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13DAF9F-B010-4197-A0A3-E7EEA3EACDC7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<sst xmlns="http://schemas.openxmlformats.org/spreadsheetml/2006/main" count="256" uniqueCount="256">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</sst>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45858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日本共産党</v>
      </c>
      <c r="E10" s="85"/>
      <c r="F10" s="80" t="str">
        <f>IF(P_19号2様式!E2&lt;&gt; "",TEXT(INT(P_19号2様式!E2),"#,##0"),"")</f>
        <v>1,899</v>
      </c>
      <c r="G10" s="82" t="str">
        <f>IF(P_19号2様式!E2= "","",IF(VALUE(FIXED(P_19号2様式!E2,0,TRUE))&lt;&gt;P_19号2様式!E2,RIGHT(FIXED(P_19号2様式!E2,3,FALSE),4),""))</f>
        <v>.346</v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1,719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180</v>
      </c>
      <c r="O10" s="50" t="str">
        <f>IF(P_19号2様式!H2= "","",IF(VALUE(FIXED(P_19号2様式!H2,0,TRUE))&lt;&gt;P_19号2様式!H2,RIGHT(FIXED(P_19号2様式!H2,3,FALSE),4),""))</f>
        <v>.346</v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86,457</v>
      </c>
      <c r="U10" s="53"/>
      <c r="V10" s="45" t="str">
        <f>IF(P_19号2様式!GA2= "","",IF(VALUE(FIXED(P_19号2様式!GA2,0,TRUE))&lt;&gt;P_19号2様式!GA2,RIGHT(FIXED(P_19号2様式!GA2,3,FALSE),4),""))</f>
        <v>.954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2,945</v>
      </c>
      <c r="G12" s="82" t="str">
        <f>IF(P_19号2様式!K2= "","",IF(VALUE(FIXED(P_19号2様式!K2,0,TRUE))&lt;&gt;P_19号2様式!K2,RIGHT(FIXED(P_19号2様式!K2,3,FALSE),4),""))</f>
        <v/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2,453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492</v>
      </c>
      <c r="O12" s="50" t="str">
        <f>IF(P_19号2様式!N2= "","",IF(VALUE(FIXED(P_19号2様式!N2,0,TRUE))&lt;&gt;P_19号2様式!N2,RIGHT(FIXED(P_19号2様式!N2,3,FALSE),4),""))</f>
        <v/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無所属連合</v>
      </c>
      <c r="E14" s="85"/>
      <c r="F14" s="48" t="str">
        <f>IF(P_19号2様式!Q2&lt;&gt; "",TEXT(INT(P_19号2様式!Q2),"#,##0"),"")</f>
        <v>454</v>
      </c>
      <c r="G14" s="82" t="str">
        <f>IF(P_19号2様式!Q2= "","",IF(VALUE(FIXED(P_19号2様式!Q2,0,TRUE))&lt;&gt;P_19号2様式!Q2,RIGHT(FIXED(P_19号2様式!Q2,3,FALSE),4),""))</f>
        <v/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362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92</v>
      </c>
      <c r="O14" s="50" t="str">
        <f>IF(P_19号2様式!T2= "","",IF(VALUE(FIXED(P_19号2様式!T2,0,TRUE))&lt;&gt;P_19号2様式!T2,RIGHT(FIXED(P_19号2様式!T2,3,FALSE),4),""))</f>
        <v/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日本保守党</v>
      </c>
      <c r="E16" s="85"/>
      <c r="F16" s="48" t="str">
        <f>IF(P_19号2様式!W2&lt;&gt; "",TEXT(INT(P_19号2様式!W2),"#,##0"),"")</f>
        <v>2,267</v>
      </c>
      <c r="G16" s="82" t="str">
        <f>IF(P_19号2様式!W2= "","",IF(VALUE(FIXED(P_19号2様式!W2,0,TRUE))&lt;&gt;P_19号2様式!W2,RIGHT(FIXED(P_19号2様式!W2,3,FALSE),4),""))</f>
        <v/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1,319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948</v>
      </c>
      <c r="O16" s="50" t="str">
        <f>IF(P_19号2様式!Z2= "","",IF(VALUE(FIXED(P_19号2様式!Z2,0,TRUE))&lt;&gt;P_19号2様式!Z2,RIGHT(FIXED(P_19号2様式!Z2,3,FALSE),4),""))</f>
        <v/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立憲民主党</v>
      </c>
      <c r="E18" s="85"/>
      <c r="F18" s="48" t="str">
        <f>IF(P_19号2様式!AC2&lt;&gt; "",TEXT(INT(P_19号2様式!AC2),"#,##0"),"")</f>
        <v>9,247</v>
      </c>
      <c r="G18" s="82" t="str">
        <f>IF(P_19号2様式!AC2= "","",IF(VALUE(FIXED(P_19号2様式!AC2,0,TRUE))&lt;&gt;P_19号2様式!AC2,RIGHT(FIXED(P_19号2様式!AC2,3,FALSE),4),""))</f>
        <v>.752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7,395</v>
      </c>
      <c r="L18" s="78"/>
      <c r="M18" s="67" t="str">
        <f>IF(P_19号2様式!AE2= "","",IF(VALUE(FIXED(P_19号2様式!AE2,0,TRUE))&lt;&gt;P_19号2様式!AE2,RIGHT(FIXED(P_19号2様式!AE2,3,FALSE),4),""))</f>
        <v>.506</v>
      </c>
      <c r="N18" s="65" t="str">
        <f>IF(P_19号2様式!AF2&lt;&gt; "",TEXT(INT(P_19号2様式!AF2),"#,##0"),"")</f>
        <v>1,852</v>
      </c>
      <c r="O18" s="50" t="str">
        <f>IF(P_19号2様式!AF2= "","",IF(VALUE(FIXED(P_19号2様式!AF2,0,TRUE))&lt;&gt;P_19号2様式!AF2,RIGHT(FIXED(P_19号2様式!AF2,3,FALSE),4),""))</f>
        <v>.246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参政党</v>
      </c>
      <c r="E20" s="85"/>
      <c r="F20" s="48" t="str">
        <f>IF(P_19号2様式!AI2&lt;&gt; "",TEXT(INT(P_19号2様式!AI2),"#,##0"),"")</f>
        <v>10,306</v>
      </c>
      <c r="G20" s="82" t="str">
        <f>IF(P_19号2様式!AI2= "","",IF(VALUE(FIXED(P_19号2様式!AI2,0,TRUE))&lt;&gt;P_19号2様式!AI2,RIGHT(FIXED(P_19号2様式!AI2,3,FALSE),4),""))</f>
        <v>.504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9,413</v>
      </c>
      <c r="L20" s="78"/>
      <c r="M20" s="67" t="str">
        <f>IF(P_19号2様式!AK2= "","",IF(VALUE(FIXED(P_19号2様式!AK2,0,TRUE))&lt;&gt;P_19号2様式!AK2,RIGHT(FIXED(P_19号2様式!AK2,3,FALSE),4),""))</f>
        <v/>
      </c>
      <c r="N20" s="65" t="str">
        <f>IF(P_19号2様式!AL2&lt;&gt; "",TEXT(INT(P_19号2様式!AL2),"#,##0"),"")</f>
        <v>893</v>
      </c>
      <c r="O20" s="50" t="str">
        <f>IF(P_19号2様式!AL2= "","",IF(VALUE(FIXED(P_19号2様式!AL2,0,TRUE))&lt;&gt;P_19号2様式!AL2,RIGHT(FIXED(P_19号2様式!AL2,3,FALSE),4),""))</f>
        <v>.504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4,628</v>
      </c>
      <c r="G22" s="82" t="str">
        <f>IF(P_19号2様式!AO2= "","",IF(VALUE(FIXED(P_19号2様式!AO2,0,TRUE))&lt;&gt;P_19号2様式!AO2,RIGHT(FIXED(P_19号2様式!AO2,3,FALSE),4),""))</f>
        <v>.902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3,779</v>
      </c>
      <c r="L22" s="78"/>
      <c r="M22" s="67" t="str">
        <f>IF(P_19号2様式!AQ2= "","",IF(VALUE(FIXED(P_19号2様式!AQ2,0,TRUE))&lt;&gt;P_19号2様式!AQ2,RIGHT(FIXED(P_19号2様式!AQ2,3,FALSE),4),""))</f>
        <v>.477</v>
      </c>
      <c r="N22" s="65" t="str">
        <f>IF(P_19号2様式!AR2&lt;&gt; "",TEXT(INT(P_19号2様式!AR2),"#,##0"),"")</f>
        <v>849</v>
      </c>
      <c r="O22" s="50" t="str">
        <f>IF(P_19号2様式!AR2= "","",IF(VALUE(FIXED(P_19号2様式!AR2,0,TRUE))&lt;&gt;P_19号2様式!AR2,RIGHT(FIXED(P_19号2様式!AR2,3,FALSE),4),""))</f>
        <v>.425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チームみらい</v>
      </c>
      <c r="E24" s="85"/>
      <c r="F24" s="48" t="str">
        <f>IF(P_19号2様式!AU2&lt;&gt; "",TEXT(INT(P_19号2様式!AU2),"#,##0"),"")</f>
        <v>650</v>
      </c>
      <c r="G24" s="82" t="str">
        <f>IF(P_19号2様式!AU2= "","",IF(VALUE(FIXED(P_19号2様式!AU2,0,TRUE))&lt;&gt;P_19号2様式!AU2,RIGHT(FIXED(P_19号2様式!AU2,3,FALSE),4),""))</f>
        <v/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551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99</v>
      </c>
      <c r="O24" s="50" t="str">
        <f>IF(P_19号2様式!AX2= "","",IF(VALUE(FIXED(P_19号2様式!AX2,0,TRUE))&lt;&gt;P_19号2様式!AX2,RIGHT(FIXED(P_19号2様式!AX2,3,FALSE),4),""))</f>
        <v/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日本誠真会</v>
      </c>
      <c r="E26" s="85"/>
      <c r="F26" s="48" t="str">
        <f>IF(P_19号2様式!BA2&lt;&gt; "",TEXT(INT(P_19号2様式!BA2),"#,##0"),"")</f>
        <v>333</v>
      </c>
      <c r="G26" s="82" t="str">
        <f>IF(P_19号2様式!BA2= "","",IF(VALUE(FIXED(P_19号2様式!BA2,0,TRUE))&lt;&gt;P_19号2様式!BA2,RIGHT(FIXED(P_19号2様式!BA2,3,FALSE),4),""))</f>
        <v/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150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183</v>
      </c>
      <c r="O26" s="50" t="str">
        <f>IF(P_19号2様式!BD2= "","",IF(VALUE(FIXED(P_19号2様式!BD2,0,TRUE))&lt;&gt;P_19号2様式!BD2,RIGHT(FIXED(P_19号2様式!BD2,3,FALSE),4),""))</f>
        <v/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社会民主党</v>
      </c>
      <c r="E28" s="85"/>
      <c r="F28" s="48" t="str">
        <f>IF(P_19号2様式!BG2&lt;&gt; "",TEXT(INT(P_19号2様式!BG2),"#,##0"),"")</f>
        <v>1,724</v>
      </c>
      <c r="G28" s="82" t="str">
        <f>IF(P_19号2様式!BG2= "","",IF(VALUE(FIXED(P_19号2様式!BG2,0,TRUE))&lt;&gt;P_19号2様式!BG2,RIGHT(FIXED(P_19号2様式!BG2,3,FALSE),4),""))</f>
        <v>.788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1,321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403</v>
      </c>
      <c r="O28" s="50" t="str">
        <f>IF(P_19号2様式!BJ2= "","",IF(VALUE(FIXED(P_19号2様式!BJ2,0,TRUE))&lt;&gt;P_19号2様式!BJ2,RIGHT(FIXED(P_19号2様式!BJ2,3,FALSE),4),""))</f>
        <v>.788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れいわ新選組</v>
      </c>
      <c r="E30" s="85"/>
      <c r="F30" s="48" t="str">
        <f>IF(P_19号2様式!BM2&lt;&gt; "",TEXT(INT(P_19号2様式!BM2),"#,##0"),"")</f>
        <v>6,029</v>
      </c>
      <c r="G30" s="82" t="str">
        <f>IF(P_19号2様式!BM2= "","",IF(VALUE(FIXED(P_19号2様式!BM2,0,TRUE))&lt;&gt;P_19号2様式!BM2,RIGHT(FIXED(P_19号2様式!BM2,3,FALSE),4),""))</f>
        <v>.680</v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5,454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575</v>
      </c>
      <c r="O30" s="50" t="str">
        <f>IF(P_19号2様式!BP2= "","",IF(VALUE(FIXED(P_19号2様式!BP2,0,TRUE))&lt;&gt;P_19号2様式!BP2,RIGHT(FIXED(P_19号2様式!BP2,3,FALSE),4),""))</f>
        <v>.680</v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日本改革党</v>
      </c>
      <c r="E32" s="85"/>
      <c r="F32" s="48" t="str">
        <f>IF(P_19号2様式!BS2&lt;&gt; "",TEXT(INT(P_19号2様式!BS2),"#,##0"),"")</f>
        <v>51</v>
      </c>
      <c r="G32" s="82" t="str">
        <f>IF(P_19号2様式!BS2= "","",IF(VALUE(FIXED(P_19号2様式!BS2,0,TRUE))&lt;&gt;P_19号2様式!BS2,RIGHT(FIXED(P_19号2様式!BS2,3,FALSE),4),""))</f>
        <v/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32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19</v>
      </c>
      <c r="O32" s="50" t="str">
        <f>IF(P_19号2様式!BV2= "","",IF(VALUE(FIXED(P_19号2様式!BV2,0,TRUE))&lt;&gt;P_19号2様式!BV2,RIGHT(FIXED(P_19号2様式!BV2,3,FALSE),4),""))</f>
        <v/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自由民主党</v>
      </c>
      <c r="E34" s="85"/>
      <c r="F34" s="48" t="str">
        <f>IF(P_19号2様式!BY2&lt;&gt; "",TEXT(INT(P_19号2様式!BY2),"#,##0"),"")</f>
        <v>35,749</v>
      </c>
      <c r="G34" s="82" t="str">
        <f>IF(P_19号2様式!BY2= "","",IF(VALUE(FIXED(P_19号2様式!BY2,0,TRUE))&lt;&gt;P_19号2様式!BY2,RIGHT(FIXED(P_19号2様式!BY2,3,FALSE),4),""))</f>
        <v>.045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22,858</v>
      </c>
      <c r="L34" s="78"/>
      <c r="M34" s="67" t="str">
        <f>IF(P_19号2様式!CA2= "","",IF(VALUE(FIXED(P_19号2様式!CA2,0,TRUE))&lt;&gt;P_19号2様式!CA2,RIGHT(FIXED(P_19号2様式!CA2,3,FALSE),4),""))</f>
        <v>.048</v>
      </c>
      <c r="N34" s="65" t="str">
        <f>IF(P_19号2様式!CB2&lt;&gt; "",TEXT(INT(P_19号2様式!CB2),"#,##0"),"")</f>
        <v>12,890</v>
      </c>
      <c r="O34" s="50" t="str">
        <f>IF(P_19号2様式!CB2= "","",IF(VALUE(FIXED(P_19号2様式!CB2,0,TRUE))&lt;&gt;P_19号2様式!CB2,RIGHT(FIXED(P_19号2様式!CB2,3,FALSE),4),""))</f>
        <v>.997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12</v>
      </c>
      <c r="U34" s="59"/>
      <c r="V34" s="45" t="str">
        <f>IF(P_19号2様式!GI2= "","",IF(VALUE(FIXED(P_19号2様式!GI2,0,TRUE))&lt;&gt;P_19号2様式!GI2,RIGHT(FIXED(P_19号2様式!GI2,2,FALSE),3),".00"))</f>
        <v>.27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再生の道</v>
      </c>
      <c r="E36" s="85"/>
      <c r="F36" s="48" t="str">
        <f>IF(P_19号2様式!CE2&lt;&gt; "",TEXT(INT(P_19号2様式!CE2),"#,##0"),"")</f>
        <v>606</v>
      </c>
      <c r="G36" s="82" t="str">
        <f>IF(P_19号2様式!CE2= "","",IF(VALUE(FIXED(P_19号2様式!CE2,0,TRUE))&lt;&gt;P_19号2様式!CE2,RIGHT(FIXED(P_19号2様式!CE2,3,FALSE),4),""))</f>
        <v>.300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472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134</v>
      </c>
      <c r="O36" s="50" t="str">
        <f>IF(P_19号2様式!CH2= "","",IF(VALUE(FIXED(P_19号2様式!CH2,0,TRUE))&lt;&gt;P_19号2様式!CH2,RIGHT(FIXED(P_19号2様式!CH2,3,FALSE),4),""))</f>
        <v>.300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公明党</v>
      </c>
      <c r="E38" s="85"/>
      <c r="F38" s="48" t="str">
        <f>IF(P_19号2様式!CK2&lt;&gt; "",TEXT(INT(P_19号2様式!CK2),"#,##0"),"")</f>
        <v>8,898</v>
      </c>
      <c r="G38" s="82" t="str">
        <f>IF(P_19号2様式!CK2= "","",IF(VALUE(FIXED(P_19号2様式!CK2,0,TRUE))&lt;&gt;P_19号2様式!CK2,RIGHT(FIXED(P_19号2様式!CK2,3,FALSE),4),""))</f>
        <v>.207</v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4,176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4,722</v>
      </c>
      <c r="O38" s="50" t="str">
        <f>IF(P_19号2様式!CN2= "","",IF(VALUE(FIXED(P_19号2様式!CN2,0,TRUE))&lt;&gt;P_19号2様式!CN2,RIGHT(FIXED(P_19号2様式!CN2,3,FALSE),4),""))</f>
        <v>.207</v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>16</v>
      </c>
      <c r="C40" s="22"/>
      <c r="D40" s="84" t="str">
        <f>IF(P_19号2様式!CP2="","",P_19号2様式!CP2)</f>
        <v>ＮＨＫ党</v>
      </c>
      <c r="E40" s="85"/>
      <c r="F40" s="48" t="str">
        <f>IF(P_19号2様式!CQ2&lt;&gt; "",TEXT(INT(P_19号2様式!CQ2),"#,##0"),"")</f>
        <v>667</v>
      </c>
      <c r="G40" s="82" t="str">
        <f>IF(P_19号2様式!CQ2= "","",IF(VALUE(FIXED(P_19号2様式!CQ2,0,TRUE))&lt;&gt;P_19号2様式!CQ2,RIGHT(FIXED(P_19号2様式!CQ2,3,FALSE),4),""))</f>
        <v>.430</v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>350</v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>317</v>
      </c>
      <c r="O40" s="50" t="str">
        <f>IF(P_19号2様式!CT2= "","",IF(VALUE(FIXED(P_19号2様式!CT2,0,TRUE))&lt;&gt;P_19号2様式!CT2,RIGHT(FIXED(P_19号2様式!CT2,3,FALSE),4),""))</f>
        <v>.430</v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1899.346</v>
      </c>
      <c r="G2">
        <v>1719</v>
      </c>
      <c r="H2">
        <v>180.346</v>
      </c>
      <c r="I2" t="s">
        <v>224</v>
      </c>
      <c r="J2" t="s">
        <v>225</v>
      </c>
      <c r="K2">
        <v>2945</v>
      </c>
      <c r="M2">
        <v>2453</v>
      </c>
      <c r="N2">
        <v>492</v>
      </c>
      <c r="O2" t="s">
        <v>226</v>
      </c>
      <c r="P2" t="s">
        <v>227</v>
      </c>
      <c r="Q2">
        <v>454</v>
      </c>
      <c r="S2">
        <v>362</v>
      </c>
      <c r="T2">
        <v>92</v>
      </c>
      <c r="U2" t="s">
        <v>228</v>
      </c>
      <c r="V2" t="s">
        <v>229</v>
      </c>
      <c r="W2">
        <v>2267</v>
      </c>
      <c r="Y2">
        <v>1319</v>
      </c>
      <c r="Z2">
        <v>948</v>
      </c>
      <c r="AA2" t="s">
        <v>230</v>
      </c>
      <c r="AB2" t="s">
        <v>231</v>
      </c>
      <c r="AC2">
        <v>9247.7520000000004</v>
      </c>
      <c r="AE2">
        <v>7395.5060000000003</v>
      </c>
      <c r="AF2">
        <v>1852.2460000000001</v>
      </c>
      <c r="AG2" t="s">
        <v>232</v>
      </c>
      <c r="AH2" t="s">
        <v>233</v>
      </c>
      <c r="AI2">
        <v>10306.504000000001</v>
      </c>
      <c r="AK2">
        <v>9413</v>
      </c>
      <c r="AL2">
        <v>893.50400000000002</v>
      </c>
      <c r="AM2" t="s">
        <v>234</v>
      </c>
      <c r="AN2" t="s">
        <v>235</v>
      </c>
      <c r="AO2">
        <v>4628.902</v>
      </c>
      <c r="AQ2">
        <v>3779.4769999999999</v>
      </c>
      <c r="AR2">
        <v>849.42499999999995</v>
      </c>
      <c r="AS2" t="s">
        <v>236</v>
      </c>
      <c r="AT2" t="s">
        <v>237</v>
      </c>
      <c r="AU2">
        <v>650</v>
      </c>
      <c r="AW2">
        <v>551</v>
      </c>
      <c r="AX2">
        <v>99</v>
      </c>
      <c r="AY2" t="s">
        <v>238</v>
      </c>
      <c r="AZ2" t="s">
        <v>239</v>
      </c>
      <c r="BA2">
        <v>333</v>
      </c>
      <c r="BC2">
        <v>150</v>
      </c>
      <c r="BD2">
        <v>183</v>
      </c>
      <c r="BE2" t="s">
        <v>240</v>
      </c>
      <c r="BF2" t="s">
        <v>241</v>
      </c>
      <c r="BG2">
        <v>1724.788</v>
      </c>
      <c r="BI2">
        <v>1321</v>
      </c>
      <c r="BJ2">
        <v>403.78800000000001</v>
      </c>
      <c r="BK2" t="s">
        <v>242</v>
      </c>
      <c r="BL2" t="s">
        <v>243</v>
      </c>
      <c r="BM2">
        <v>6029.68</v>
      </c>
      <c r="BO2">
        <v>5454</v>
      </c>
      <c r="BP2">
        <v>575.67999999999995</v>
      </c>
      <c r="BQ2" t="s">
        <v>244</v>
      </c>
      <c r="BR2" t="s">
        <v>245</v>
      </c>
      <c r="BS2">
        <v>51</v>
      </c>
      <c r="BU2">
        <v>32</v>
      </c>
      <c r="BV2">
        <v>19</v>
      </c>
      <c r="BW2" t="s">
        <v>246</v>
      </c>
      <c r="BX2" t="s">
        <v>247</v>
      </c>
      <c r="BY2">
        <v>35749.044999999998</v>
      </c>
      <c r="CA2">
        <v>22858.047999999999</v>
      </c>
      <c r="CB2">
        <v>12890.996999999999</v>
      </c>
      <c r="CC2" t="s">
        <v>248</v>
      </c>
      <c r="CD2" t="s">
        <v>249</v>
      </c>
      <c r="CE2">
        <v>606.29999999999995</v>
      </c>
      <c r="CG2">
        <v>472</v>
      </c>
      <c r="CH2">
        <v>134.30000000000001</v>
      </c>
      <c r="CI2" t="s">
        <v>250</v>
      </c>
      <c r="CJ2" t="s">
        <v>251</v>
      </c>
      <c r="CK2">
        <v>8898.2070000000003</v>
      </c>
      <c r="CM2">
        <v>4176</v>
      </c>
      <c r="CN2">
        <v>4722.2070000000003</v>
      </c>
      <c r="CO2" t="s">
        <v>252</v>
      </c>
      <c r="CP2" t="s">
        <v>253</v>
      </c>
      <c r="CQ2">
        <v>667.43</v>
      </c>
      <c r="CS2">
        <v>350</v>
      </c>
      <c r="CT2">
        <v>317.43</v>
      </c>
      <c r="GA2">
        <v>86457.953999999998</v>
      </c>
      <c r="GI2">
        <v>12.270576358446499</v>
      </c>
      <c r="GJ2" t="s">
        <v>254</v>
      </c>
      <c r="GK2" t="s">
        <v>255</v>
      </c>
      <c r="GL2" s="42">
        <v>0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2025-07-20T14:40:54Z</dcterms:modified>
</cp:coreProperties>
</file>