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D78601C-5C1E-4B98-BF58-CAE8D8B0CC4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<sst xmlns="http://schemas.openxmlformats.org/spreadsheetml/2006/main" count="224" uniqueCount="220">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</sst>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45592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 t="str">
        <f>IF(P_19号様式!FR2="","     時     分",P_19号様式!FR2)</f>
        <v xml:space="preserve">     時     分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>
        <f>IF(P_19号様式!FS2="","     時     分",P_19号様式!FS2)</f>
        <v>9.30555555555556E-2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>(3.44)</v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日本共産党</v>
      </c>
      <c r="E11" s="60"/>
      <c r="F11" s="35" t="str">
        <f>IF(P_19号様式!E2&lt;&gt; "",TEXT(INT(P_19号様式!E2),"#,##0"),"")</f>
        <v>23,323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677,252</v>
      </c>
      <c r="S11" s="57"/>
      <c r="T11" s="33" t="str">
        <f>IF(P_19号様式!FG2= "","",IF(VALUE(FIXED(P_19号様式!FG2,0,TRUE))&lt;&gt;P_19号様式!FG2,RIGHT(FIXED(P_19号様式!FG2,3,FALSE),4),""))</f>
        <v>.957</v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>(7.33)</v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れいわ新選組</v>
      </c>
      <c r="E13" s="60"/>
      <c r="F13" s="35" t="str">
        <f>IF(P_19号様式!I2&lt;&gt; "",TEXT(INT(P_19号様式!I2),"#,##0"),"")</f>
        <v>49,674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>0</v>
      </c>
      <c r="S13" s="57"/>
      <c r="T13" s="33" t="str">
        <f>IF(P_19号様式!FH2= "","",IF(VALUE(FIXED(P_19号様式!FH2,0,TRUE))&lt;&gt;P_19号様式!FH2,RIGHT(FIXED(P_19号様式!FH2,3,FALSE),4),""))</f>
        <v>.043</v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>(21.53)</v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立憲民主党</v>
      </c>
      <c r="E15" s="60"/>
      <c r="F15" s="35" t="str">
        <f>IF(P_19号様式!M2&lt;&gt; "",TEXT(INT(P_19号様式!M2),"#,##0"),"")</f>
        <v>145,806</v>
      </c>
      <c r="G15" s="33" t="str">
        <f>IF(P_19号様式!M2= "","",IF(VALUE(FIXED(P_19号様式!M2,0,TRUE))&lt;&gt;P_19号様式!M2,RIGHT(FIXED(P_19号様式!M2,3,FALSE),4),""))</f>
        <v>.891</v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>0</v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>(7.19)</v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国民民主党</v>
      </c>
      <c r="E17" s="60"/>
      <c r="F17" s="35" t="str">
        <f>IF(P_19号様式!Q2&lt;&gt; "",TEXT(INT(P_19号様式!Q2),"#,##0"),"")</f>
        <v>48,693</v>
      </c>
      <c r="G17" s="33" t="str">
        <f>IF(P_19号様式!Q2= "","",IF(VALUE(FIXED(P_19号様式!Q2,0,TRUE))&lt;&gt;P_19号様式!Q2,RIGHT(FIXED(P_19号様式!Q2,3,FALSE),4),""))</f>
        <v>.066</v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>677,253</v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>(5.64)</v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日本維新の会</v>
      </c>
      <c r="E19" s="60"/>
      <c r="F19" s="35" t="str">
        <f>IF(P_19号様式!U2&lt;&gt; "",TEXT(INT(P_19号様式!U2),"#,##0"),"")</f>
        <v>38,226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>19,728</v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>(3.02)</v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社会民主党</v>
      </c>
      <c r="E21" s="60"/>
      <c r="F21" s="35" t="str">
        <f>IF(P_19号様式!Y2&lt;&gt; "",TEXT(INT(P_19号様式!Y2),"#,##0"),"")</f>
        <v>20,475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>696,981</v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>(35.14)</v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自由民主党</v>
      </c>
      <c r="E23" s="60"/>
      <c r="F23" s="35" t="str">
        <f>IF(P_19号様式!AC2&lt;&gt; "",TEXT(INT(P_19号様式!AC2),"#,##0"),"")</f>
        <v>237,968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>35</v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>(12.51)</v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公明党</v>
      </c>
      <c r="E25" s="60"/>
      <c r="F25" s="35" t="str">
        <f>IF(P_19号様式!AG2&lt;&gt; "",TEXT(INT(P_19号様式!AG2),"#,##0"),"")</f>
        <v>84,747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>697,016</v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>(4.18)</v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28,340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100</v>
      </c>
      <c r="S27" s="81"/>
      <c r="T27" s="43" t="str">
        <f>IF(P_19号様式!FO2= "","",IF(VALUE(FIXED(P_19号様式!FO2,0,TRUE))&lt;&gt;P_19号様式!FO2,RIGHT(FIXED(P_19号様式!FO2,2,FALSE),3),".00"))</f>
        <v>.00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/>
      </c>
      <c r="C29" s="32"/>
      <c r="D29" s="60" t="str">
        <f>IF(P_19号様式!AN2="","",P_19号様式!AN2)</f>
        <v/>
      </c>
      <c r="E29" s="60"/>
      <c r="F29" s="35" t="str">
        <f>IF(P_19号様式!AO2&lt;&gt; "",TEXT(INT(P_19号様式!AO2),"#,##0"),"")</f>
        <v/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/>
      </c>
      <c r="C31" s="32"/>
      <c r="D31" s="60" t="str">
        <f>IF(P_19号様式!AR2="","",P_19号様式!AR2)</f>
        <v/>
      </c>
      <c r="E31" s="60"/>
      <c r="F31" s="35" t="str">
        <f>IF(P_19号様式!AS2&lt;&gt; "",TEXT(INT(P_19号様式!AS2),"#,##0"),"")</f>
        <v/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23323</v>
      </c>
      <c r="F2">
        <v>3.4437649564961599</v>
      </c>
      <c r="G2" t="s">
        <v>202</v>
      </c>
      <c r="H2" t="s">
        <v>203</v>
      </c>
      <c r="I2">
        <v>49674</v>
      </c>
      <c r="J2">
        <v>7.3346302126223204</v>
      </c>
      <c r="K2" t="s">
        <v>204</v>
      </c>
      <c r="L2" t="s">
        <v>205</v>
      </c>
      <c r="M2">
        <v>145806.891</v>
      </c>
      <c r="N2">
        <v>21.529162699543601</v>
      </c>
      <c r="O2" t="s">
        <v>206</v>
      </c>
      <c r="P2" t="s">
        <v>207</v>
      </c>
      <c r="Q2">
        <v>48693.065999999999</v>
      </c>
      <c r="R2">
        <v>7.1897900919759401</v>
      </c>
      <c r="S2" t="s">
        <v>208</v>
      </c>
      <c r="T2" t="s">
        <v>209</v>
      </c>
      <c r="U2">
        <v>38226</v>
      </c>
      <c r="V2">
        <v>5.6442721445363997</v>
      </c>
      <c r="W2" t="s">
        <v>210</v>
      </c>
      <c r="X2" t="s">
        <v>211</v>
      </c>
      <c r="Y2">
        <v>20475</v>
      </c>
      <c r="Z2">
        <v>3.0232426139115498</v>
      </c>
      <c r="AA2" t="s">
        <v>212</v>
      </c>
      <c r="AB2" t="s">
        <v>213</v>
      </c>
      <c r="AC2">
        <v>237968</v>
      </c>
      <c r="AD2">
        <v>35.137240456522697</v>
      </c>
      <c r="AE2" t="s">
        <v>214</v>
      </c>
      <c r="AF2" t="s">
        <v>215</v>
      </c>
      <c r="AG2">
        <v>84747</v>
      </c>
      <c r="AH2">
        <v>12.5133451429139</v>
      </c>
      <c r="AI2" t="s">
        <v>216</v>
      </c>
      <c r="AJ2" t="s">
        <v>217</v>
      </c>
      <c r="AK2">
        <v>28340</v>
      </c>
      <c r="AL2">
        <v>4.1845516814775703</v>
      </c>
      <c r="FG2">
        <v>677252.95699999901</v>
      </c>
      <c r="FH2">
        <v>4.2999999999999997E-2</v>
      </c>
      <c r="FI2">
        <v>0</v>
      </c>
      <c r="FJ2">
        <v>677253</v>
      </c>
      <c r="FK2">
        <v>19728</v>
      </c>
      <c r="FL2">
        <v>696981</v>
      </c>
      <c r="FM2">
        <v>35</v>
      </c>
      <c r="FN2">
        <v>697016</v>
      </c>
      <c r="FO2">
        <v>100</v>
      </c>
      <c r="FP2" t="s">
        <v>218</v>
      </c>
      <c r="FQ2" t="s">
        <v>219</v>
      </c>
      <c r="FS2" s="46">
        <v>9.30555555555556E-2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2024-10-27T23:21:24Z</dcterms:modified>
</cp:coreProperties>
</file>