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D130F709-EE67-41E1-9E93-5A6CCA9BCA91}" xr6:coauthVersionLast="36" xr6:coauthVersionMax="47" xr10:uidLastSave="{00000000-0000-0000-0000-000000000000}"/>
  <bookViews>
    <workbookView xWindow="18888" yWindow="2508" windowWidth="17088" windowHeight="15456" xr2:uid="{00000000-000D-0000-FFFF-FFFF00000000}"/>
  </bookViews>
  <sheets>
    <sheet name="投票速報（国内）_142_" sheetId="1" r:id="rId1"/>
    <sheet name="パラメタシート" sheetId="2" state="hidden" r:id="rId2"/>
    <sheet name="P_14号2様式" sheetId="3" state="hidden" r:id="rId3"/>
  </sheets>
  <definedNames>
    <definedName name="P_11号様式">#REF!</definedName>
    <definedName name="P_14号2様式">P_14号2様式!$A$1:$AM$169</definedName>
    <definedName name="P_20号様式" localSheetId="0">#REF!</definedName>
    <definedName name="P_20号様式">#REF!</definedName>
    <definedName name="_xlnm.Print_Area" localSheetId="0">'投票速報（国内）_142_'!$A$1:$W$224</definedName>
    <definedName name="Sheet1">#REF!</definedName>
    <definedName name="第20号様式" localSheetId="0">'投票速報（国内）_142_'!$A$1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G2" i="1" l="1"/>
  <c r="G170" i="1" s="1"/>
  <c r="G58" i="1" l="1"/>
  <c r="G114" i="1"/>
  <c r="P221" i="1"/>
  <c r="M221" i="1"/>
  <c r="L221" i="1"/>
  <c r="P219" i="1"/>
  <c r="M219" i="1"/>
  <c r="L219" i="1"/>
  <c r="P218" i="1"/>
  <c r="M218" i="1"/>
  <c r="L218" i="1"/>
  <c r="P217" i="1"/>
  <c r="M217" i="1"/>
  <c r="L217" i="1"/>
  <c r="P216" i="1"/>
  <c r="M216" i="1"/>
  <c r="L216" i="1"/>
  <c r="P215" i="1"/>
  <c r="M215" i="1"/>
  <c r="L215" i="1"/>
  <c r="P214" i="1"/>
  <c r="M214" i="1"/>
  <c r="L214" i="1"/>
  <c r="P213" i="1"/>
  <c r="M213" i="1"/>
  <c r="L213" i="1"/>
  <c r="P212" i="1"/>
  <c r="M212" i="1"/>
  <c r="L212" i="1"/>
  <c r="P211" i="1"/>
  <c r="M211" i="1"/>
  <c r="L211" i="1"/>
  <c r="P210" i="1"/>
  <c r="M210" i="1"/>
  <c r="L210" i="1"/>
  <c r="P209" i="1"/>
  <c r="M209" i="1"/>
  <c r="L209" i="1"/>
  <c r="P208" i="1"/>
  <c r="M208" i="1"/>
  <c r="L208" i="1"/>
  <c r="P207" i="1"/>
  <c r="M207" i="1"/>
  <c r="L207" i="1"/>
  <c r="P206" i="1"/>
  <c r="M206" i="1"/>
  <c r="L206" i="1"/>
  <c r="P205" i="1"/>
  <c r="M205" i="1"/>
  <c r="L205" i="1"/>
  <c r="P204" i="1"/>
  <c r="M204" i="1"/>
  <c r="L204" i="1"/>
  <c r="P203" i="1"/>
  <c r="M203" i="1"/>
  <c r="L203" i="1"/>
  <c r="P202" i="1"/>
  <c r="M202" i="1"/>
  <c r="L202" i="1"/>
  <c r="P201" i="1"/>
  <c r="M201" i="1"/>
  <c r="L201" i="1"/>
  <c r="P200" i="1"/>
  <c r="M200" i="1"/>
  <c r="L200" i="1"/>
  <c r="P199" i="1"/>
  <c r="M199" i="1"/>
  <c r="L199" i="1"/>
  <c r="P198" i="1"/>
  <c r="M198" i="1"/>
  <c r="L198" i="1"/>
  <c r="P197" i="1"/>
  <c r="M197" i="1"/>
  <c r="L197" i="1"/>
  <c r="P196" i="1"/>
  <c r="M196" i="1"/>
  <c r="L196" i="1"/>
  <c r="P195" i="1"/>
  <c r="M195" i="1"/>
  <c r="L195" i="1"/>
  <c r="P194" i="1"/>
  <c r="M194" i="1"/>
  <c r="L194" i="1"/>
  <c r="P193" i="1"/>
  <c r="M193" i="1"/>
  <c r="L193" i="1"/>
  <c r="P192" i="1"/>
  <c r="M192" i="1"/>
  <c r="L192" i="1"/>
  <c r="P191" i="1"/>
  <c r="M191" i="1"/>
  <c r="L191" i="1"/>
  <c r="P190" i="1"/>
  <c r="M190" i="1"/>
  <c r="L190" i="1"/>
  <c r="P189" i="1"/>
  <c r="M189" i="1"/>
  <c r="L189" i="1"/>
  <c r="P188" i="1"/>
  <c r="M188" i="1"/>
  <c r="L188" i="1"/>
  <c r="P187" i="1"/>
  <c r="M187" i="1"/>
  <c r="L187" i="1"/>
  <c r="P186" i="1"/>
  <c r="M186" i="1"/>
  <c r="L186" i="1"/>
  <c r="P185" i="1"/>
  <c r="M185" i="1"/>
  <c r="L185" i="1"/>
  <c r="P184" i="1"/>
  <c r="M184" i="1"/>
  <c r="L184" i="1"/>
  <c r="P183" i="1"/>
  <c r="M183" i="1"/>
  <c r="L183" i="1"/>
  <c r="P182" i="1"/>
  <c r="M182" i="1"/>
  <c r="L182" i="1"/>
  <c r="P181" i="1"/>
  <c r="M181" i="1"/>
  <c r="L181" i="1"/>
  <c r="P180" i="1"/>
  <c r="M180" i="1"/>
  <c r="L180" i="1"/>
  <c r="P179" i="1"/>
  <c r="M179" i="1"/>
  <c r="L179" i="1"/>
  <c r="P178" i="1"/>
  <c r="M178" i="1"/>
  <c r="L178" i="1"/>
  <c r="P175" i="1"/>
  <c r="N175" i="1"/>
  <c r="L174" i="1"/>
  <c r="Q170" i="1"/>
  <c r="P165" i="1"/>
  <c r="M165" i="1"/>
  <c r="L165" i="1"/>
  <c r="P163" i="1"/>
  <c r="M163" i="1"/>
  <c r="L163" i="1"/>
  <c r="P162" i="1"/>
  <c r="M162" i="1"/>
  <c r="L162" i="1"/>
  <c r="P161" i="1"/>
  <c r="M161" i="1"/>
  <c r="L161" i="1"/>
  <c r="P160" i="1"/>
  <c r="M160" i="1"/>
  <c r="L160" i="1"/>
  <c r="P159" i="1"/>
  <c r="M159" i="1"/>
  <c r="L159" i="1"/>
  <c r="P158" i="1"/>
  <c r="M158" i="1"/>
  <c r="L158" i="1"/>
  <c r="P157" i="1"/>
  <c r="M157" i="1"/>
  <c r="L157" i="1"/>
  <c r="P156" i="1"/>
  <c r="M156" i="1"/>
  <c r="L156" i="1"/>
  <c r="P155" i="1"/>
  <c r="M155" i="1"/>
  <c r="L155" i="1"/>
  <c r="P154" i="1"/>
  <c r="M154" i="1"/>
  <c r="L154" i="1"/>
  <c r="P153" i="1"/>
  <c r="M153" i="1"/>
  <c r="L153" i="1"/>
  <c r="P152" i="1"/>
  <c r="M152" i="1"/>
  <c r="L152" i="1"/>
  <c r="P151" i="1"/>
  <c r="M151" i="1"/>
  <c r="L151" i="1"/>
  <c r="P150" i="1"/>
  <c r="M150" i="1"/>
  <c r="L150" i="1"/>
  <c r="P149" i="1"/>
  <c r="M149" i="1"/>
  <c r="L149" i="1"/>
  <c r="P148" i="1"/>
  <c r="M148" i="1"/>
  <c r="L148" i="1"/>
  <c r="P147" i="1"/>
  <c r="M147" i="1"/>
  <c r="L147" i="1"/>
  <c r="P146" i="1"/>
  <c r="M146" i="1"/>
  <c r="L146" i="1"/>
  <c r="P145" i="1"/>
  <c r="M145" i="1"/>
  <c r="L145" i="1"/>
  <c r="P144" i="1"/>
  <c r="M144" i="1"/>
  <c r="L144" i="1"/>
  <c r="P143" i="1"/>
  <c r="M143" i="1"/>
  <c r="L143" i="1"/>
  <c r="P142" i="1"/>
  <c r="M142" i="1"/>
  <c r="L142" i="1"/>
  <c r="P141" i="1"/>
  <c r="M141" i="1"/>
  <c r="L141" i="1"/>
  <c r="P140" i="1"/>
  <c r="M140" i="1"/>
  <c r="L140" i="1"/>
  <c r="P139" i="1"/>
  <c r="M139" i="1"/>
  <c r="L139" i="1"/>
  <c r="P138" i="1"/>
  <c r="M138" i="1"/>
  <c r="L138" i="1"/>
  <c r="P137" i="1"/>
  <c r="M137" i="1"/>
  <c r="L137" i="1"/>
  <c r="P136" i="1"/>
  <c r="M136" i="1"/>
  <c r="L136" i="1"/>
  <c r="P135" i="1"/>
  <c r="M135" i="1"/>
  <c r="L135" i="1"/>
  <c r="P134" i="1"/>
  <c r="M134" i="1"/>
  <c r="L134" i="1"/>
  <c r="P133" i="1"/>
  <c r="M133" i="1"/>
  <c r="L133" i="1"/>
  <c r="P132" i="1"/>
  <c r="M132" i="1"/>
  <c r="L132" i="1"/>
  <c r="P131" i="1"/>
  <c r="M131" i="1"/>
  <c r="L131" i="1"/>
  <c r="P130" i="1"/>
  <c r="M130" i="1"/>
  <c r="L130" i="1"/>
  <c r="P129" i="1"/>
  <c r="M129" i="1"/>
  <c r="L129" i="1"/>
  <c r="P128" i="1"/>
  <c r="M128" i="1"/>
  <c r="L128" i="1"/>
  <c r="P127" i="1"/>
  <c r="M127" i="1"/>
  <c r="L127" i="1"/>
  <c r="P126" i="1"/>
  <c r="M126" i="1"/>
  <c r="L126" i="1"/>
  <c r="P125" i="1"/>
  <c r="M125" i="1"/>
  <c r="L125" i="1"/>
  <c r="P124" i="1"/>
  <c r="M124" i="1"/>
  <c r="L124" i="1"/>
  <c r="P123" i="1"/>
  <c r="M123" i="1"/>
  <c r="L123" i="1"/>
  <c r="P122" i="1"/>
  <c r="M122" i="1"/>
  <c r="L122" i="1"/>
  <c r="P119" i="1"/>
  <c r="N119" i="1"/>
  <c r="L118" i="1"/>
  <c r="Q114" i="1"/>
  <c r="P109" i="1"/>
  <c r="M109" i="1"/>
  <c r="L109" i="1"/>
  <c r="P107" i="1"/>
  <c r="M107" i="1"/>
  <c r="L107" i="1"/>
  <c r="P106" i="1"/>
  <c r="M106" i="1"/>
  <c r="L106" i="1"/>
  <c r="P105" i="1"/>
  <c r="M105" i="1"/>
  <c r="L105" i="1"/>
  <c r="P104" i="1"/>
  <c r="M104" i="1"/>
  <c r="L104" i="1"/>
  <c r="P103" i="1"/>
  <c r="M103" i="1"/>
  <c r="L103" i="1"/>
  <c r="P102" i="1"/>
  <c r="M102" i="1"/>
  <c r="L102" i="1"/>
  <c r="P101" i="1"/>
  <c r="M101" i="1"/>
  <c r="L101" i="1"/>
  <c r="P100" i="1"/>
  <c r="M100" i="1"/>
  <c r="L100" i="1"/>
  <c r="P99" i="1"/>
  <c r="M99" i="1"/>
  <c r="L99" i="1"/>
  <c r="P98" i="1"/>
  <c r="M98" i="1"/>
  <c r="L98" i="1"/>
  <c r="P97" i="1"/>
  <c r="M97" i="1"/>
  <c r="L97" i="1"/>
  <c r="P96" i="1"/>
  <c r="M96" i="1"/>
  <c r="L96" i="1"/>
  <c r="P95" i="1"/>
  <c r="M95" i="1"/>
  <c r="L95" i="1"/>
  <c r="P94" i="1"/>
  <c r="M94" i="1"/>
  <c r="L94" i="1"/>
  <c r="P93" i="1"/>
  <c r="M93" i="1"/>
  <c r="L93" i="1"/>
  <c r="P92" i="1"/>
  <c r="M92" i="1"/>
  <c r="L92" i="1"/>
  <c r="P91" i="1"/>
  <c r="M91" i="1"/>
  <c r="L91" i="1"/>
  <c r="P90" i="1"/>
  <c r="M90" i="1"/>
  <c r="L90" i="1"/>
  <c r="P89" i="1"/>
  <c r="M89" i="1"/>
  <c r="L89" i="1"/>
  <c r="P88" i="1"/>
  <c r="M88" i="1"/>
  <c r="L88" i="1"/>
  <c r="P87" i="1"/>
  <c r="M87" i="1"/>
  <c r="L87" i="1"/>
  <c r="P86" i="1"/>
  <c r="M86" i="1"/>
  <c r="L86" i="1"/>
  <c r="P85" i="1"/>
  <c r="M85" i="1"/>
  <c r="L85" i="1"/>
  <c r="P84" i="1"/>
  <c r="M84" i="1"/>
  <c r="L84" i="1"/>
  <c r="P83" i="1"/>
  <c r="M83" i="1"/>
  <c r="L83" i="1"/>
  <c r="P82" i="1"/>
  <c r="M82" i="1"/>
  <c r="L82" i="1"/>
  <c r="P81" i="1"/>
  <c r="M81" i="1"/>
  <c r="L81" i="1"/>
  <c r="P80" i="1"/>
  <c r="M80" i="1"/>
  <c r="L80" i="1"/>
  <c r="P79" i="1"/>
  <c r="M79" i="1"/>
  <c r="L79" i="1"/>
  <c r="P78" i="1"/>
  <c r="M78" i="1"/>
  <c r="L78" i="1"/>
  <c r="P77" i="1"/>
  <c r="M77" i="1"/>
  <c r="L77" i="1"/>
  <c r="P76" i="1"/>
  <c r="M76" i="1"/>
  <c r="L76" i="1"/>
  <c r="P75" i="1"/>
  <c r="M75" i="1"/>
  <c r="L75" i="1"/>
  <c r="P74" i="1"/>
  <c r="M74" i="1"/>
  <c r="L74" i="1"/>
  <c r="P73" i="1"/>
  <c r="M73" i="1"/>
  <c r="L73" i="1"/>
  <c r="P72" i="1"/>
  <c r="M72" i="1"/>
  <c r="L72" i="1"/>
  <c r="P71" i="1"/>
  <c r="M71" i="1"/>
  <c r="L71" i="1"/>
  <c r="P70" i="1"/>
  <c r="M70" i="1"/>
  <c r="L70" i="1"/>
  <c r="P69" i="1"/>
  <c r="M69" i="1"/>
  <c r="L69" i="1"/>
  <c r="P68" i="1"/>
  <c r="M68" i="1"/>
  <c r="L68" i="1"/>
  <c r="P67" i="1"/>
  <c r="M67" i="1"/>
  <c r="L67" i="1"/>
  <c r="P66" i="1"/>
  <c r="M66" i="1"/>
  <c r="L66" i="1"/>
  <c r="P63" i="1"/>
  <c r="N63" i="1"/>
  <c r="L62" i="1"/>
  <c r="Q58" i="1"/>
  <c r="P53" i="1"/>
  <c r="M53" i="1"/>
  <c r="L53" i="1"/>
  <c r="P51" i="1"/>
  <c r="M51" i="1"/>
  <c r="L51" i="1"/>
  <c r="P50" i="1"/>
  <c r="M50" i="1"/>
  <c r="L50" i="1"/>
  <c r="P49" i="1"/>
  <c r="M49" i="1"/>
  <c r="L49" i="1"/>
  <c r="P48" i="1"/>
  <c r="M48" i="1"/>
  <c r="L48" i="1"/>
  <c r="P47" i="1"/>
  <c r="M47" i="1"/>
  <c r="L47" i="1"/>
  <c r="P46" i="1"/>
  <c r="M46" i="1"/>
  <c r="L46" i="1"/>
  <c r="P45" i="1"/>
  <c r="M45" i="1"/>
  <c r="L45" i="1"/>
  <c r="P44" i="1"/>
  <c r="M44" i="1"/>
  <c r="L44" i="1"/>
  <c r="P43" i="1"/>
  <c r="M43" i="1"/>
  <c r="L43" i="1"/>
  <c r="P42" i="1"/>
  <c r="M42" i="1"/>
  <c r="L42" i="1"/>
  <c r="P41" i="1"/>
  <c r="M41" i="1"/>
  <c r="L41" i="1"/>
  <c r="P40" i="1"/>
  <c r="M40" i="1"/>
  <c r="L40" i="1"/>
  <c r="P39" i="1"/>
  <c r="M39" i="1"/>
  <c r="L39" i="1"/>
  <c r="P38" i="1"/>
  <c r="M38" i="1"/>
  <c r="L38" i="1"/>
  <c r="P37" i="1"/>
  <c r="M37" i="1"/>
  <c r="L37" i="1"/>
  <c r="P36" i="1"/>
  <c r="M36" i="1"/>
  <c r="L36" i="1"/>
  <c r="P35" i="1"/>
  <c r="M35" i="1"/>
  <c r="L35" i="1"/>
  <c r="P34" i="1"/>
  <c r="M34" i="1"/>
  <c r="L34" i="1"/>
  <c r="P33" i="1"/>
  <c r="M33" i="1"/>
  <c r="L33" i="1"/>
  <c r="P32" i="1"/>
  <c r="M32" i="1"/>
  <c r="L32" i="1"/>
  <c r="P31" i="1"/>
  <c r="M31" i="1"/>
  <c r="L31" i="1"/>
  <c r="P30" i="1"/>
  <c r="M30" i="1"/>
  <c r="L30" i="1"/>
  <c r="P29" i="1"/>
  <c r="M29" i="1"/>
  <c r="L29" i="1"/>
  <c r="P28" i="1"/>
  <c r="M28" i="1"/>
  <c r="L28" i="1"/>
  <c r="P27" i="1"/>
  <c r="M27" i="1"/>
  <c r="L27" i="1"/>
  <c r="P26" i="1"/>
  <c r="M26" i="1"/>
  <c r="L26" i="1"/>
  <c r="P25" i="1"/>
  <c r="M25" i="1"/>
  <c r="L25" i="1"/>
  <c r="P24" i="1"/>
  <c r="M24" i="1"/>
  <c r="L24" i="1"/>
  <c r="P23" i="1"/>
  <c r="M23" i="1"/>
  <c r="L23" i="1"/>
  <c r="P22" i="1"/>
  <c r="M22" i="1"/>
  <c r="L22" i="1"/>
  <c r="P21" i="1"/>
  <c r="M21" i="1"/>
  <c r="L21" i="1"/>
  <c r="P20" i="1"/>
  <c r="M20" i="1"/>
  <c r="L20" i="1"/>
  <c r="P19" i="1"/>
  <c r="M19" i="1"/>
  <c r="L19" i="1"/>
  <c r="P18" i="1"/>
  <c r="M18" i="1"/>
  <c r="L18" i="1"/>
  <c r="P17" i="1"/>
  <c r="M17" i="1"/>
  <c r="L17" i="1"/>
  <c r="P16" i="1"/>
  <c r="M16" i="1"/>
  <c r="L16" i="1"/>
  <c r="P15" i="1"/>
  <c r="M15" i="1"/>
  <c r="L15" i="1"/>
  <c r="P14" i="1"/>
  <c r="M14" i="1"/>
  <c r="L14" i="1"/>
  <c r="P13" i="1"/>
  <c r="M13" i="1"/>
  <c r="L13" i="1"/>
  <c r="P12" i="1"/>
  <c r="M12" i="1"/>
  <c r="L12" i="1"/>
  <c r="P11" i="1"/>
  <c r="M11" i="1"/>
  <c r="L11" i="1"/>
  <c r="P10" i="1"/>
  <c r="M10" i="1"/>
  <c r="L10" i="1"/>
  <c r="P7" i="1"/>
  <c r="N7" i="1"/>
  <c r="L6" i="1"/>
  <c r="Q2" i="1"/>
  <c r="F174" i="1"/>
  <c r="F118" i="1"/>
  <c r="F62" i="1"/>
  <c r="F6" i="1"/>
  <c r="V1" i="1"/>
  <c r="U2" i="1"/>
  <c r="B3" i="1"/>
  <c r="U3" i="1"/>
  <c r="B4" i="1"/>
  <c r="F7" i="1"/>
  <c r="A10" i="1"/>
  <c r="C10" i="1"/>
  <c r="D10" i="1"/>
  <c r="E10" i="1"/>
  <c r="F10" i="1"/>
  <c r="G10" i="1"/>
  <c r="H10" i="1"/>
  <c r="I10" i="1"/>
  <c r="J10" i="1"/>
  <c r="K10" i="1"/>
  <c r="S10" i="1"/>
  <c r="T10" i="1"/>
  <c r="U10" i="1"/>
  <c r="V10" i="1"/>
  <c r="W10" i="1"/>
  <c r="A11" i="1"/>
  <c r="C11" i="1"/>
  <c r="D11" i="1"/>
  <c r="E11" i="1"/>
  <c r="F11" i="1"/>
  <c r="G11" i="1"/>
  <c r="H11" i="1"/>
  <c r="I11" i="1"/>
  <c r="J11" i="1"/>
  <c r="K11" i="1"/>
  <c r="S11" i="1"/>
  <c r="T11" i="1"/>
  <c r="U11" i="1"/>
  <c r="V11" i="1"/>
  <c r="W11" i="1"/>
  <c r="A12" i="1"/>
  <c r="C12" i="1"/>
  <c r="D12" i="1"/>
  <c r="E12" i="1"/>
  <c r="F12" i="1"/>
  <c r="G12" i="1"/>
  <c r="H12" i="1"/>
  <c r="I12" i="1"/>
  <c r="J12" i="1"/>
  <c r="K12" i="1"/>
  <c r="S12" i="1"/>
  <c r="T12" i="1"/>
  <c r="U12" i="1"/>
  <c r="V12" i="1"/>
  <c r="W12" i="1"/>
  <c r="A13" i="1"/>
  <c r="C13" i="1"/>
  <c r="D13" i="1"/>
  <c r="E13" i="1"/>
  <c r="F13" i="1"/>
  <c r="G13" i="1"/>
  <c r="H13" i="1"/>
  <c r="I13" i="1"/>
  <c r="J13" i="1"/>
  <c r="K13" i="1"/>
  <c r="S13" i="1"/>
  <c r="T13" i="1"/>
  <c r="U13" i="1"/>
  <c r="V13" i="1"/>
  <c r="W13" i="1"/>
  <c r="A14" i="1"/>
  <c r="C14" i="1"/>
  <c r="D14" i="1"/>
  <c r="E14" i="1"/>
  <c r="F14" i="1"/>
  <c r="G14" i="1"/>
  <c r="H14" i="1"/>
  <c r="I14" i="1"/>
  <c r="J14" i="1"/>
  <c r="K14" i="1"/>
  <c r="S14" i="1"/>
  <c r="T14" i="1"/>
  <c r="U14" i="1"/>
  <c r="V14" i="1"/>
  <c r="W14" i="1"/>
  <c r="A15" i="1"/>
  <c r="C15" i="1"/>
  <c r="D15" i="1"/>
  <c r="E15" i="1"/>
  <c r="F15" i="1"/>
  <c r="G15" i="1"/>
  <c r="H15" i="1"/>
  <c r="I15" i="1"/>
  <c r="J15" i="1"/>
  <c r="K15" i="1"/>
  <c r="S15" i="1"/>
  <c r="T15" i="1"/>
  <c r="U15" i="1"/>
  <c r="V15" i="1"/>
  <c r="W15" i="1"/>
  <c r="A16" i="1"/>
  <c r="C16" i="1"/>
  <c r="D16" i="1"/>
  <c r="E16" i="1"/>
  <c r="F16" i="1"/>
  <c r="G16" i="1"/>
  <c r="H16" i="1"/>
  <c r="I16" i="1"/>
  <c r="J16" i="1"/>
  <c r="K16" i="1"/>
  <c r="S16" i="1"/>
  <c r="T16" i="1"/>
  <c r="U16" i="1"/>
  <c r="V16" i="1"/>
  <c r="W16" i="1"/>
  <c r="A17" i="1"/>
  <c r="C17" i="1"/>
  <c r="D17" i="1"/>
  <c r="E17" i="1"/>
  <c r="F17" i="1"/>
  <c r="G17" i="1"/>
  <c r="H17" i="1"/>
  <c r="I17" i="1"/>
  <c r="J17" i="1"/>
  <c r="K17" i="1"/>
  <c r="S17" i="1"/>
  <c r="T17" i="1"/>
  <c r="U17" i="1"/>
  <c r="V17" i="1"/>
  <c r="W17" i="1"/>
  <c r="A18" i="1"/>
  <c r="C18" i="1"/>
  <c r="D18" i="1"/>
  <c r="E18" i="1"/>
  <c r="F18" i="1"/>
  <c r="G18" i="1"/>
  <c r="H18" i="1"/>
  <c r="I18" i="1"/>
  <c r="J18" i="1"/>
  <c r="K18" i="1"/>
  <c r="S18" i="1"/>
  <c r="T18" i="1"/>
  <c r="U18" i="1"/>
  <c r="V18" i="1"/>
  <c r="W18" i="1"/>
  <c r="A19" i="1"/>
  <c r="C19" i="1"/>
  <c r="D19" i="1"/>
  <c r="E19" i="1"/>
  <c r="F19" i="1"/>
  <c r="G19" i="1"/>
  <c r="H19" i="1"/>
  <c r="I19" i="1"/>
  <c r="J19" i="1"/>
  <c r="K19" i="1"/>
  <c r="S19" i="1"/>
  <c r="T19" i="1"/>
  <c r="U19" i="1"/>
  <c r="V19" i="1"/>
  <c r="W19" i="1"/>
  <c r="A20" i="1"/>
  <c r="C20" i="1"/>
  <c r="D20" i="1"/>
  <c r="E20" i="1"/>
  <c r="F20" i="1"/>
  <c r="G20" i="1"/>
  <c r="H20" i="1"/>
  <c r="I20" i="1"/>
  <c r="J20" i="1"/>
  <c r="K20" i="1"/>
  <c r="S20" i="1"/>
  <c r="T20" i="1"/>
  <c r="U20" i="1"/>
  <c r="V20" i="1"/>
  <c r="W20" i="1"/>
  <c r="A21" i="1"/>
  <c r="C21" i="1"/>
  <c r="D21" i="1"/>
  <c r="E21" i="1"/>
  <c r="F21" i="1"/>
  <c r="G21" i="1"/>
  <c r="H21" i="1"/>
  <c r="I21" i="1"/>
  <c r="J21" i="1"/>
  <c r="K21" i="1"/>
  <c r="S21" i="1"/>
  <c r="T21" i="1"/>
  <c r="U21" i="1"/>
  <c r="V21" i="1"/>
  <c r="W21" i="1"/>
  <c r="A22" i="1"/>
  <c r="C22" i="1"/>
  <c r="D22" i="1"/>
  <c r="E22" i="1"/>
  <c r="F22" i="1"/>
  <c r="G22" i="1"/>
  <c r="H22" i="1"/>
  <c r="I22" i="1"/>
  <c r="J22" i="1"/>
  <c r="K22" i="1"/>
  <c r="S22" i="1"/>
  <c r="T22" i="1"/>
  <c r="U22" i="1"/>
  <c r="V22" i="1"/>
  <c r="W22" i="1"/>
  <c r="A23" i="1"/>
  <c r="C23" i="1"/>
  <c r="D23" i="1"/>
  <c r="E23" i="1"/>
  <c r="F23" i="1"/>
  <c r="G23" i="1"/>
  <c r="H23" i="1"/>
  <c r="I23" i="1"/>
  <c r="J23" i="1"/>
  <c r="K23" i="1"/>
  <c r="S23" i="1"/>
  <c r="T23" i="1"/>
  <c r="U23" i="1"/>
  <c r="V23" i="1"/>
  <c r="W23" i="1"/>
  <c r="A24" i="1"/>
  <c r="C24" i="1"/>
  <c r="D24" i="1"/>
  <c r="E24" i="1"/>
  <c r="F24" i="1"/>
  <c r="G24" i="1"/>
  <c r="H24" i="1"/>
  <c r="I24" i="1"/>
  <c r="J24" i="1"/>
  <c r="K24" i="1"/>
  <c r="S24" i="1"/>
  <c r="T24" i="1"/>
  <c r="U24" i="1"/>
  <c r="V24" i="1"/>
  <c r="W24" i="1"/>
  <c r="A25" i="1"/>
  <c r="C25" i="1"/>
  <c r="D25" i="1"/>
  <c r="E25" i="1"/>
  <c r="F25" i="1"/>
  <c r="G25" i="1"/>
  <c r="H25" i="1"/>
  <c r="I25" i="1"/>
  <c r="J25" i="1"/>
  <c r="K25" i="1"/>
  <c r="S25" i="1"/>
  <c r="T25" i="1"/>
  <c r="U25" i="1"/>
  <c r="V25" i="1"/>
  <c r="W25" i="1"/>
  <c r="A26" i="1"/>
  <c r="C26" i="1"/>
  <c r="D26" i="1"/>
  <c r="E26" i="1"/>
  <c r="F26" i="1"/>
  <c r="G26" i="1"/>
  <c r="H26" i="1"/>
  <c r="I26" i="1"/>
  <c r="J26" i="1"/>
  <c r="K26" i="1"/>
  <c r="S26" i="1"/>
  <c r="T26" i="1"/>
  <c r="U26" i="1"/>
  <c r="V26" i="1"/>
  <c r="W26" i="1"/>
  <c r="A27" i="1"/>
  <c r="C27" i="1"/>
  <c r="D27" i="1"/>
  <c r="E27" i="1"/>
  <c r="F27" i="1"/>
  <c r="G27" i="1"/>
  <c r="H27" i="1"/>
  <c r="I27" i="1"/>
  <c r="J27" i="1"/>
  <c r="K27" i="1"/>
  <c r="S27" i="1"/>
  <c r="T27" i="1"/>
  <c r="U27" i="1"/>
  <c r="V27" i="1"/>
  <c r="W27" i="1"/>
  <c r="A28" i="1"/>
  <c r="C28" i="1"/>
  <c r="D28" i="1"/>
  <c r="E28" i="1"/>
  <c r="F28" i="1"/>
  <c r="G28" i="1"/>
  <c r="H28" i="1"/>
  <c r="I28" i="1"/>
  <c r="J28" i="1"/>
  <c r="K28" i="1"/>
  <c r="S28" i="1"/>
  <c r="T28" i="1"/>
  <c r="U28" i="1"/>
  <c r="V28" i="1"/>
  <c r="W28" i="1"/>
  <c r="A29" i="1"/>
  <c r="C29" i="1"/>
  <c r="D29" i="1"/>
  <c r="E29" i="1"/>
  <c r="F29" i="1"/>
  <c r="G29" i="1"/>
  <c r="H29" i="1"/>
  <c r="I29" i="1"/>
  <c r="J29" i="1"/>
  <c r="K29" i="1"/>
  <c r="S29" i="1"/>
  <c r="T29" i="1"/>
  <c r="U29" i="1"/>
  <c r="V29" i="1"/>
  <c r="W29" i="1"/>
  <c r="A30" i="1"/>
  <c r="C30" i="1"/>
  <c r="D30" i="1"/>
  <c r="E30" i="1"/>
  <c r="F30" i="1"/>
  <c r="G30" i="1"/>
  <c r="H30" i="1"/>
  <c r="I30" i="1"/>
  <c r="J30" i="1"/>
  <c r="K30" i="1"/>
  <c r="S30" i="1"/>
  <c r="T30" i="1"/>
  <c r="U30" i="1"/>
  <c r="V30" i="1"/>
  <c r="W30" i="1"/>
  <c r="A31" i="1"/>
  <c r="C31" i="1"/>
  <c r="D31" i="1"/>
  <c r="E31" i="1"/>
  <c r="F31" i="1"/>
  <c r="G31" i="1"/>
  <c r="H31" i="1"/>
  <c r="I31" i="1"/>
  <c r="J31" i="1"/>
  <c r="K31" i="1"/>
  <c r="S31" i="1"/>
  <c r="T31" i="1"/>
  <c r="U31" i="1"/>
  <c r="V31" i="1"/>
  <c r="W31" i="1"/>
  <c r="A32" i="1"/>
  <c r="C32" i="1"/>
  <c r="D32" i="1"/>
  <c r="E32" i="1"/>
  <c r="F32" i="1"/>
  <c r="G32" i="1"/>
  <c r="H32" i="1"/>
  <c r="I32" i="1"/>
  <c r="J32" i="1"/>
  <c r="K32" i="1"/>
  <c r="S32" i="1"/>
  <c r="T32" i="1"/>
  <c r="U32" i="1"/>
  <c r="V32" i="1"/>
  <c r="W32" i="1"/>
  <c r="A33" i="1"/>
  <c r="C33" i="1"/>
  <c r="D33" i="1"/>
  <c r="E33" i="1"/>
  <c r="F33" i="1"/>
  <c r="G33" i="1"/>
  <c r="H33" i="1"/>
  <c r="I33" i="1"/>
  <c r="J33" i="1"/>
  <c r="K33" i="1"/>
  <c r="S33" i="1"/>
  <c r="T33" i="1"/>
  <c r="U33" i="1"/>
  <c r="V33" i="1"/>
  <c r="W33" i="1"/>
  <c r="A34" i="1"/>
  <c r="C34" i="1"/>
  <c r="D34" i="1"/>
  <c r="E34" i="1"/>
  <c r="F34" i="1"/>
  <c r="G34" i="1"/>
  <c r="H34" i="1"/>
  <c r="I34" i="1"/>
  <c r="J34" i="1"/>
  <c r="K34" i="1"/>
  <c r="S34" i="1"/>
  <c r="T34" i="1"/>
  <c r="U34" i="1"/>
  <c r="V34" i="1"/>
  <c r="W34" i="1"/>
  <c r="A35" i="1"/>
  <c r="C35" i="1"/>
  <c r="D35" i="1"/>
  <c r="E35" i="1"/>
  <c r="F35" i="1"/>
  <c r="G35" i="1"/>
  <c r="H35" i="1"/>
  <c r="I35" i="1"/>
  <c r="J35" i="1"/>
  <c r="K35" i="1"/>
  <c r="S35" i="1"/>
  <c r="T35" i="1"/>
  <c r="U35" i="1"/>
  <c r="V35" i="1"/>
  <c r="W35" i="1"/>
  <c r="A36" i="1"/>
  <c r="C36" i="1"/>
  <c r="D36" i="1"/>
  <c r="E36" i="1"/>
  <c r="F36" i="1"/>
  <c r="G36" i="1"/>
  <c r="H36" i="1"/>
  <c r="I36" i="1"/>
  <c r="J36" i="1"/>
  <c r="K36" i="1"/>
  <c r="S36" i="1"/>
  <c r="T36" i="1"/>
  <c r="U36" i="1"/>
  <c r="V36" i="1"/>
  <c r="W36" i="1"/>
  <c r="A37" i="1"/>
  <c r="C37" i="1"/>
  <c r="D37" i="1"/>
  <c r="E37" i="1"/>
  <c r="F37" i="1"/>
  <c r="G37" i="1"/>
  <c r="H37" i="1"/>
  <c r="I37" i="1"/>
  <c r="J37" i="1"/>
  <c r="K37" i="1"/>
  <c r="S37" i="1"/>
  <c r="T37" i="1"/>
  <c r="U37" i="1"/>
  <c r="V37" i="1"/>
  <c r="W37" i="1"/>
  <c r="A38" i="1"/>
  <c r="C38" i="1"/>
  <c r="D38" i="1"/>
  <c r="E38" i="1"/>
  <c r="F38" i="1"/>
  <c r="G38" i="1"/>
  <c r="H38" i="1"/>
  <c r="I38" i="1"/>
  <c r="J38" i="1"/>
  <c r="K38" i="1"/>
  <c r="S38" i="1"/>
  <c r="T38" i="1"/>
  <c r="U38" i="1"/>
  <c r="V38" i="1"/>
  <c r="W38" i="1"/>
  <c r="A39" i="1"/>
  <c r="C39" i="1"/>
  <c r="D39" i="1"/>
  <c r="E39" i="1"/>
  <c r="F39" i="1"/>
  <c r="G39" i="1"/>
  <c r="H39" i="1"/>
  <c r="I39" i="1"/>
  <c r="J39" i="1"/>
  <c r="K39" i="1"/>
  <c r="S39" i="1"/>
  <c r="T39" i="1"/>
  <c r="U39" i="1"/>
  <c r="V39" i="1"/>
  <c r="W39" i="1"/>
  <c r="A40" i="1"/>
  <c r="C40" i="1"/>
  <c r="D40" i="1"/>
  <c r="E40" i="1"/>
  <c r="F40" i="1"/>
  <c r="G40" i="1"/>
  <c r="H40" i="1"/>
  <c r="I40" i="1"/>
  <c r="J40" i="1"/>
  <c r="K40" i="1"/>
  <c r="S40" i="1"/>
  <c r="T40" i="1"/>
  <c r="U40" i="1"/>
  <c r="V40" i="1"/>
  <c r="W40" i="1"/>
  <c r="A41" i="1"/>
  <c r="C41" i="1"/>
  <c r="D41" i="1"/>
  <c r="E41" i="1"/>
  <c r="F41" i="1"/>
  <c r="G41" i="1"/>
  <c r="H41" i="1"/>
  <c r="I41" i="1"/>
  <c r="J41" i="1"/>
  <c r="K41" i="1"/>
  <c r="S41" i="1"/>
  <c r="T41" i="1"/>
  <c r="U41" i="1"/>
  <c r="V41" i="1"/>
  <c r="W41" i="1"/>
  <c r="A42" i="1"/>
  <c r="C42" i="1"/>
  <c r="D42" i="1"/>
  <c r="E42" i="1"/>
  <c r="F42" i="1"/>
  <c r="G42" i="1"/>
  <c r="H42" i="1"/>
  <c r="I42" i="1"/>
  <c r="J42" i="1"/>
  <c r="K42" i="1"/>
  <c r="S42" i="1"/>
  <c r="T42" i="1"/>
  <c r="U42" i="1"/>
  <c r="V42" i="1"/>
  <c r="W42" i="1"/>
  <c r="A43" i="1"/>
  <c r="C43" i="1"/>
  <c r="D43" i="1"/>
  <c r="E43" i="1"/>
  <c r="F43" i="1"/>
  <c r="G43" i="1"/>
  <c r="H43" i="1"/>
  <c r="I43" i="1"/>
  <c r="J43" i="1"/>
  <c r="K43" i="1"/>
  <c r="S43" i="1"/>
  <c r="T43" i="1"/>
  <c r="U43" i="1"/>
  <c r="V43" i="1"/>
  <c r="W43" i="1"/>
  <c r="A44" i="1"/>
  <c r="C44" i="1"/>
  <c r="D44" i="1"/>
  <c r="E44" i="1"/>
  <c r="F44" i="1"/>
  <c r="G44" i="1"/>
  <c r="H44" i="1"/>
  <c r="I44" i="1"/>
  <c r="J44" i="1"/>
  <c r="K44" i="1"/>
  <c r="S44" i="1"/>
  <c r="T44" i="1"/>
  <c r="U44" i="1"/>
  <c r="V44" i="1"/>
  <c r="W44" i="1"/>
  <c r="A45" i="1"/>
  <c r="C45" i="1"/>
  <c r="D45" i="1"/>
  <c r="E45" i="1"/>
  <c r="F45" i="1"/>
  <c r="G45" i="1"/>
  <c r="H45" i="1"/>
  <c r="I45" i="1"/>
  <c r="J45" i="1"/>
  <c r="K45" i="1"/>
  <c r="S45" i="1"/>
  <c r="T45" i="1"/>
  <c r="U45" i="1"/>
  <c r="V45" i="1"/>
  <c r="W45" i="1"/>
  <c r="A46" i="1"/>
  <c r="C46" i="1"/>
  <c r="D46" i="1"/>
  <c r="E46" i="1"/>
  <c r="F46" i="1"/>
  <c r="G46" i="1"/>
  <c r="H46" i="1"/>
  <c r="I46" i="1"/>
  <c r="J46" i="1"/>
  <c r="K46" i="1"/>
  <c r="S46" i="1"/>
  <c r="T46" i="1"/>
  <c r="U46" i="1"/>
  <c r="V46" i="1"/>
  <c r="W46" i="1"/>
  <c r="A47" i="1"/>
  <c r="C47" i="1"/>
  <c r="D47" i="1"/>
  <c r="E47" i="1"/>
  <c r="F47" i="1"/>
  <c r="G47" i="1"/>
  <c r="H47" i="1"/>
  <c r="I47" i="1"/>
  <c r="J47" i="1"/>
  <c r="K47" i="1"/>
  <c r="S47" i="1"/>
  <c r="T47" i="1"/>
  <c r="U47" i="1"/>
  <c r="V47" i="1"/>
  <c r="W47" i="1"/>
  <c r="A48" i="1"/>
  <c r="C48" i="1"/>
  <c r="D48" i="1"/>
  <c r="E48" i="1"/>
  <c r="F48" i="1"/>
  <c r="G48" i="1"/>
  <c r="H48" i="1"/>
  <c r="I48" i="1"/>
  <c r="J48" i="1"/>
  <c r="K48" i="1"/>
  <c r="S48" i="1"/>
  <c r="T48" i="1"/>
  <c r="U48" i="1"/>
  <c r="V48" i="1"/>
  <c r="W48" i="1"/>
  <c r="A49" i="1"/>
  <c r="C49" i="1"/>
  <c r="D49" i="1"/>
  <c r="E49" i="1"/>
  <c r="F49" i="1"/>
  <c r="G49" i="1"/>
  <c r="H49" i="1"/>
  <c r="I49" i="1"/>
  <c r="J49" i="1"/>
  <c r="K49" i="1"/>
  <c r="S49" i="1"/>
  <c r="T49" i="1"/>
  <c r="U49" i="1"/>
  <c r="V49" i="1"/>
  <c r="W49" i="1"/>
  <c r="A50" i="1"/>
  <c r="C50" i="1"/>
  <c r="D50" i="1"/>
  <c r="E50" i="1"/>
  <c r="F50" i="1"/>
  <c r="G50" i="1"/>
  <c r="H50" i="1"/>
  <c r="I50" i="1"/>
  <c r="J50" i="1"/>
  <c r="K50" i="1"/>
  <c r="S50" i="1"/>
  <c r="T50" i="1"/>
  <c r="U50" i="1"/>
  <c r="V50" i="1"/>
  <c r="W50" i="1"/>
  <c r="A51" i="1"/>
  <c r="C51" i="1"/>
  <c r="D51" i="1"/>
  <c r="E51" i="1"/>
  <c r="F51" i="1"/>
  <c r="G51" i="1"/>
  <c r="H51" i="1"/>
  <c r="I51" i="1"/>
  <c r="J51" i="1"/>
  <c r="K51" i="1"/>
  <c r="S51" i="1"/>
  <c r="T51" i="1"/>
  <c r="U51" i="1"/>
  <c r="V51" i="1"/>
  <c r="W51" i="1"/>
  <c r="C53" i="1"/>
  <c r="D53" i="1"/>
  <c r="E53" i="1"/>
  <c r="F53" i="1"/>
  <c r="G53" i="1"/>
  <c r="H53" i="1"/>
  <c r="I53" i="1"/>
  <c r="J53" i="1"/>
  <c r="K53" i="1"/>
  <c r="T53" i="1"/>
  <c r="U53" i="1"/>
  <c r="V53" i="1"/>
  <c r="W53" i="1"/>
  <c r="V57" i="1"/>
  <c r="U58" i="1"/>
  <c r="B59" i="1"/>
  <c r="U59" i="1"/>
  <c r="B60" i="1"/>
  <c r="F63" i="1"/>
  <c r="A66" i="1"/>
  <c r="C66" i="1"/>
  <c r="D66" i="1"/>
  <c r="E66" i="1"/>
  <c r="F66" i="1"/>
  <c r="G66" i="1"/>
  <c r="H66" i="1"/>
  <c r="I66" i="1"/>
  <c r="J66" i="1"/>
  <c r="K66" i="1"/>
  <c r="S66" i="1"/>
  <c r="T66" i="1"/>
  <c r="U66" i="1"/>
  <c r="V66" i="1"/>
  <c r="W66" i="1"/>
  <c r="A67" i="1"/>
  <c r="C67" i="1"/>
  <c r="D67" i="1"/>
  <c r="E67" i="1"/>
  <c r="F67" i="1"/>
  <c r="G67" i="1"/>
  <c r="H67" i="1"/>
  <c r="I67" i="1"/>
  <c r="J67" i="1"/>
  <c r="K67" i="1"/>
  <c r="S67" i="1"/>
  <c r="T67" i="1"/>
  <c r="U67" i="1"/>
  <c r="V67" i="1"/>
  <c r="W67" i="1"/>
  <c r="A68" i="1"/>
  <c r="C68" i="1"/>
  <c r="D68" i="1"/>
  <c r="E68" i="1"/>
  <c r="F68" i="1"/>
  <c r="G68" i="1"/>
  <c r="H68" i="1"/>
  <c r="I68" i="1"/>
  <c r="J68" i="1"/>
  <c r="K68" i="1"/>
  <c r="S68" i="1"/>
  <c r="T68" i="1"/>
  <c r="U68" i="1"/>
  <c r="V68" i="1"/>
  <c r="W68" i="1"/>
  <c r="A69" i="1"/>
  <c r="C69" i="1"/>
  <c r="D69" i="1"/>
  <c r="E69" i="1"/>
  <c r="F69" i="1"/>
  <c r="G69" i="1"/>
  <c r="H69" i="1"/>
  <c r="I69" i="1"/>
  <c r="J69" i="1"/>
  <c r="K69" i="1"/>
  <c r="S69" i="1"/>
  <c r="T69" i="1"/>
  <c r="U69" i="1"/>
  <c r="V69" i="1"/>
  <c r="W69" i="1"/>
  <c r="A70" i="1"/>
  <c r="C70" i="1"/>
  <c r="D70" i="1"/>
  <c r="E70" i="1"/>
  <c r="F70" i="1"/>
  <c r="G70" i="1"/>
  <c r="H70" i="1"/>
  <c r="I70" i="1"/>
  <c r="J70" i="1"/>
  <c r="K70" i="1"/>
  <c r="S70" i="1"/>
  <c r="T70" i="1"/>
  <c r="U70" i="1"/>
  <c r="V70" i="1"/>
  <c r="W70" i="1"/>
  <c r="A71" i="1"/>
  <c r="C71" i="1"/>
  <c r="D71" i="1"/>
  <c r="E71" i="1"/>
  <c r="F71" i="1"/>
  <c r="G71" i="1"/>
  <c r="H71" i="1"/>
  <c r="I71" i="1"/>
  <c r="J71" i="1"/>
  <c r="K71" i="1"/>
  <c r="S71" i="1"/>
  <c r="T71" i="1"/>
  <c r="U71" i="1"/>
  <c r="V71" i="1"/>
  <c r="W71" i="1"/>
  <c r="A72" i="1"/>
  <c r="C72" i="1"/>
  <c r="D72" i="1"/>
  <c r="E72" i="1"/>
  <c r="F72" i="1"/>
  <c r="G72" i="1"/>
  <c r="H72" i="1"/>
  <c r="I72" i="1"/>
  <c r="J72" i="1"/>
  <c r="K72" i="1"/>
  <c r="S72" i="1"/>
  <c r="T72" i="1"/>
  <c r="U72" i="1"/>
  <c r="V72" i="1"/>
  <c r="W72" i="1"/>
  <c r="A73" i="1"/>
  <c r="C73" i="1"/>
  <c r="D73" i="1"/>
  <c r="E73" i="1"/>
  <c r="F73" i="1"/>
  <c r="G73" i="1"/>
  <c r="H73" i="1"/>
  <c r="I73" i="1"/>
  <c r="J73" i="1"/>
  <c r="K73" i="1"/>
  <c r="S73" i="1"/>
  <c r="T73" i="1"/>
  <c r="U73" i="1"/>
  <c r="V73" i="1"/>
  <c r="W73" i="1"/>
  <c r="A74" i="1"/>
  <c r="C74" i="1"/>
  <c r="D74" i="1"/>
  <c r="E74" i="1"/>
  <c r="F74" i="1"/>
  <c r="G74" i="1"/>
  <c r="H74" i="1"/>
  <c r="I74" i="1"/>
  <c r="J74" i="1"/>
  <c r="K74" i="1"/>
  <c r="S74" i="1"/>
  <c r="T74" i="1"/>
  <c r="U74" i="1"/>
  <c r="V74" i="1"/>
  <c r="W74" i="1"/>
  <c r="A75" i="1"/>
  <c r="C75" i="1"/>
  <c r="D75" i="1"/>
  <c r="E75" i="1"/>
  <c r="F75" i="1"/>
  <c r="G75" i="1"/>
  <c r="H75" i="1"/>
  <c r="I75" i="1"/>
  <c r="J75" i="1"/>
  <c r="K75" i="1"/>
  <c r="S75" i="1"/>
  <c r="T75" i="1"/>
  <c r="U75" i="1"/>
  <c r="V75" i="1"/>
  <c r="W75" i="1"/>
  <c r="A76" i="1"/>
  <c r="C76" i="1"/>
  <c r="D76" i="1"/>
  <c r="E76" i="1"/>
  <c r="F76" i="1"/>
  <c r="G76" i="1"/>
  <c r="H76" i="1"/>
  <c r="I76" i="1"/>
  <c r="J76" i="1"/>
  <c r="K76" i="1"/>
  <c r="S76" i="1"/>
  <c r="T76" i="1"/>
  <c r="U76" i="1"/>
  <c r="V76" i="1"/>
  <c r="W76" i="1"/>
  <c r="A77" i="1"/>
  <c r="C77" i="1"/>
  <c r="D77" i="1"/>
  <c r="E77" i="1"/>
  <c r="F77" i="1"/>
  <c r="G77" i="1"/>
  <c r="H77" i="1"/>
  <c r="I77" i="1"/>
  <c r="J77" i="1"/>
  <c r="K77" i="1"/>
  <c r="S77" i="1"/>
  <c r="T77" i="1"/>
  <c r="U77" i="1"/>
  <c r="V77" i="1"/>
  <c r="W77" i="1"/>
  <c r="A78" i="1"/>
  <c r="C78" i="1"/>
  <c r="D78" i="1"/>
  <c r="E78" i="1"/>
  <c r="F78" i="1"/>
  <c r="G78" i="1"/>
  <c r="H78" i="1"/>
  <c r="I78" i="1"/>
  <c r="J78" i="1"/>
  <c r="K78" i="1"/>
  <c r="S78" i="1"/>
  <c r="T78" i="1"/>
  <c r="U78" i="1"/>
  <c r="V78" i="1"/>
  <c r="W78" i="1"/>
  <c r="A79" i="1"/>
  <c r="C79" i="1"/>
  <c r="D79" i="1"/>
  <c r="E79" i="1"/>
  <c r="F79" i="1"/>
  <c r="G79" i="1"/>
  <c r="H79" i="1"/>
  <c r="I79" i="1"/>
  <c r="J79" i="1"/>
  <c r="K79" i="1"/>
  <c r="S79" i="1"/>
  <c r="T79" i="1"/>
  <c r="U79" i="1"/>
  <c r="V79" i="1"/>
  <c r="W79" i="1"/>
  <c r="A80" i="1"/>
  <c r="C80" i="1"/>
  <c r="D80" i="1"/>
  <c r="E80" i="1"/>
  <c r="F80" i="1"/>
  <c r="G80" i="1"/>
  <c r="H80" i="1"/>
  <c r="I80" i="1"/>
  <c r="J80" i="1"/>
  <c r="K80" i="1"/>
  <c r="S80" i="1"/>
  <c r="T80" i="1"/>
  <c r="U80" i="1"/>
  <c r="V80" i="1"/>
  <c r="W80" i="1"/>
  <c r="A81" i="1"/>
  <c r="C81" i="1"/>
  <c r="D81" i="1"/>
  <c r="E81" i="1"/>
  <c r="F81" i="1"/>
  <c r="G81" i="1"/>
  <c r="H81" i="1"/>
  <c r="I81" i="1"/>
  <c r="J81" i="1"/>
  <c r="K81" i="1"/>
  <c r="S81" i="1"/>
  <c r="T81" i="1"/>
  <c r="U81" i="1"/>
  <c r="V81" i="1"/>
  <c r="W81" i="1"/>
  <c r="A82" i="1"/>
  <c r="C82" i="1"/>
  <c r="D82" i="1"/>
  <c r="E82" i="1"/>
  <c r="F82" i="1"/>
  <c r="G82" i="1"/>
  <c r="H82" i="1"/>
  <c r="I82" i="1"/>
  <c r="J82" i="1"/>
  <c r="K82" i="1"/>
  <c r="S82" i="1"/>
  <c r="T82" i="1"/>
  <c r="U82" i="1"/>
  <c r="V82" i="1"/>
  <c r="W82" i="1"/>
  <c r="A83" i="1"/>
  <c r="C83" i="1"/>
  <c r="D83" i="1"/>
  <c r="E83" i="1"/>
  <c r="F83" i="1"/>
  <c r="G83" i="1"/>
  <c r="H83" i="1"/>
  <c r="I83" i="1"/>
  <c r="J83" i="1"/>
  <c r="K83" i="1"/>
  <c r="S83" i="1"/>
  <c r="T83" i="1"/>
  <c r="U83" i="1"/>
  <c r="V83" i="1"/>
  <c r="W83" i="1"/>
  <c r="A84" i="1"/>
  <c r="C84" i="1"/>
  <c r="D84" i="1"/>
  <c r="E84" i="1"/>
  <c r="F84" i="1"/>
  <c r="G84" i="1"/>
  <c r="H84" i="1"/>
  <c r="I84" i="1"/>
  <c r="J84" i="1"/>
  <c r="K84" i="1"/>
  <c r="S84" i="1"/>
  <c r="T84" i="1"/>
  <c r="U84" i="1"/>
  <c r="V84" i="1"/>
  <c r="W84" i="1"/>
  <c r="A85" i="1"/>
  <c r="C85" i="1"/>
  <c r="D85" i="1"/>
  <c r="E85" i="1"/>
  <c r="F85" i="1"/>
  <c r="G85" i="1"/>
  <c r="H85" i="1"/>
  <c r="I85" i="1"/>
  <c r="J85" i="1"/>
  <c r="K85" i="1"/>
  <c r="S85" i="1"/>
  <c r="T85" i="1"/>
  <c r="U85" i="1"/>
  <c r="V85" i="1"/>
  <c r="W85" i="1"/>
  <c r="A86" i="1"/>
  <c r="C86" i="1"/>
  <c r="D86" i="1"/>
  <c r="E86" i="1"/>
  <c r="F86" i="1"/>
  <c r="G86" i="1"/>
  <c r="H86" i="1"/>
  <c r="I86" i="1"/>
  <c r="J86" i="1"/>
  <c r="K86" i="1"/>
  <c r="S86" i="1"/>
  <c r="T86" i="1"/>
  <c r="U86" i="1"/>
  <c r="V86" i="1"/>
  <c r="W86" i="1"/>
  <c r="A87" i="1"/>
  <c r="C87" i="1"/>
  <c r="D87" i="1"/>
  <c r="E87" i="1"/>
  <c r="F87" i="1"/>
  <c r="G87" i="1"/>
  <c r="H87" i="1"/>
  <c r="I87" i="1"/>
  <c r="J87" i="1"/>
  <c r="K87" i="1"/>
  <c r="S87" i="1"/>
  <c r="T87" i="1"/>
  <c r="U87" i="1"/>
  <c r="V87" i="1"/>
  <c r="W87" i="1"/>
  <c r="A88" i="1"/>
  <c r="C88" i="1"/>
  <c r="D88" i="1"/>
  <c r="E88" i="1"/>
  <c r="F88" i="1"/>
  <c r="G88" i="1"/>
  <c r="H88" i="1"/>
  <c r="I88" i="1"/>
  <c r="J88" i="1"/>
  <c r="K88" i="1"/>
  <c r="S88" i="1"/>
  <c r="T88" i="1"/>
  <c r="U88" i="1"/>
  <c r="V88" i="1"/>
  <c r="W88" i="1"/>
  <c r="A89" i="1"/>
  <c r="C89" i="1"/>
  <c r="D89" i="1"/>
  <c r="E89" i="1"/>
  <c r="F89" i="1"/>
  <c r="G89" i="1"/>
  <c r="H89" i="1"/>
  <c r="I89" i="1"/>
  <c r="J89" i="1"/>
  <c r="K89" i="1"/>
  <c r="S89" i="1"/>
  <c r="T89" i="1"/>
  <c r="U89" i="1"/>
  <c r="V89" i="1"/>
  <c r="W89" i="1"/>
  <c r="A90" i="1"/>
  <c r="C90" i="1"/>
  <c r="D90" i="1"/>
  <c r="E90" i="1"/>
  <c r="F90" i="1"/>
  <c r="G90" i="1"/>
  <c r="H90" i="1"/>
  <c r="I90" i="1"/>
  <c r="J90" i="1"/>
  <c r="K90" i="1"/>
  <c r="S90" i="1"/>
  <c r="T90" i="1"/>
  <c r="U90" i="1"/>
  <c r="V90" i="1"/>
  <c r="W90" i="1"/>
  <c r="A91" i="1"/>
  <c r="C91" i="1"/>
  <c r="D91" i="1"/>
  <c r="E91" i="1"/>
  <c r="F91" i="1"/>
  <c r="G91" i="1"/>
  <c r="H91" i="1"/>
  <c r="I91" i="1"/>
  <c r="J91" i="1"/>
  <c r="K91" i="1"/>
  <c r="S91" i="1"/>
  <c r="T91" i="1"/>
  <c r="U91" i="1"/>
  <c r="V91" i="1"/>
  <c r="W91" i="1"/>
  <c r="A92" i="1"/>
  <c r="C92" i="1"/>
  <c r="D92" i="1"/>
  <c r="E92" i="1"/>
  <c r="F92" i="1"/>
  <c r="G92" i="1"/>
  <c r="H92" i="1"/>
  <c r="I92" i="1"/>
  <c r="J92" i="1"/>
  <c r="K92" i="1"/>
  <c r="S92" i="1"/>
  <c r="T92" i="1"/>
  <c r="U92" i="1"/>
  <c r="V92" i="1"/>
  <c r="W92" i="1"/>
  <c r="A93" i="1"/>
  <c r="C93" i="1"/>
  <c r="D93" i="1"/>
  <c r="E93" i="1"/>
  <c r="F93" i="1"/>
  <c r="G93" i="1"/>
  <c r="H93" i="1"/>
  <c r="I93" i="1"/>
  <c r="J93" i="1"/>
  <c r="K93" i="1"/>
  <c r="S93" i="1"/>
  <c r="T93" i="1"/>
  <c r="U93" i="1"/>
  <c r="V93" i="1"/>
  <c r="W93" i="1"/>
  <c r="A94" i="1"/>
  <c r="C94" i="1"/>
  <c r="D94" i="1"/>
  <c r="E94" i="1"/>
  <c r="F94" i="1"/>
  <c r="G94" i="1"/>
  <c r="H94" i="1"/>
  <c r="I94" i="1"/>
  <c r="J94" i="1"/>
  <c r="K94" i="1"/>
  <c r="S94" i="1"/>
  <c r="T94" i="1"/>
  <c r="U94" i="1"/>
  <c r="V94" i="1"/>
  <c r="W94" i="1"/>
  <c r="A95" i="1"/>
  <c r="C95" i="1"/>
  <c r="D95" i="1"/>
  <c r="E95" i="1"/>
  <c r="F95" i="1"/>
  <c r="G95" i="1"/>
  <c r="H95" i="1"/>
  <c r="I95" i="1"/>
  <c r="J95" i="1"/>
  <c r="K95" i="1"/>
  <c r="S95" i="1"/>
  <c r="T95" i="1"/>
  <c r="U95" i="1"/>
  <c r="V95" i="1"/>
  <c r="W95" i="1"/>
  <c r="A96" i="1"/>
  <c r="C96" i="1"/>
  <c r="D96" i="1"/>
  <c r="E96" i="1"/>
  <c r="F96" i="1"/>
  <c r="G96" i="1"/>
  <c r="H96" i="1"/>
  <c r="I96" i="1"/>
  <c r="J96" i="1"/>
  <c r="K96" i="1"/>
  <c r="S96" i="1"/>
  <c r="T96" i="1"/>
  <c r="U96" i="1"/>
  <c r="V96" i="1"/>
  <c r="W96" i="1"/>
  <c r="A97" i="1"/>
  <c r="C97" i="1"/>
  <c r="D97" i="1"/>
  <c r="E97" i="1"/>
  <c r="F97" i="1"/>
  <c r="G97" i="1"/>
  <c r="H97" i="1"/>
  <c r="I97" i="1"/>
  <c r="J97" i="1"/>
  <c r="K97" i="1"/>
  <c r="S97" i="1"/>
  <c r="T97" i="1"/>
  <c r="U97" i="1"/>
  <c r="V97" i="1"/>
  <c r="W97" i="1"/>
  <c r="A98" i="1"/>
  <c r="C98" i="1"/>
  <c r="D98" i="1"/>
  <c r="E98" i="1"/>
  <c r="F98" i="1"/>
  <c r="G98" i="1"/>
  <c r="H98" i="1"/>
  <c r="I98" i="1"/>
  <c r="J98" i="1"/>
  <c r="K98" i="1"/>
  <c r="S98" i="1"/>
  <c r="T98" i="1"/>
  <c r="U98" i="1"/>
  <c r="V98" i="1"/>
  <c r="W98" i="1"/>
  <c r="A99" i="1"/>
  <c r="C99" i="1"/>
  <c r="D99" i="1"/>
  <c r="E99" i="1"/>
  <c r="F99" i="1"/>
  <c r="G99" i="1"/>
  <c r="H99" i="1"/>
  <c r="I99" i="1"/>
  <c r="J99" i="1"/>
  <c r="K99" i="1"/>
  <c r="S99" i="1"/>
  <c r="T99" i="1"/>
  <c r="U99" i="1"/>
  <c r="V99" i="1"/>
  <c r="W99" i="1"/>
  <c r="A100" i="1"/>
  <c r="C100" i="1"/>
  <c r="D100" i="1"/>
  <c r="E100" i="1"/>
  <c r="F100" i="1"/>
  <c r="G100" i="1"/>
  <c r="H100" i="1"/>
  <c r="I100" i="1"/>
  <c r="J100" i="1"/>
  <c r="K100" i="1"/>
  <c r="S100" i="1"/>
  <c r="T100" i="1"/>
  <c r="U100" i="1"/>
  <c r="V100" i="1"/>
  <c r="W100" i="1"/>
  <c r="A101" i="1"/>
  <c r="C101" i="1"/>
  <c r="D101" i="1"/>
  <c r="E101" i="1"/>
  <c r="F101" i="1"/>
  <c r="G101" i="1"/>
  <c r="H101" i="1"/>
  <c r="I101" i="1"/>
  <c r="J101" i="1"/>
  <c r="K101" i="1"/>
  <c r="S101" i="1"/>
  <c r="T101" i="1"/>
  <c r="U101" i="1"/>
  <c r="V101" i="1"/>
  <c r="W101" i="1"/>
  <c r="A102" i="1"/>
  <c r="C102" i="1"/>
  <c r="D102" i="1"/>
  <c r="E102" i="1"/>
  <c r="F102" i="1"/>
  <c r="G102" i="1"/>
  <c r="H102" i="1"/>
  <c r="I102" i="1"/>
  <c r="J102" i="1"/>
  <c r="K102" i="1"/>
  <c r="S102" i="1"/>
  <c r="T102" i="1"/>
  <c r="U102" i="1"/>
  <c r="V102" i="1"/>
  <c r="W102" i="1"/>
  <c r="A103" i="1"/>
  <c r="C103" i="1"/>
  <c r="D103" i="1"/>
  <c r="E103" i="1"/>
  <c r="F103" i="1"/>
  <c r="G103" i="1"/>
  <c r="H103" i="1"/>
  <c r="I103" i="1"/>
  <c r="J103" i="1"/>
  <c r="K103" i="1"/>
  <c r="S103" i="1"/>
  <c r="T103" i="1"/>
  <c r="U103" i="1"/>
  <c r="V103" i="1"/>
  <c r="W103" i="1"/>
  <c r="A104" i="1"/>
  <c r="C104" i="1"/>
  <c r="D104" i="1"/>
  <c r="E104" i="1"/>
  <c r="F104" i="1"/>
  <c r="G104" i="1"/>
  <c r="H104" i="1"/>
  <c r="I104" i="1"/>
  <c r="J104" i="1"/>
  <c r="K104" i="1"/>
  <c r="S104" i="1"/>
  <c r="T104" i="1"/>
  <c r="U104" i="1"/>
  <c r="V104" i="1"/>
  <c r="W104" i="1"/>
  <c r="A105" i="1"/>
  <c r="C105" i="1"/>
  <c r="D105" i="1"/>
  <c r="E105" i="1"/>
  <c r="F105" i="1"/>
  <c r="G105" i="1"/>
  <c r="H105" i="1"/>
  <c r="I105" i="1"/>
  <c r="J105" i="1"/>
  <c r="K105" i="1"/>
  <c r="S105" i="1"/>
  <c r="T105" i="1"/>
  <c r="U105" i="1"/>
  <c r="V105" i="1"/>
  <c r="W105" i="1"/>
  <c r="A106" i="1"/>
  <c r="C106" i="1"/>
  <c r="D106" i="1"/>
  <c r="E106" i="1"/>
  <c r="F106" i="1"/>
  <c r="G106" i="1"/>
  <c r="H106" i="1"/>
  <c r="I106" i="1"/>
  <c r="J106" i="1"/>
  <c r="K106" i="1"/>
  <c r="S106" i="1"/>
  <c r="T106" i="1"/>
  <c r="U106" i="1"/>
  <c r="V106" i="1"/>
  <c r="W106" i="1"/>
  <c r="A107" i="1"/>
  <c r="C107" i="1"/>
  <c r="D107" i="1"/>
  <c r="E107" i="1"/>
  <c r="F107" i="1"/>
  <c r="G107" i="1"/>
  <c r="H107" i="1"/>
  <c r="I107" i="1"/>
  <c r="J107" i="1"/>
  <c r="K107" i="1"/>
  <c r="S107" i="1"/>
  <c r="T107" i="1"/>
  <c r="U107" i="1"/>
  <c r="V107" i="1"/>
  <c r="W107" i="1"/>
  <c r="C109" i="1"/>
  <c r="D109" i="1"/>
  <c r="E109" i="1"/>
  <c r="F109" i="1"/>
  <c r="G109" i="1"/>
  <c r="H109" i="1"/>
  <c r="I109" i="1"/>
  <c r="J109" i="1"/>
  <c r="K109" i="1"/>
  <c r="T109" i="1"/>
  <c r="U109" i="1"/>
  <c r="V109" i="1"/>
  <c r="W109" i="1"/>
  <c r="V113" i="1"/>
  <c r="U114" i="1"/>
  <c r="B115" i="1"/>
  <c r="U115" i="1"/>
  <c r="B116" i="1"/>
  <c r="F119" i="1"/>
  <c r="A122" i="1"/>
  <c r="C122" i="1"/>
  <c r="D122" i="1"/>
  <c r="E122" i="1"/>
  <c r="F122" i="1"/>
  <c r="G122" i="1"/>
  <c r="H122" i="1"/>
  <c r="I122" i="1"/>
  <c r="J122" i="1"/>
  <c r="K122" i="1"/>
  <c r="S122" i="1"/>
  <c r="T122" i="1"/>
  <c r="U122" i="1"/>
  <c r="V122" i="1"/>
  <c r="W122" i="1"/>
  <c r="A123" i="1"/>
  <c r="C123" i="1"/>
  <c r="D123" i="1"/>
  <c r="E123" i="1"/>
  <c r="F123" i="1"/>
  <c r="G123" i="1"/>
  <c r="H123" i="1"/>
  <c r="I123" i="1"/>
  <c r="J123" i="1"/>
  <c r="K123" i="1"/>
  <c r="S123" i="1"/>
  <c r="T123" i="1"/>
  <c r="U123" i="1"/>
  <c r="V123" i="1"/>
  <c r="W123" i="1"/>
  <c r="A124" i="1"/>
  <c r="C124" i="1"/>
  <c r="D124" i="1"/>
  <c r="E124" i="1"/>
  <c r="F124" i="1"/>
  <c r="G124" i="1"/>
  <c r="H124" i="1"/>
  <c r="I124" i="1"/>
  <c r="J124" i="1"/>
  <c r="K124" i="1"/>
  <c r="S124" i="1"/>
  <c r="T124" i="1"/>
  <c r="U124" i="1"/>
  <c r="V124" i="1"/>
  <c r="W124" i="1"/>
  <c r="A125" i="1"/>
  <c r="C125" i="1"/>
  <c r="D125" i="1"/>
  <c r="E125" i="1"/>
  <c r="F125" i="1"/>
  <c r="G125" i="1"/>
  <c r="H125" i="1"/>
  <c r="I125" i="1"/>
  <c r="J125" i="1"/>
  <c r="K125" i="1"/>
  <c r="S125" i="1"/>
  <c r="T125" i="1"/>
  <c r="U125" i="1"/>
  <c r="V125" i="1"/>
  <c r="W125" i="1"/>
  <c r="A126" i="1"/>
  <c r="C126" i="1"/>
  <c r="D126" i="1"/>
  <c r="E126" i="1"/>
  <c r="F126" i="1"/>
  <c r="G126" i="1"/>
  <c r="H126" i="1"/>
  <c r="I126" i="1"/>
  <c r="J126" i="1"/>
  <c r="K126" i="1"/>
  <c r="S126" i="1"/>
  <c r="T126" i="1"/>
  <c r="U126" i="1"/>
  <c r="V126" i="1"/>
  <c r="W126" i="1"/>
  <c r="A127" i="1"/>
  <c r="C127" i="1"/>
  <c r="D127" i="1"/>
  <c r="E127" i="1"/>
  <c r="F127" i="1"/>
  <c r="G127" i="1"/>
  <c r="H127" i="1"/>
  <c r="I127" i="1"/>
  <c r="J127" i="1"/>
  <c r="K127" i="1"/>
  <c r="S127" i="1"/>
  <c r="T127" i="1"/>
  <c r="U127" i="1"/>
  <c r="V127" i="1"/>
  <c r="W127" i="1"/>
  <c r="A128" i="1"/>
  <c r="C128" i="1"/>
  <c r="D128" i="1"/>
  <c r="E128" i="1"/>
  <c r="F128" i="1"/>
  <c r="G128" i="1"/>
  <c r="H128" i="1"/>
  <c r="I128" i="1"/>
  <c r="J128" i="1"/>
  <c r="K128" i="1"/>
  <c r="S128" i="1"/>
  <c r="T128" i="1"/>
  <c r="U128" i="1"/>
  <c r="V128" i="1"/>
  <c r="W128" i="1"/>
  <c r="A129" i="1"/>
  <c r="C129" i="1"/>
  <c r="D129" i="1"/>
  <c r="E129" i="1"/>
  <c r="F129" i="1"/>
  <c r="G129" i="1"/>
  <c r="H129" i="1"/>
  <c r="I129" i="1"/>
  <c r="J129" i="1"/>
  <c r="K129" i="1"/>
  <c r="S129" i="1"/>
  <c r="T129" i="1"/>
  <c r="U129" i="1"/>
  <c r="V129" i="1"/>
  <c r="W129" i="1"/>
  <c r="A130" i="1"/>
  <c r="C130" i="1"/>
  <c r="D130" i="1"/>
  <c r="E130" i="1"/>
  <c r="F130" i="1"/>
  <c r="G130" i="1"/>
  <c r="H130" i="1"/>
  <c r="I130" i="1"/>
  <c r="J130" i="1"/>
  <c r="K130" i="1"/>
  <c r="S130" i="1"/>
  <c r="T130" i="1"/>
  <c r="U130" i="1"/>
  <c r="V130" i="1"/>
  <c r="W130" i="1"/>
  <c r="A131" i="1"/>
  <c r="C131" i="1"/>
  <c r="D131" i="1"/>
  <c r="E131" i="1"/>
  <c r="F131" i="1"/>
  <c r="G131" i="1"/>
  <c r="H131" i="1"/>
  <c r="I131" i="1"/>
  <c r="J131" i="1"/>
  <c r="K131" i="1"/>
  <c r="S131" i="1"/>
  <c r="T131" i="1"/>
  <c r="U131" i="1"/>
  <c r="V131" i="1"/>
  <c r="W131" i="1"/>
  <c r="A132" i="1"/>
  <c r="C132" i="1"/>
  <c r="D132" i="1"/>
  <c r="E132" i="1"/>
  <c r="F132" i="1"/>
  <c r="G132" i="1"/>
  <c r="H132" i="1"/>
  <c r="I132" i="1"/>
  <c r="J132" i="1"/>
  <c r="K132" i="1"/>
  <c r="S132" i="1"/>
  <c r="T132" i="1"/>
  <c r="U132" i="1"/>
  <c r="V132" i="1"/>
  <c r="W132" i="1"/>
  <c r="A133" i="1"/>
  <c r="C133" i="1"/>
  <c r="D133" i="1"/>
  <c r="E133" i="1"/>
  <c r="F133" i="1"/>
  <c r="G133" i="1"/>
  <c r="H133" i="1"/>
  <c r="I133" i="1"/>
  <c r="J133" i="1"/>
  <c r="K133" i="1"/>
  <c r="S133" i="1"/>
  <c r="T133" i="1"/>
  <c r="U133" i="1"/>
  <c r="V133" i="1"/>
  <c r="W133" i="1"/>
  <c r="A134" i="1"/>
  <c r="C134" i="1"/>
  <c r="D134" i="1"/>
  <c r="E134" i="1"/>
  <c r="F134" i="1"/>
  <c r="G134" i="1"/>
  <c r="H134" i="1"/>
  <c r="I134" i="1"/>
  <c r="J134" i="1"/>
  <c r="K134" i="1"/>
  <c r="S134" i="1"/>
  <c r="T134" i="1"/>
  <c r="U134" i="1"/>
  <c r="V134" i="1"/>
  <c r="W134" i="1"/>
  <c r="A135" i="1"/>
  <c r="C135" i="1"/>
  <c r="D135" i="1"/>
  <c r="E135" i="1"/>
  <c r="F135" i="1"/>
  <c r="G135" i="1"/>
  <c r="H135" i="1"/>
  <c r="I135" i="1"/>
  <c r="J135" i="1"/>
  <c r="K135" i="1"/>
  <c r="S135" i="1"/>
  <c r="T135" i="1"/>
  <c r="U135" i="1"/>
  <c r="V135" i="1"/>
  <c r="W135" i="1"/>
  <c r="A136" i="1"/>
  <c r="C136" i="1"/>
  <c r="D136" i="1"/>
  <c r="E136" i="1"/>
  <c r="F136" i="1"/>
  <c r="G136" i="1"/>
  <c r="H136" i="1"/>
  <c r="I136" i="1"/>
  <c r="J136" i="1"/>
  <c r="K136" i="1"/>
  <c r="S136" i="1"/>
  <c r="T136" i="1"/>
  <c r="U136" i="1"/>
  <c r="V136" i="1"/>
  <c r="W136" i="1"/>
  <c r="A137" i="1"/>
  <c r="C137" i="1"/>
  <c r="D137" i="1"/>
  <c r="E137" i="1"/>
  <c r="F137" i="1"/>
  <c r="G137" i="1"/>
  <c r="H137" i="1"/>
  <c r="I137" i="1"/>
  <c r="J137" i="1"/>
  <c r="K137" i="1"/>
  <c r="S137" i="1"/>
  <c r="T137" i="1"/>
  <c r="U137" i="1"/>
  <c r="V137" i="1"/>
  <c r="W137" i="1"/>
  <c r="A138" i="1"/>
  <c r="C138" i="1"/>
  <c r="D138" i="1"/>
  <c r="E138" i="1"/>
  <c r="F138" i="1"/>
  <c r="G138" i="1"/>
  <c r="H138" i="1"/>
  <c r="I138" i="1"/>
  <c r="J138" i="1"/>
  <c r="K138" i="1"/>
  <c r="S138" i="1"/>
  <c r="T138" i="1"/>
  <c r="U138" i="1"/>
  <c r="V138" i="1"/>
  <c r="W138" i="1"/>
  <c r="A139" i="1"/>
  <c r="C139" i="1"/>
  <c r="D139" i="1"/>
  <c r="E139" i="1"/>
  <c r="F139" i="1"/>
  <c r="G139" i="1"/>
  <c r="H139" i="1"/>
  <c r="I139" i="1"/>
  <c r="J139" i="1"/>
  <c r="K139" i="1"/>
  <c r="S139" i="1"/>
  <c r="T139" i="1"/>
  <c r="U139" i="1"/>
  <c r="V139" i="1"/>
  <c r="W139" i="1"/>
  <c r="A140" i="1"/>
  <c r="C140" i="1"/>
  <c r="D140" i="1"/>
  <c r="E140" i="1"/>
  <c r="F140" i="1"/>
  <c r="G140" i="1"/>
  <c r="H140" i="1"/>
  <c r="I140" i="1"/>
  <c r="J140" i="1"/>
  <c r="K140" i="1"/>
  <c r="S140" i="1"/>
  <c r="T140" i="1"/>
  <c r="U140" i="1"/>
  <c r="V140" i="1"/>
  <c r="W140" i="1"/>
  <c r="A141" i="1"/>
  <c r="C141" i="1"/>
  <c r="D141" i="1"/>
  <c r="E141" i="1"/>
  <c r="F141" i="1"/>
  <c r="G141" i="1"/>
  <c r="H141" i="1"/>
  <c r="I141" i="1"/>
  <c r="J141" i="1"/>
  <c r="K141" i="1"/>
  <c r="S141" i="1"/>
  <c r="T141" i="1"/>
  <c r="U141" i="1"/>
  <c r="V141" i="1"/>
  <c r="W141" i="1"/>
  <c r="A142" i="1"/>
  <c r="C142" i="1"/>
  <c r="D142" i="1"/>
  <c r="E142" i="1"/>
  <c r="F142" i="1"/>
  <c r="G142" i="1"/>
  <c r="H142" i="1"/>
  <c r="I142" i="1"/>
  <c r="J142" i="1"/>
  <c r="K142" i="1"/>
  <c r="S142" i="1"/>
  <c r="T142" i="1"/>
  <c r="U142" i="1"/>
  <c r="V142" i="1"/>
  <c r="W142" i="1"/>
  <c r="A143" i="1"/>
  <c r="C143" i="1"/>
  <c r="D143" i="1"/>
  <c r="E143" i="1"/>
  <c r="F143" i="1"/>
  <c r="G143" i="1"/>
  <c r="H143" i="1"/>
  <c r="I143" i="1"/>
  <c r="J143" i="1"/>
  <c r="K143" i="1"/>
  <c r="S143" i="1"/>
  <c r="T143" i="1"/>
  <c r="U143" i="1"/>
  <c r="V143" i="1"/>
  <c r="W143" i="1"/>
  <c r="A144" i="1"/>
  <c r="C144" i="1"/>
  <c r="D144" i="1"/>
  <c r="E144" i="1"/>
  <c r="F144" i="1"/>
  <c r="G144" i="1"/>
  <c r="H144" i="1"/>
  <c r="I144" i="1"/>
  <c r="J144" i="1"/>
  <c r="K144" i="1"/>
  <c r="S144" i="1"/>
  <c r="T144" i="1"/>
  <c r="U144" i="1"/>
  <c r="V144" i="1"/>
  <c r="W144" i="1"/>
  <c r="A145" i="1"/>
  <c r="C145" i="1"/>
  <c r="D145" i="1"/>
  <c r="E145" i="1"/>
  <c r="F145" i="1"/>
  <c r="G145" i="1"/>
  <c r="H145" i="1"/>
  <c r="I145" i="1"/>
  <c r="J145" i="1"/>
  <c r="K145" i="1"/>
  <c r="S145" i="1"/>
  <c r="T145" i="1"/>
  <c r="U145" i="1"/>
  <c r="V145" i="1"/>
  <c r="W145" i="1"/>
  <c r="A146" i="1"/>
  <c r="C146" i="1"/>
  <c r="D146" i="1"/>
  <c r="E146" i="1"/>
  <c r="F146" i="1"/>
  <c r="G146" i="1"/>
  <c r="H146" i="1"/>
  <c r="I146" i="1"/>
  <c r="J146" i="1"/>
  <c r="K146" i="1"/>
  <c r="S146" i="1"/>
  <c r="T146" i="1"/>
  <c r="U146" i="1"/>
  <c r="V146" i="1"/>
  <c r="W146" i="1"/>
  <c r="A147" i="1"/>
  <c r="C147" i="1"/>
  <c r="D147" i="1"/>
  <c r="E147" i="1"/>
  <c r="F147" i="1"/>
  <c r="G147" i="1"/>
  <c r="H147" i="1"/>
  <c r="I147" i="1"/>
  <c r="J147" i="1"/>
  <c r="K147" i="1"/>
  <c r="S147" i="1"/>
  <c r="T147" i="1"/>
  <c r="U147" i="1"/>
  <c r="V147" i="1"/>
  <c r="W147" i="1"/>
  <c r="A148" i="1"/>
  <c r="C148" i="1"/>
  <c r="D148" i="1"/>
  <c r="E148" i="1"/>
  <c r="F148" i="1"/>
  <c r="G148" i="1"/>
  <c r="H148" i="1"/>
  <c r="I148" i="1"/>
  <c r="J148" i="1"/>
  <c r="K148" i="1"/>
  <c r="S148" i="1"/>
  <c r="T148" i="1"/>
  <c r="U148" i="1"/>
  <c r="V148" i="1"/>
  <c r="W148" i="1"/>
  <c r="A149" i="1"/>
  <c r="C149" i="1"/>
  <c r="D149" i="1"/>
  <c r="E149" i="1"/>
  <c r="F149" i="1"/>
  <c r="G149" i="1"/>
  <c r="H149" i="1"/>
  <c r="I149" i="1"/>
  <c r="J149" i="1"/>
  <c r="K149" i="1"/>
  <c r="S149" i="1"/>
  <c r="T149" i="1"/>
  <c r="U149" i="1"/>
  <c r="V149" i="1"/>
  <c r="W149" i="1"/>
  <c r="A150" i="1"/>
  <c r="C150" i="1"/>
  <c r="D150" i="1"/>
  <c r="E150" i="1"/>
  <c r="F150" i="1"/>
  <c r="G150" i="1"/>
  <c r="H150" i="1"/>
  <c r="I150" i="1"/>
  <c r="J150" i="1"/>
  <c r="K150" i="1"/>
  <c r="S150" i="1"/>
  <c r="T150" i="1"/>
  <c r="U150" i="1"/>
  <c r="V150" i="1"/>
  <c r="W150" i="1"/>
  <c r="A151" i="1"/>
  <c r="C151" i="1"/>
  <c r="D151" i="1"/>
  <c r="E151" i="1"/>
  <c r="F151" i="1"/>
  <c r="G151" i="1"/>
  <c r="H151" i="1"/>
  <c r="I151" i="1"/>
  <c r="J151" i="1"/>
  <c r="K151" i="1"/>
  <c r="S151" i="1"/>
  <c r="T151" i="1"/>
  <c r="U151" i="1"/>
  <c r="V151" i="1"/>
  <c r="W151" i="1"/>
  <c r="A152" i="1"/>
  <c r="C152" i="1"/>
  <c r="D152" i="1"/>
  <c r="E152" i="1"/>
  <c r="F152" i="1"/>
  <c r="G152" i="1"/>
  <c r="H152" i="1"/>
  <c r="I152" i="1"/>
  <c r="J152" i="1"/>
  <c r="K152" i="1"/>
  <c r="S152" i="1"/>
  <c r="T152" i="1"/>
  <c r="U152" i="1"/>
  <c r="V152" i="1"/>
  <c r="W152" i="1"/>
  <c r="A153" i="1"/>
  <c r="C153" i="1"/>
  <c r="D153" i="1"/>
  <c r="E153" i="1"/>
  <c r="F153" i="1"/>
  <c r="G153" i="1"/>
  <c r="H153" i="1"/>
  <c r="I153" i="1"/>
  <c r="J153" i="1"/>
  <c r="K153" i="1"/>
  <c r="S153" i="1"/>
  <c r="T153" i="1"/>
  <c r="U153" i="1"/>
  <c r="V153" i="1"/>
  <c r="W153" i="1"/>
  <c r="A154" i="1"/>
  <c r="C154" i="1"/>
  <c r="D154" i="1"/>
  <c r="E154" i="1"/>
  <c r="F154" i="1"/>
  <c r="G154" i="1"/>
  <c r="H154" i="1"/>
  <c r="I154" i="1"/>
  <c r="J154" i="1"/>
  <c r="K154" i="1"/>
  <c r="S154" i="1"/>
  <c r="T154" i="1"/>
  <c r="U154" i="1"/>
  <c r="V154" i="1"/>
  <c r="W154" i="1"/>
  <c r="A155" i="1"/>
  <c r="C155" i="1"/>
  <c r="D155" i="1"/>
  <c r="E155" i="1"/>
  <c r="F155" i="1"/>
  <c r="G155" i="1"/>
  <c r="H155" i="1"/>
  <c r="I155" i="1"/>
  <c r="J155" i="1"/>
  <c r="K155" i="1"/>
  <c r="S155" i="1"/>
  <c r="T155" i="1"/>
  <c r="U155" i="1"/>
  <c r="V155" i="1"/>
  <c r="W155" i="1"/>
  <c r="A156" i="1"/>
  <c r="C156" i="1"/>
  <c r="D156" i="1"/>
  <c r="E156" i="1"/>
  <c r="F156" i="1"/>
  <c r="G156" i="1"/>
  <c r="H156" i="1"/>
  <c r="I156" i="1"/>
  <c r="J156" i="1"/>
  <c r="K156" i="1"/>
  <c r="S156" i="1"/>
  <c r="T156" i="1"/>
  <c r="U156" i="1"/>
  <c r="V156" i="1"/>
  <c r="W156" i="1"/>
  <c r="A157" i="1"/>
  <c r="C157" i="1"/>
  <c r="D157" i="1"/>
  <c r="E157" i="1"/>
  <c r="F157" i="1"/>
  <c r="G157" i="1"/>
  <c r="H157" i="1"/>
  <c r="I157" i="1"/>
  <c r="J157" i="1"/>
  <c r="K157" i="1"/>
  <c r="S157" i="1"/>
  <c r="T157" i="1"/>
  <c r="U157" i="1"/>
  <c r="V157" i="1"/>
  <c r="W157" i="1"/>
  <c r="A158" i="1"/>
  <c r="C158" i="1"/>
  <c r="D158" i="1"/>
  <c r="E158" i="1"/>
  <c r="F158" i="1"/>
  <c r="G158" i="1"/>
  <c r="H158" i="1"/>
  <c r="I158" i="1"/>
  <c r="J158" i="1"/>
  <c r="K158" i="1"/>
  <c r="S158" i="1"/>
  <c r="T158" i="1"/>
  <c r="U158" i="1"/>
  <c r="V158" i="1"/>
  <c r="W158" i="1"/>
  <c r="A159" i="1"/>
  <c r="C159" i="1"/>
  <c r="D159" i="1"/>
  <c r="E159" i="1"/>
  <c r="F159" i="1"/>
  <c r="G159" i="1"/>
  <c r="H159" i="1"/>
  <c r="I159" i="1"/>
  <c r="J159" i="1"/>
  <c r="K159" i="1"/>
  <c r="S159" i="1"/>
  <c r="T159" i="1"/>
  <c r="U159" i="1"/>
  <c r="V159" i="1"/>
  <c r="W159" i="1"/>
  <c r="A160" i="1"/>
  <c r="C160" i="1"/>
  <c r="D160" i="1"/>
  <c r="E160" i="1"/>
  <c r="F160" i="1"/>
  <c r="G160" i="1"/>
  <c r="H160" i="1"/>
  <c r="I160" i="1"/>
  <c r="J160" i="1"/>
  <c r="K160" i="1"/>
  <c r="S160" i="1"/>
  <c r="T160" i="1"/>
  <c r="U160" i="1"/>
  <c r="V160" i="1"/>
  <c r="W160" i="1"/>
  <c r="A161" i="1"/>
  <c r="C161" i="1"/>
  <c r="D161" i="1"/>
  <c r="E161" i="1"/>
  <c r="F161" i="1"/>
  <c r="G161" i="1"/>
  <c r="H161" i="1"/>
  <c r="I161" i="1"/>
  <c r="J161" i="1"/>
  <c r="K161" i="1"/>
  <c r="S161" i="1"/>
  <c r="T161" i="1"/>
  <c r="U161" i="1"/>
  <c r="V161" i="1"/>
  <c r="W161" i="1"/>
  <c r="A162" i="1"/>
  <c r="C162" i="1"/>
  <c r="D162" i="1"/>
  <c r="E162" i="1"/>
  <c r="F162" i="1"/>
  <c r="G162" i="1"/>
  <c r="H162" i="1"/>
  <c r="I162" i="1"/>
  <c r="J162" i="1"/>
  <c r="K162" i="1"/>
  <c r="S162" i="1"/>
  <c r="T162" i="1"/>
  <c r="U162" i="1"/>
  <c r="V162" i="1"/>
  <c r="W162" i="1"/>
  <c r="A163" i="1"/>
  <c r="C163" i="1"/>
  <c r="D163" i="1"/>
  <c r="E163" i="1"/>
  <c r="F163" i="1"/>
  <c r="G163" i="1"/>
  <c r="H163" i="1"/>
  <c r="I163" i="1"/>
  <c r="J163" i="1"/>
  <c r="K163" i="1"/>
  <c r="S163" i="1"/>
  <c r="T163" i="1"/>
  <c r="U163" i="1"/>
  <c r="V163" i="1"/>
  <c r="W163" i="1"/>
  <c r="C165" i="1"/>
  <c r="D165" i="1"/>
  <c r="E165" i="1"/>
  <c r="F165" i="1"/>
  <c r="G165" i="1"/>
  <c r="H165" i="1"/>
  <c r="I165" i="1"/>
  <c r="J165" i="1"/>
  <c r="K165" i="1"/>
  <c r="T165" i="1"/>
  <c r="U165" i="1"/>
  <c r="V165" i="1"/>
  <c r="W165" i="1"/>
  <c r="V169" i="1"/>
  <c r="U170" i="1"/>
  <c r="B171" i="1"/>
  <c r="U171" i="1"/>
  <c r="B172" i="1"/>
  <c r="F175" i="1"/>
  <c r="A178" i="1"/>
  <c r="C178" i="1"/>
  <c r="D178" i="1"/>
  <c r="E178" i="1"/>
  <c r="F178" i="1"/>
  <c r="G178" i="1"/>
  <c r="H178" i="1"/>
  <c r="I178" i="1"/>
  <c r="J178" i="1"/>
  <c r="K178" i="1"/>
  <c r="S178" i="1"/>
  <c r="T178" i="1"/>
  <c r="U178" i="1"/>
  <c r="V178" i="1"/>
  <c r="W178" i="1"/>
  <c r="A179" i="1"/>
  <c r="C179" i="1"/>
  <c r="D179" i="1"/>
  <c r="E179" i="1"/>
  <c r="F179" i="1"/>
  <c r="G179" i="1"/>
  <c r="H179" i="1"/>
  <c r="I179" i="1"/>
  <c r="J179" i="1"/>
  <c r="K179" i="1"/>
  <c r="S179" i="1"/>
  <c r="T179" i="1"/>
  <c r="U179" i="1"/>
  <c r="V179" i="1"/>
  <c r="W179" i="1"/>
  <c r="A180" i="1"/>
  <c r="C180" i="1"/>
  <c r="D180" i="1"/>
  <c r="E180" i="1"/>
  <c r="F180" i="1"/>
  <c r="G180" i="1"/>
  <c r="H180" i="1"/>
  <c r="I180" i="1"/>
  <c r="J180" i="1"/>
  <c r="K180" i="1"/>
  <c r="S180" i="1"/>
  <c r="T180" i="1"/>
  <c r="U180" i="1"/>
  <c r="V180" i="1"/>
  <c r="W180" i="1"/>
  <c r="A181" i="1"/>
  <c r="C181" i="1"/>
  <c r="D181" i="1"/>
  <c r="E181" i="1"/>
  <c r="F181" i="1"/>
  <c r="G181" i="1"/>
  <c r="H181" i="1"/>
  <c r="I181" i="1"/>
  <c r="J181" i="1"/>
  <c r="K181" i="1"/>
  <c r="S181" i="1"/>
  <c r="T181" i="1"/>
  <c r="U181" i="1"/>
  <c r="V181" i="1"/>
  <c r="W181" i="1"/>
  <c r="A182" i="1"/>
  <c r="C182" i="1"/>
  <c r="D182" i="1"/>
  <c r="E182" i="1"/>
  <c r="F182" i="1"/>
  <c r="G182" i="1"/>
  <c r="H182" i="1"/>
  <c r="I182" i="1"/>
  <c r="J182" i="1"/>
  <c r="K182" i="1"/>
  <c r="S182" i="1"/>
  <c r="T182" i="1"/>
  <c r="U182" i="1"/>
  <c r="V182" i="1"/>
  <c r="W182" i="1"/>
  <c r="A183" i="1"/>
  <c r="C183" i="1"/>
  <c r="D183" i="1"/>
  <c r="E183" i="1"/>
  <c r="F183" i="1"/>
  <c r="G183" i="1"/>
  <c r="H183" i="1"/>
  <c r="I183" i="1"/>
  <c r="J183" i="1"/>
  <c r="K183" i="1"/>
  <c r="S183" i="1"/>
  <c r="T183" i="1"/>
  <c r="U183" i="1"/>
  <c r="V183" i="1"/>
  <c r="W183" i="1"/>
  <c r="A184" i="1"/>
  <c r="C184" i="1"/>
  <c r="D184" i="1"/>
  <c r="E184" i="1"/>
  <c r="F184" i="1"/>
  <c r="G184" i="1"/>
  <c r="H184" i="1"/>
  <c r="I184" i="1"/>
  <c r="J184" i="1"/>
  <c r="K184" i="1"/>
  <c r="S184" i="1"/>
  <c r="T184" i="1"/>
  <c r="U184" i="1"/>
  <c r="V184" i="1"/>
  <c r="W184" i="1"/>
  <c r="A185" i="1"/>
  <c r="C185" i="1"/>
  <c r="D185" i="1"/>
  <c r="E185" i="1"/>
  <c r="F185" i="1"/>
  <c r="G185" i="1"/>
  <c r="H185" i="1"/>
  <c r="I185" i="1"/>
  <c r="J185" i="1"/>
  <c r="K185" i="1"/>
  <c r="S185" i="1"/>
  <c r="T185" i="1"/>
  <c r="U185" i="1"/>
  <c r="V185" i="1"/>
  <c r="W185" i="1"/>
  <c r="A186" i="1"/>
  <c r="C186" i="1"/>
  <c r="D186" i="1"/>
  <c r="E186" i="1"/>
  <c r="F186" i="1"/>
  <c r="G186" i="1"/>
  <c r="H186" i="1"/>
  <c r="I186" i="1"/>
  <c r="J186" i="1"/>
  <c r="K186" i="1"/>
  <c r="S186" i="1"/>
  <c r="T186" i="1"/>
  <c r="U186" i="1"/>
  <c r="V186" i="1"/>
  <c r="W186" i="1"/>
  <c r="A187" i="1"/>
  <c r="C187" i="1"/>
  <c r="D187" i="1"/>
  <c r="E187" i="1"/>
  <c r="F187" i="1"/>
  <c r="G187" i="1"/>
  <c r="H187" i="1"/>
  <c r="I187" i="1"/>
  <c r="J187" i="1"/>
  <c r="K187" i="1"/>
  <c r="S187" i="1"/>
  <c r="T187" i="1"/>
  <c r="U187" i="1"/>
  <c r="V187" i="1"/>
  <c r="W187" i="1"/>
  <c r="A188" i="1"/>
  <c r="C188" i="1"/>
  <c r="D188" i="1"/>
  <c r="E188" i="1"/>
  <c r="F188" i="1"/>
  <c r="G188" i="1"/>
  <c r="H188" i="1"/>
  <c r="I188" i="1"/>
  <c r="J188" i="1"/>
  <c r="K188" i="1"/>
  <c r="S188" i="1"/>
  <c r="T188" i="1"/>
  <c r="U188" i="1"/>
  <c r="V188" i="1"/>
  <c r="W188" i="1"/>
  <c r="A189" i="1"/>
  <c r="C189" i="1"/>
  <c r="D189" i="1"/>
  <c r="E189" i="1"/>
  <c r="F189" i="1"/>
  <c r="G189" i="1"/>
  <c r="H189" i="1"/>
  <c r="I189" i="1"/>
  <c r="J189" i="1"/>
  <c r="K189" i="1"/>
  <c r="S189" i="1"/>
  <c r="T189" i="1"/>
  <c r="U189" i="1"/>
  <c r="V189" i="1"/>
  <c r="W189" i="1"/>
  <c r="A190" i="1"/>
  <c r="C190" i="1"/>
  <c r="D190" i="1"/>
  <c r="E190" i="1"/>
  <c r="F190" i="1"/>
  <c r="G190" i="1"/>
  <c r="H190" i="1"/>
  <c r="I190" i="1"/>
  <c r="J190" i="1"/>
  <c r="K190" i="1"/>
  <c r="S190" i="1"/>
  <c r="T190" i="1"/>
  <c r="U190" i="1"/>
  <c r="V190" i="1"/>
  <c r="W190" i="1"/>
  <c r="A191" i="1"/>
  <c r="C191" i="1"/>
  <c r="D191" i="1"/>
  <c r="E191" i="1"/>
  <c r="F191" i="1"/>
  <c r="G191" i="1"/>
  <c r="H191" i="1"/>
  <c r="I191" i="1"/>
  <c r="J191" i="1"/>
  <c r="K191" i="1"/>
  <c r="S191" i="1"/>
  <c r="T191" i="1"/>
  <c r="U191" i="1"/>
  <c r="V191" i="1"/>
  <c r="W191" i="1"/>
  <c r="A192" i="1"/>
  <c r="C192" i="1"/>
  <c r="D192" i="1"/>
  <c r="E192" i="1"/>
  <c r="F192" i="1"/>
  <c r="G192" i="1"/>
  <c r="H192" i="1"/>
  <c r="I192" i="1"/>
  <c r="J192" i="1"/>
  <c r="K192" i="1"/>
  <c r="S192" i="1"/>
  <c r="T192" i="1"/>
  <c r="U192" i="1"/>
  <c r="V192" i="1"/>
  <c r="W192" i="1"/>
  <c r="A193" i="1"/>
  <c r="C193" i="1"/>
  <c r="D193" i="1"/>
  <c r="E193" i="1"/>
  <c r="F193" i="1"/>
  <c r="G193" i="1"/>
  <c r="H193" i="1"/>
  <c r="I193" i="1"/>
  <c r="J193" i="1"/>
  <c r="K193" i="1"/>
  <c r="S193" i="1"/>
  <c r="T193" i="1"/>
  <c r="U193" i="1"/>
  <c r="V193" i="1"/>
  <c r="W193" i="1"/>
  <c r="A194" i="1"/>
  <c r="C194" i="1"/>
  <c r="D194" i="1"/>
  <c r="E194" i="1"/>
  <c r="F194" i="1"/>
  <c r="G194" i="1"/>
  <c r="H194" i="1"/>
  <c r="I194" i="1"/>
  <c r="J194" i="1"/>
  <c r="K194" i="1"/>
  <c r="S194" i="1"/>
  <c r="T194" i="1"/>
  <c r="U194" i="1"/>
  <c r="V194" i="1"/>
  <c r="W194" i="1"/>
  <c r="A195" i="1"/>
  <c r="C195" i="1"/>
  <c r="D195" i="1"/>
  <c r="E195" i="1"/>
  <c r="F195" i="1"/>
  <c r="G195" i="1"/>
  <c r="H195" i="1"/>
  <c r="I195" i="1"/>
  <c r="J195" i="1"/>
  <c r="K195" i="1"/>
  <c r="S195" i="1"/>
  <c r="T195" i="1"/>
  <c r="U195" i="1"/>
  <c r="V195" i="1"/>
  <c r="W195" i="1"/>
  <c r="A196" i="1"/>
  <c r="C196" i="1"/>
  <c r="D196" i="1"/>
  <c r="E196" i="1"/>
  <c r="F196" i="1"/>
  <c r="G196" i="1"/>
  <c r="H196" i="1"/>
  <c r="I196" i="1"/>
  <c r="J196" i="1"/>
  <c r="K196" i="1"/>
  <c r="S196" i="1"/>
  <c r="T196" i="1"/>
  <c r="U196" i="1"/>
  <c r="V196" i="1"/>
  <c r="W196" i="1"/>
  <c r="A197" i="1"/>
  <c r="C197" i="1"/>
  <c r="D197" i="1"/>
  <c r="E197" i="1"/>
  <c r="F197" i="1"/>
  <c r="G197" i="1"/>
  <c r="H197" i="1"/>
  <c r="I197" i="1"/>
  <c r="J197" i="1"/>
  <c r="K197" i="1"/>
  <c r="S197" i="1"/>
  <c r="T197" i="1"/>
  <c r="U197" i="1"/>
  <c r="V197" i="1"/>
  <c r="W197" i="1"/>
  <c r="A198" i="1"/>
  <c r="C198" i="1"/>
  <c r="D198" i="1"/>
  <c r="E198" i="1"/>
  <c r="F198" i="1"/>
  <c r="G198" i="1"/>
  <c r="H198" i="1"/>
  <c r="I198" i="1"/>
  <c r="J198" i="1"/>
  <c r="K198" i="1"/>
  <c r="S198" i="1"/>
  <c r="T198" i="1"/>
  <c r="U198" i="1"/>
  <c r="V198" i="1"/>
  <c r="W198" i="1"/>
  <c r="A199" i="1"/>
  <c r="C199" i="1"/>
  <c r="D199" i="1"/>
  <c r="E199" i="1"/>
  <c r="F199" i="1"/>
  <c r="G199" i="1"/>
  <c r="H199" i="1"/>
  <c r="I199" i="1"/>
  <c r="J199" i="1"/>
  <c r="K199" i="1"/>
  <c r="S199" i="1"/>
  <c r="T199" i="1"/>
  <c r="U199" i="1"/>
  <c r="V199" i="1"/>
  <c r="W199" i="1"/>
  <c r="A200" i="1"/>
  <c r="C200" i="1"/>
  <c r="D200" i="1"/>
  <c r="E200" i="1"/>
  <c r="F200" i="1"/>
  <c r="G200" i="1"/>
  <c r="H200" i="1"/>
  <c r="I200" i="1"/>
  <c r="J200" i="1"/>
  <c r="K200" i="1"/>
  <c r="S200" i="1"/>
  <c r="T200" i="1"/>
  <c r="U200" i="1"/>
  <c r="V200" i="1"/>
  <c r="W200" i="1"/>
  <c r="A201" i="1"/>
  <c r="C201" i="1"/>
  <c r="D201" i="1"/>
  <c r="E201" i="1"/>
  <c r="F201" i="1"/>
  <c r="G201" i="1"/>
  <c r="H201" i="1"/>
  <c r="I201" i="1"/>
  <c r="J201" i="1"/>
  <c r="K201" i="1"/>
  <c r="S201" i="1"/>
  <c r="T201" i="1"/>
  <c r="U201" i="1"/>
  <c r="V201" i="1"/>
  <c r="W201" i="1"/>
  <c r="A202" i="1"/>
  <c r="C202" i="1"/>
  <c r="D202" i="1"/>
  <c r="E202" i="1"/>
  <c r="F202" i="1"/>
  <c r="G202" i="1"/>
  <c r="H202" i="1"/>
  <c r="I202" i="1"/>
  <c r="J202" i="1"/>
  <c r="K202" i="1"/>
  <c r="S202" i="1"/>
  <c r="T202" i="1"/>
  <c r="U202" i="1"/>
  <c r="V202" i="1"/>
  <c r="W202" i="1"/>
  <c r="A203" i="1"/>
  <c r="C203" i="1"/>
  <c r="D203" i="1"/>
  <c r="E203" i="1"/>
  <c r="F203" i="1"/>
  <c r="G203" i="1"/>
  <c r="H203" i="1"/>
  <c r="I203" i="1"/>
  <c r="J203" i="1"/>
  <c r="K203" i="1"/>
  <c r="S203" i="1"/>
  <c r="T203" i="1"/>
  <c r="U203" i="1"/>
  <c r="V203" i="1"/>
  <c r="W203" i="1"/>
  <c r="A204" i="1"/>
  <c r="C204" i="1"/>
  <c r="D204" i="1"/>
  <c r="E204" i="1"/>
  <c r="F204" i="1"/>
  <c r="G204" i="1"/>
  <c r="H204" i="1"/>
  <c r="I204" i="1"/>
  <c r="J204" i="1"/>
  <c r="K204" i="1"/>
  <c r="S204" i="1"/>
  <c r="T204" i="1"/>
  <c r="U204" i="1"/>
  <c r="V204" i="1"/>
  <c r="W204" i="1"/>
  <c r="A205" i="1"/>
  <c r="C205" i="1"/>
  <c r="D205" i="1"/>
  <c r="E205" i="1"/>
  <c r="F205" i="1"/>
  <c r="G205" i="1"/>
  <c r="H205" i="1"/>
  <c r="I205" i="1"/>
  <c r="J205" i="1"/>
  <c r="K205" i="1"/>
  <c r="S205" i="1"/>
  <c r="T205" i="1"/>
  <c r="U205" i="1"/>
  <c r="V205" i="1"/>
  <c r="W205" i="1"/>
  <c r="A206" i="1"/>
  <c r="C206" i="1"/>
  <c r="D206" i="1"/>
  <c r="E206" i="1"/>
  <c r="F206" i="1"/>
  <c r="G206" i="1"/>
  <c r="H206" i="1"/>
  <c r="I206" i="1"/>
  <c r="J206" i="1"/>
  <c r="K206" i="1"/>
  <c r="S206" i="1"/>
  <c r="T206" i="1"/>
  <c r="U206" i="1"/>
  <c r="V206" i="1"/>
  <c r="W206" i="1"/>
  <c r="A207" i="1"/>
  <c r="C207" i="1"/>
  <c r="D207" i="1"/>
  <c r="E207" i="1"/>
  <c r="F207" i="1"/>
  <c r="G207" i="1"/>
  <c r="H207" i="1"/>
  <c r="I207" i="1"/>
  <c r="J207" i="1"/>
  <c r="K207" i="1"/>
  <c r="S207" i="1"/>
  <c r="T207" i="1"/>
  <c r="U207" i="1"/>
  <c r="V207" i="1"/>
  <c r="W207" i="1"/>
  <c r="A208" i="1"/>
  <c r="C208" i="1"/>
  <c r="D208" i="1"/>
  <c r="E208" i="1"/>
  <c r="F208" i="1"/>
  <c r="G208" i="1"/>
  <c r="H208" i="1"/>
  <c r="I208" i="1"/>
  <c r="J208" i="1"/>
  <c r="K208" i="1"/>
  <c r="S208" i="1"/>
  <c r="T208" i="1"/>
  <c r="U208" i="1"/>
  <c r="V208" i="1"/>
  <c r="W208" i="1"/>
  <c r="A209" i="1"/>
  <c r="C209" i="1"/>
  <c r="D209" i="1"/>
  <c r="E209" i="1"/>
  <c r="F209" i="1"/>
  <c r="G209" i="1"/>
  <c r="H209" i="1"/>
  <c r="I209" i="1"/>
  <c r="J209" i="1"/>
  <c r="K209" i="1"/>
  <c r="S209" i="1"/>
  <c r="T209" i="1"/>
  <c r="U209" i="1"/>
  <c r="V209" i="1"/>
  <c r="W209" i="1"/>
  <c r="A210" i="1"/>
  <c r="C210" i="1"/>
  <c r="D210" i="1"/>
  <c r="E210" i="1"/>
  <c r="F210" i="1"/>
  <c r="G210" i="1"/>
  <c r="H210" i="1"/>
  <c r="I210" i="1"/>
  <c r="J210" i="1"/>
  <c r="K210" i="1"/>
  <c r="S210" i="1"/>
  <c r="T210" i="1"/>
  <c r="U210" i="1"/>
  <c r="V210" i="1"/>
  <c r="W210" i="1"/>
  <c r="A211" i="1"/>
  <c r="C211" i="1"/>
  <c r="D211" i="1"/>
  <c r="E211" i="1"/>
  <c r="F211" i="1"/>
  <c r="G211" i="1"/>
  <c r="H211" i="1"/>
  <c r="I211" i="1"/>
  <c r="J211" i="1"/>
  <c r="K211" i="1"/>
  <c r="S211" i="1"/>
  <c r="T211" i="1"/>
  <c r="U211" i="1"/>
  <c r="V211" i="1"/>
  <c r="W211" i="1"/>
  <c r="A212" i="1"/>
  <c r="C212" i="1"/>
  <c r="D212" i="1"/>
  <c r="E212" i="1"/>
  <c r="F212" i="1"/>
  <c r="G212" i="1"/>
  <c r="H212" i="1"/>
  <c r="I212" i="1"/>
  <c r="J212" i="1"/>
  <c r="K212" i="1"/>
  <c r="S212" i="1"/>
  <c r="T212" i="1"/>
  <c r="U212" i="1"/>
  <c r="V212" i="1"/>
  <c r="W212" i="1"/>
  <c r="A213" i="1"/>
  <c r="C213" i="1"/>
  <c r="D213" i="1"/>
  <c r="E213" i="1"/>
  <c r="F213" i="1"/>
  <c r="G213" i="1"/>
  <c r="H213" i="1"/>
  <c r="I213" i="1"/>
  <c r="J213" i="1"/>
  <c r="K213" i="1"/>
  <c r="S213" i="1"/>
  <c r="T213" i="1"/>
  <c r="U213" i="1"/>
  <c r="V213" i="1"/>
  <c r="W213" i="1"/>
  <c r="A214" i="1"/>
  <c r="C214" i="1"/>
  <c r="D214" i="1"/>
  <c r="E214" i="1"/>
  <c r="F214" i="1"/>
  <c r="G214" i="1"/>
  <c r="H214" i="1"/>
  <c r="I214" i="1"/>
  <c r="J214" i="1"/>
  <c r="K214" i="1"/>
  <c r="S214" i="1"/>
  <c r="T214" i="1"/>
  <c r="U214" i="1"/>
  <c r="V214" i="1"/>
  <c r="W214" i="1"/>
  <c r="A215" i="1"/>
  <c r="C215" i="1"/>
  <c r="D215" i="1"/>
  <c r="E215" i="1"/>
  <c r="F215" i="1"/>
  <c r="G215" i="1"/>
  <c r="H215" i="1"/>
  <c r="I215" i="1"/>
  <c r="J215" i="1"/>
  <c r="K215" i="1"/>
  <c r="S215" i="1"/>
  <c r="T215" i="1"/>
  <c r="U215" i="1"/>
  <c r="V215" i="1"/>
  <c r="W215" i="1"/>
  <c r="A216" i="1"/>
  <c r="C216" i="1"/>
  <c r="D216" i="1"/>
  <c r="E216" i="1"/>
  <c r="F216" i="1"/>
  <c r="G216" i="1"/>
  <c r="H216" i="1"/>
  <c r="I216" i="1"/>
  <c r="J216" i="1"/>
  <c r="K216" i="1"/>
  <c r="S216" i="1"/>
  <c r="T216" i="1"/>
  <c r="U216" i="1"/>
  <c r="V216" i="1"/>
  <c r="W216" i="1"/>
  <c r="A217" i="1"/>
  <c r="C217" i="1"/>
  <c r="D217" i="1"/>
  <c r="E217" i="1"/>
  <c r="F217" i="1"/>
  <c r="G217" i="1"/>
  <c r="H217" i="1"/>
  <c r="I217" i="1"/>
  <c r="J217" i="1"/>
  <c r="K217" i="1"/>
  <c r="S217" i="1"/>
  <c r="T217" i="1"/>
  <c r="U217" i="1"/>
  <c r="V217" i="1"/>
  <c r="W217" i="1"/>
  <c r="A218" i="1"/>
  <c r="C218" i="1"/>
  <c r="D218" i="1"/>
  <c r="E218" i="1"/>
  <c r="F218" i="1"/>
  <c r="G218" i="1"/>
  <c r="H218" i="1"/>
  <c r="I218" i="1"/>
  <c r="J218" i="1"/>
  <c r="K218" i="1"/>
  <c r="S218" i="1"/>
  <c r="T218" i="1"/>
  <c r="U218" i="1"/>
  <c r="V218" i="1"/>
  <c r="W218" i="1"/>
  <c r="A219" i="1"/>
  <c r="C219" i="1"/>
  <c r="D219" i="1"/>
  <c r="E219" i="1"/>
  <c r="F219" i="1"/>
  <c r="G219" i="1"/>
  <c r="H219" i="1"/>
  <c r="I219" i="1"/>
  <c r="J219" i="1"/>
  <c r="K219" i="1"/>
  <c r="S219" i="1"/>
  <c r="T219" i="1"/>
  <c r="U219" i="1"/>
  <c r="V219" i="1"/>
  <c r="W219" i="1"/>
  <c r="C221" i="1"/>
  <c r="D221" i="1"/>
  <c r="E221" i="1"/>
  <c r="F221" i="1"/>
  <c r="G221" i="1"/>
  <c r="H221" i="1"/>
  <c r="I221" i="1"/>
  <c r="J221" i="1"/>
  <c r="K221" i="1"/>
  <c r="T221" i="1"/>
  <c r="U221" i="1"/>
  <c r="V221" i="1"/>
  <c r="W221" i="1"/>
</calcChain>
</file>

<file path=xl/sharedStrings.xml><?xml version="1.0" encoding="utf-8"?>
<sst xmlns="http://schemas.openxmlformats.org/spreadsheetml/2006/main" count="410" uniqueCount="125">
  <si>
    <t>第14号の2様式</t>
  </si>
  <si>
    <t>中間報告</t>
  </si>
  <si>
    <t>結了報告</t>
  </si>
  <si>
    <t>（ 選 挙 区 別 ）</t>
  </si>
  <si>
    <t>市区町村名</t>
  </si>
  <si>
    <t>投
票
率
順
位</t>
  </si>
  <si>
    <t>投票
結了
時刻</t>
  </si>
  <si>
    <t>前回選挙の投票率</t>
  </si>
  <si>
    <t>投 票 率 =</t>
  </si>
  <si>
    <t>(</t>
  </si>
  <si>
    <t>)</t>
  </si>
  <si>
    <t>男</t>
  </si>
  <si>
    <t>女</t>
  </si>
  <si>
    <t>計</t>
  </si>
  <si>
    <t>県        計</t>
  </si>
  <si>
    <t>執行日</t>
  </si>
  <si>
    <t>当 日 有 権 者 数（ｅ'）
（ 当日有権者見込（ｅ））</t>
    <phoneticPr fontId="1"/>
  </si>
  <si>
    <t>（ｇ）
棄　権　者　数</t>
    <phoneticPr fontId="1"/>
  </si>
  <si>
    <t>(ｈ)</t>
  </si>
  <si>
    <t>(ｅ')</t>
  </si>
  <si>
    <t>(ｅ )</t>
  </si>
  <si>
    <t>鹿 児 島 県</t>
    <phoneticPr fontId="1"/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</si>
  <si>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</si>
  <si>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</si>
  <si>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</si>
  <si>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</si>
  <si>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</si>
  <si>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</si>
  <si>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</si>
  <si>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</si>
  <si>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</si>
  <si>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</si>
  <si>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</si>
  <si>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</si>
  <si>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</si>
  <si>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</si>
  <si>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</si>
  <si>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</si>
  <si>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</si>
  <si>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</si>
  <si>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</si>
  <si>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県計当日有権者男</t>
  </si>
  <si>
    <t>県計当日有権者女</t>
  </si>
  <si>
    <t>県計当日有権者計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</si>
  <si>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</si>
  <si>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</si>
  <si>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</si>
  <si>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</si>
  <si>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</si>
  <si>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</si>
  <si>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</si>
  <si>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</si>
  <si>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</si>
  <si>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</si>
  <si>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</si>
  <si>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</si>
  <si>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</si>
  <si>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</si>
  <si>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</si>
  <si>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</si>
  <si>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【 第 １ 区 】</t>
  </si>
  <si>
    <t>衆議院小選挙区選出議員選挙</t>
  </si>
  <si>
    <t>　鹿児島市１区</t>
  </si>
  <si>
    <t>＊市　部    計</t>
  </si>
  <si>
    <t>　三島村</t>
  </si>
  <si>
    <t>　十島村</t>
  </si>
  <si>
    <t>＊（鹿児島郡）計</t>
  </si>
  <si>
    <t>＊郡　部    計</t>
  </si>
  <si>
    <t>＊第 １ 区  計</t>
  </si>
  <si>
    <t>【 第 ２ 区 】</t>
  </si>
  <si>
    <t>　鹿児島市２区</t>
  </si>
  <si>
    <t>　枕崎市</t>
  </si>
  <si>
    <t>　指宿市</t>
  </si>
  <si>
    <t>　南さつま市</t>
  </si>
  <si>
    <t>　奄美市</t>
  </si>
  <si>
    <t>　南九州市</t>
  </si>
  <si>
    <t>　大和村</t>
  </si>
  <si>
    <t>　宇検村</t>
  </si>
  <si>
    <t>　瀬戸内町</t>
  </si>
  <si>
    <t>　龍郷町</t>
  </si>
  <si>
    <t>　喜界町</t>
  </si>
  <si>
    <t>　徳之島町</t>
  </si>
  <si>
    <t>　天城町</t>
  </si>
  <si>
    <t>　伊仙町</t>
  </si>
  <si>
    <t>　和泊町</t>
  </si>
  <si>
    <t>　知名町</t>
  </si>
  <si>
    <t>　与論町</t>
  </si>
  <si>
    <t>＊（大島郡）計</t>
  </si>
  <si>
    <t>＊第 ２ 区  計</t>
  </si>
  <si>
    <t>【 第 ３ 区 】</t>
  </si>
  <si>
    <t>　阿久根市</t>
  </si>
  <si>
    <t>　出水市</t>
  </si>
  <si>
    <t>　薩摩川内市第１</t>
  </si>
  <si>
    <t>　薩摩川内市第２</t>
  </si>
  <si>
    <t>＊（薩摩川内市）計</t>
  </si>
  <si>
    <t>　日置市</t>
  </si>
  <si>
    <t>　いちき串木野市</t>
  </si>
  <si>
    <t>　伊佐市</t>
  </si>
  <si>
    <t>　姶良市</t>
  </si>
  <si>
    <t>　さつま町</t>
  </si>
  <si>
    <t>＊（薩摩郡）計</t>
  </si>
  <si>
    <t>　長島町</t>
  </si>
  <si>
    <t>＊（出水郡）計</t>
  </si>
  <si>
    <t>　湧水町</t>
  </si>
  <si>
    <t>＊（姶良郡）計</t>
  </si>
  <si>
    <t>＊第 ３ 区  計</t>
  </si>
  <si>
    <t>【 第 ４ 区 】</t>
  </si>
  <si>
    <t>　鹿屋市</t>
  </si>
  <si>
    <t>　西之表市</t>
  </si>
  <si>
    <t>　垂水市</t>
  </si>
  <si>
    <t>　曽於市</t>
  </si>
  <si>
    <t>　霧島市</t>
  </si>
  <si>
    <t>　志布志市</t>
  </si>
  <si>
    <t>　大崎町</t>
  </si>
  <si>
    <t>＊（曽於郡）計</t>
  </si>
  <si>
    <t>　東串良町</t>
  </si>
  <si>
    <t>　錦江町</t>
  </si>
  <si>
    <t>　南大隅町</t>
  </si>
  <si>
    <t>　肝付町</t>
  </si>
  <si>
    <t>＊（肝属郡）計</t>
  </si>
  <si>
    <t>　中種子町</t>
  </si>
  <si>
    <t>　南種子町</t>
  </si>
  <si>
    <t>　屋久島町</t>
  </si>
  <si>
    <t>＊（熊毛郡）計</t>
  </si>
  <si>
    <t>＊第 ４ 区  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</si>
</sst>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 ;[Red]\-#,##0\ "/>
    <numFmt numFmtId="177" formatCode="#,##0.00_ ;[Red]\-#,##0.00\ "/>
    <numFmt numFmtId="178" formatCode="[$-411]ggg\ e\ &quot;年&quot;\ m\ &quot;月&quot;\ d\ &quot;日　執行&quot;"/>
    <numFmt numFmtId="179" formatCode="[$-411]&quot;今回&quot;\ ggg\ e\ &quot;年&quot;\ m\ &quot;月&quot;\ d\ &quot;日&quot;"/>
    <numFmt numFmtId="180" formatCode="0.00_);[Red]\(0.00\)"/>
    <numFmt numFmtId="181" formatCode="&quot;   &quot;hh&quot;  時     &quot;mm&quot;  分　　結了&quot;"/>
    <numFmt numFmtId="182" formatCode="&quot;   &quot;hh&quot;  時    &quot;mm&quot;  分　現在&quot;"/>
    <numFmt numFmtId="183" formatCode="&quot;   &quot;hh&quot;  時    &quot;mm&quot;  分　結了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10">
    <xf numFmtId="0" fontId="0" fillId="0" borderId="0" xfId="0"/>
    <xf numFmtId="0" fontId="4" fillId="0" borderId="0" xfId="2" applyFont="1" applyAlignment="1">
      <alignment vertical="center"/>
    </xf>
    <xf numFmtId="0" fontId="4" fillId="0" borderId="0" xfId="2" applyFont="1" applyAlignment="1">
      <alignment horizontal="left" vertical="center"/>
    </xf>
    <xf numFmtId="0" fontId="5" fillId="0" borderId="0" xfId="2" applyFont="1" applyAlignment="1">
      <alignment horizontal="center" vertical="center"/>
    </xf>
    <xf numFmtId="182" fontId="4" fillId="0" borderId="0" xfId="2" applyNumberFormat="1" applyFont="1" applyAlignment="1">
      <alignment horizontal="right" vertical="center"/>
    </xf>
    <xf numFmtId="181" fontId="4" fillId="0" borderId="0" xfId="2" applyNumberFormat="1" applyFont="1" applyAlignment="1">
      <alignment horizontal="right" vertical="center"/>
    </xf>
    <xf numFmtId="0" fontId="5" fillId="0" borderId="0" xfId="2" applyFont="1" applyAlignment="1">
      <alignment horizontal="right" vertical="center"/>
    </xf>
    <xf numFmtId="179" fontId="4" fillId="0" borderId="0" xfId="2" applyNumberFormat="1" applyFont="1" applyAlignment="1">
      <alignment horizontal="left" vertical="center"/>
    </xf>
    <xf numFmtId="0" fontId="7" fillId="0" borderId="1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0" xfId="2" applyFont="1" applyAlignment="1">
      <alignment vertical="center"/>
    </xf>
    <xf numFmtId="0" fontId="7" fillId="0" borderId="3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 wrapText="1"/>
    </xf>
    <xf numFmtId="0" fontId="7" fillId="0" borderId="6" xfId="2" applyNumberFormat="1" applyFont="1" applyBorder="1" applyAlignment="1" applyProtection="1">
      <alignment horizontal="center" vertical="center" wrapText="1"/>
      <protection hidden="1"/>
    </xf>
    <xf numFmtId="176" fontId="8" fillId="0" borderId="6" xfId="2" applyNumberFormat="1" applyFont="1" applyBorder="1" applyAlignment="1">
      <alignment horizontal="right" vertical="center"/>
    </xf>
    <xf numFmtId="177" fontId="8" fillId="0" borderId="6" xfId="2" applyNumberFormat="1" applyFont="1" applyBorder="1" applyAlignment="1">
      <alignment horizontal="right" vertical="center"/>
    </xf>
    <xf numFmtId="20" fontId="8" fillId="0" borderId="6" xfId="2" applyNumberFormat="1" applyFont="1" applyBorder="1" applyAlignment="1">
      <alignment horizontal="right" vertical="center"/>
    </xf>
    <xf numFmtId="0" fontId="8" fillId="0" borderId="0" xfId="2" applyFont="1" applyAlignment="1">
      <alignment vertical="center"/>
    </xf>
    <xf numFmtId="176" fontId="8" fillId="0" borderId="0" xfId="2" applyNumberFormat="1" applyFont="1" applyAlignment="1">
      <alignment horizontal="center" vertical="center"/>
    </xf>
    <xf numFmtId="176" fontId="8" fillId="0" borderId="0" xfId="2" applyNumberFormat="1" applyFont="1" applyAlignment="1">
      <alignment horizontal="left" vertical="center"/>
    </xf>
    <xf numFmtId="176" fontId="8" fillId="0" borderId="0" xfId="2" applyNumberFormat="1" applyFont="1" applyAlignment="1">
      <alignment horizontal="right" vertical="center"/>
    </xf>
    <xf numFmtId="20" fontId="8" fillId="0" borderId="0" xfId="2" applyNumberFormat="1" applyFont="1" applyAlignment="1">
      <alignment horizontal="left" vertical="center"/>
    </xf>
    <xf numFmtId="176" fontId="8" fillId="0" borderId="7" xfId="2" applyNumberFormat="1" applyFont="1" applyBorder="1" applyAlignment="1">
      <alignment horizontal="right" vertical="center"/>
    </xf>
    <xf numFmtId="177" fontId="8" fillId="0" borderId="7" xfId="2" applyNumberFormat="1" applyFont="1" applyBorder="1" applyAlignment="1">
      <alignment horizontal="right" vertical="center"/>
    </xf>
    <xf numFmtId="20" fontId="8" fillId="0" borderId="7" xfId="2" applyNumberFormat="1" applyFont="1" applyBorder="1" applyAlignment="1">
      <alignment horizontal="right" vertical="center"/>
    </xf>
    <xf numFmtId="180" fontId="8" fillId="0" borderId="7" xfId="2" applyNumberFormat="1" applyFont="1" applyBorder="1" applyAlignment="1">
      <alignment horizontal="right" vertical="center"/>
    </xf>
    <xf numFmtId="176" fontId="8" fillId="0" borderId="7" xfId="2" applyNumberFormat="1" applyFont="1" applyBorder="1" applyAlignment="1">
      <alignment horizontal="left" vertical="center"/>
    </xf>
    <xf numFmtId="20" fontId="8" fillId="0" borderId="7" xfId="2" applyNumberFormat="1" applyFont="1" applyBorder="1" applyAlignment="1">
      <alignment horizontal="left" vertical="center"/>
    </xf>
    <xf numFmtId="180" fontId="8" fillId="0" borderId="7" xfId="2" applyNumberFormat="1" applyFont="1" applyBorder="1" applyAlignment="1">
      <alignment vertical="center"/>
    </xf>
    <xf numFmtId="0" fontId="11" fillId="0" borderId="0" xfId="2" applyFont="1" applyAlignment="1">
      <alignment vertical="center" shrinkToFit="1"/>
    </xf>
    <xf numFmtId="0" fontId="11" fillId="0" borderId="0" xfId="2" applyFont="1" applyAlignment="1">
      <alignment horizontal="left" vertical="center" shrinkToFit="1"/>
    </xf>
    <xf numFmtId="0" fontId="2" fillId="0" borderId="0" xfId="1"/>
    <xf numFmtId="14" fontId="2" fillId="0" borderId="0" xfId="1" applyNumberFormat="1"/>
    <xf numFmtId="0" fontId="2" fillId="0" borderId="0" xfId="1" applyFont="1"/>
    <xf numFmtId="14" fontId="0" fillId="0" borderId="0" xfId="0" applyNumberFormat="1"/>
    <xf numFmtId="176" fontId="8" fillId="0" borderId="7" xfId="2" applyNumberFormat="1" applyFont="1" applyBorder="1" applyAlignment="1">
      <alignment horizontal="right" vertical="center" shrinkToFit="1"/>
    </xf>
    <xf numFmtId="177" fontId="8" fillId="0" borderId="7" xfId="2" applyNumberFormat="1" applyFont="1" applyBorder="1" applyAlignment="1">
      <alignment horizontal="right" vertical="center" shrinkToFit="1"/>
    </xf>
    <xf numFmtId="20" fontId="8" fillId="0" borderId="7" xfId="2" applyNumberFormat="1" applyFont="1" applyBorder="1" applyAlignment="1">
      <alignment horizontal="right" vertical="center" shrinkToFit="1"/>
    </xf>
    <xf numFmtId="180" fontId="8" fillId="0" borderId="7" xfId="2" applyNumberFormat="1" applyFont="1" applyBorder="1" applyAlignment="1">
      <alignment horizontal="right" vertical="center" shrinkToFit="1"/>
    </xf>
    <xf numFmtId="181" fontId="4" fillId="0" borderId="0" xfId="2" applyNumberFormat="1" applyFont="1" applyAlignment="1">
      <alignment horizontal="right" vertical="center" shrinkToFit="1"/>
    </xf>
    <xf numFmtId="181" fontId="4" fillId="0" borderId="0" xfId="2" applyNumberFormat="1" applyFont="1" applyAlignment="1">
      <alignment horizontal="center" vertical="center" shrinkToFit="1"/>
    </xf>
    <xf numFmtId="0" fontId="4" fillId="0" borderId="0" xfId="2" applyFont="1" applyAlignment="1">
      <alignment vertical="center" shrinkToFit="1"/>
    </xf>
    <xf numFmtId="181" fontId="4" fillId="0" borderId="0" xfId="2" applyNumberFormat="1" applyFont="1" applyAlignment="1">
      <alignment horizontal="right" vertical="center" shrinkToFit="1"/>
    </xf>
    <xf numFmtId="0" fontId="4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182" fontId="4" fillId="0" borderId="0" xfId="2" applyNumberFormat="1" applyFont="1" applyAlignment="1">
      <alignment horizontal="right" vertical="center" shrinkToFit="1"/>
    </xf>
    <xf numFmtId="183" fontId="4" fillId="0" borderId="0" xfId="2" applyNumberFormat="1" applyFont="1" applyAlignment="1">
      <alignment horizontal="right" vertical="center" shrinkToFit="1"/>
    </xf>
    <xf numFmtId="0" fontId="7" fillId="0" borderId="8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7" fillId="0" borderId="10" xfId="2" applyFont="1" applyBorder="1" applyAlignment="1">
      <alignment horizontal="center" vertical="center" wrapText="1"/>
    </xf>
    <xf numFmtId="0" fontId="7" fillId="0" borderId="11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181" fontId="4" fillId="0" borderId="0" xfId="2" applyNumberFormat="1" applyFont="1" applyAlignment="1">
      <alignment horizontal="right" vertical="center" shrinkToFit="1"/>
    </xf>
    <xf numFmtId="177" fontId="8" fillId="0" borderId="12" xfId="2" applyNumberFormat="1" applyFont="1" applyBorder="1" applyAlignment="1">
      <alignment horizontal="right" vertical="center"/>
    </xf>
    <xf numFmtId="177" fontId="8" fillId="0" borderId="4" xfId="2" applyNumberFormat="1" applyFont="1" applyBorder="1" applyAlignment="1">
      <alignment horizontal="right" vertical="center"/>
    </xf>
    <xf numFmtId="177" fontId="8" fillId="0" borderId="13" xfId="2" applyNumberFormat="1" applyFont="1" applyBorder="1" applyAlignment="1">
      <alignment horizontal="right" vertical="center"/>
    </xf>
    <xf numFmtId="177" fontId="8" fillId="0" borderId="12" xfId="2" applyNumberFormat="1" applyFont="1" applyBorder="1" applyAlignment="1">
      <alignment horizontal="center" vertical="center"/>
    </xf>
    <xf numFmtId="177" fontId="8" fillId="0" borderId="4" xfId="2" applyNumberFormat="1" applyFont="1" applyBorder="1" applyAlignment="1">
      <alignment horizontal="center" vertical="center"/>
    </xf>
    <xf numFmtId="177" fontId="8" fillId="0" borderId="13" xfId="2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right"/>
    </xf>
    <xf numFmtId="0" fontId="8" fillId="0" borderId="13" xfId="0" applyFont="1" applyBorder="1" applyAlignment="1">
      <alignment horizontal="right"/>
    </xf>
    <xf numFmtId="0" fontId="7" fillId="0" borderId="12" xfId="2" applyNumberFormat="1" applyFont="1" applyBorder="1" applyAlignment="1" applyProtection="1">
      <alignment horizontal="center" vertical="center" wrapText="1"/>
      <protection hidden="1"/>
    </xf>
    <xf numFmtId="0" fontId="7" fillId="0" borderId="4" xfId="2" applyNumberFormat="1" applyFont="1" applyBorder="1" applyAlignment="1" applyProtection="1">
      <alignment horizontal="center" vertical="center" wrapText="1"/>
      <protection hidden="1"/>
    </xf>
    <xf numFmtId="0" fontId="7" fillId="0" borderId="13" xfId="2" applyNumberFormat="1" applyFont="1" applyBorder="1" applyAlignment="1" applyProtection="1">
      <alignment horizontal="center" vertical="center" wrapText="1"/>
      <protection hidden="1"/>
    </xf>
    <xf numFmtId="0" fontId="7" fillId="0" borderId="12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7" fillId="0" borderId="13" xfId="2" applyFont="1" applyBorder="1" applyAlignment="1">
      <alignment horizontal="center" vertical="center" wrapText="1"/>
    </xf>
    <xf numFmtId="0" fontId="9" fillId="0" borderId="14" xfId="2" applyFont="1" applyBorder="1" applyAlignment="1">
      <alignment horizontal="center" vertical="center" wrapText="1"/>
    </xf>
    <xf numFmtId="0" fontId="9" fillId="0" borderId="15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 wrapText="1"/>
    </xf>
    <xf numFmtId="0" fontId="7" fillId="0" borderId="15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177" fontId="8" fillId="0" borderId="12" xfId="2" applyNumberFormat="1" applyFont="1" applyBorder="1" applyAlignment="1">
      <alignment horizontal="right" vertical="center" shrinkToFit="1"/>
    </xf>
    <xf numFmtId="177" fontId="8" fillId="0" borderId="4" xfId="2" applyNumberFormat="1" applyFont="1" applyBorder="1" applyAlignment="1">
      <alignment horizontal="right" vertical="center" shrinkToFit="1"/>
    </xf>
    <xf numFmtId="177" fontId="8" fillId="0" borderId="13" xfId="2" applyNumberFormat="1" applyFont="1" applyBorder="1" applyAlignment="1">
      <alignment horizontal="right" vertical="center" shrinkToFit="1"/>
    </xf>
    <xf numFmtId="0" fontId="8" fillId="0" borderId="8" xfId="2" applyFont="1" applyBorder="1" applyAlignment="1">
      <alignment horizontal="left" wrapText="1"/>
    </xf>
    <xf numFmtId="0" fontId="8" fillId="0" borderId="1" xfId="2" applyFont="1" applyBorder="1" applyAlignment="1">
      <alignment horizontal="left" wrapText="1"/>
    </xf>
    <xf numFmtId="0" fontId="8" fillId="0" borderId="7" xfId="2" applyFont="1" applyBorder="1" applyAlignment="1">
      <alignment horizontal="center" vertical="center"/>
    </xf>
    <xf numFmtId="0" fontId="8" fillId="0" borderId="6" xfId="2" applyFont="1" applyBorder="1" applyAlignment="1">
      <alignment horizontal="left" vertical="center"/>
    </xf>
    <xf numFmtId="0" fontId="3" fillId="0" borderId="0" xfId="2" applyFont="1" applyAlignment="1">
      <alignment horizontal="left" vertical="center"/>
    </xf>
    <xf numFmtId="0" fontId="7" fillId="0" borderId="8" xfId="2" applyFont="1" applyBorder="1" applyAlignment="1">
      <alignment horizontal="center" vertical="top" wrapText="1"/>
    </xf>
    <xf numFmtId="0" fontId="7" fillId="0" borderId="1" xfId="2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0" xfId="2" applyFont="1" applyBorder="1" applyAlignment="1">
      <alignment horizontal="center" vertical="top" wrapText="1"/>
    </xf>
    <xf numFmtId="0" fontId="7" fillId="0" borderId="3" xfId="2" applyFont="1" applyBorder="1" applyAlignment="1">
      <alignment horizontal="center" vertical="top" wrapText="1"/>
    </xf>
    <xf numFmtId="0" fontId="7" fillId="0" borderId="10" xfId="2" applyFont="1" applyBorder="1" applyAlignment="1">
      <alignment horizontal="center" vertical="top" wrapText="1"/>
    </xf>
    <xf numFmtId="0" fontId="7" fillId="0" borderId="11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178" fontId="4" fillId="0" borderId="0" xfId="2" applyNumberFormat="1" applyFont="1" applyAlignment="1">
      <alignment horizontal="left" vertical="center"/>
    </xf>
    <xf numFmtId="0" fontId="4" fillId="0" borderId="0" xfId="2" applyFont="1" applyAlignment="1">
      <alignment horizontal="left" vertical="center"/>
    </xf>
    <xf numFmtId="0" fontId="7" fillId="0" borderId="8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W224"/>
  <sheetViews>
    <sheetView tabSelected="1" zoomScale="75" workbookViewId="0">
      <selection activeCell="L34" sqref="L34"/>
    </sheetView>
  </sheetViews>
  <sheetFormatPr defaultColWidth="10.33203125" defaultRowHeight="13.2" x14ac:dyDescent="0.15"/>
  <cols>
    <col min="1" max="2" width="9.6640625" style="32" customWidth="1"/>
    <col min="3" max="5" width="12.6640625" style="32" customWidth="1"/>
    <col min="6" max="6" width="12.6640625" style="33" customWidth="1"/>
    <col min="7" max="9" width="12.6640625" style="32" customWidth="1"/>
    <col min="10" max="10" width="12.6640625" style="33" customWidth="1"/>
    <col min="11" max="11" width="12.6640625" style="32" customWidth="1"/>
    <col min="12" max="12" width="9.5546875" style="32" customWidth="1"/>
    <col min="13" max="13" width="2" style="32" customWidth="1"/>
    <col min="14" max="14" width="6.5546875" style="32" customWidth="1"/>
    <col min="15" max="15" width="2" style="32" customWidth="1"/>
    <col min="16" max="16" width="6.44140625" style="32" customWidth="1"/>
    <col min="17" max="18" width="2.109375" style="32" customWidth="1"/>
    <col min="19" max="19" width="5.109375" style="32" customWidth="1"/>
    <col min="20" max="20" width="6.88671875" style="33" customWidth="1"/>
    <col min="21" max="23" width="10" style="32" customWidth="1"/>
    <col min="24" max="16384" width="10.33203125" style="32"/>
  </cols>
  <sheetData>
    <row r="1" spans="1:23" s="1" customFormat="1" ht="15.75" customHeight="1" x14ac:dyDescent="0.15">
      <c r="A1" s="93" t="s">
        <v>0</v>
      </c>
      <c r="B1" s="93"/>
      <c r="C1" s="93"/>
      <c r="F1" s="2"/>
      <c r="J1" s="2"/>
      <c r="V1" s="46" t="str">
        <f>IF(P_14号2様式!A2=""," ページ", P_14号2様式!A2 &amp; "ページ")</f>
        <v>1ページ</v>
      </c>
      <c r="W1" s="46"/>
    </row>
    <row r="2" spans="1:23" s="1" customFormat="1" ht="15" customHeight="1" x14ac:dyDescent="0.15">
      <c r="A2" s="93"/>
      <c r="B2" s="93"/>
      <c r="C2" s="93"/>
      <c r="G2" s="109" t="str">
        <f>IF(P_14号2様式!AG2="","投　票　速　報（国内）","投　票　速　報（国内）　（確定）")</f>
        <v>投　票　速　報（国内）</v>
      </c>
      <c r="H2" s="109"/>
      <c r="I2" s="109"/>
      <c r="J2" s="109"/>
      <c r="K2" s="109"/>
      <c r="L2" s="4"/>
      <c r="M2" s="4"/>
      <c r="N2" s="48" t="s">
        <v>1</v>
      </c>
      <c r="O2" s="48"/>
      <c r="P2" s="48"/>
      <c r="Q2" s="48" t="str">
        <f>IF(P_14号2様式!AL2="","第　　　回","第 　" &amp; P_14号2様式!AL2 &amp; "　回")</f>
        <v>第 　4　回</v>
      </c>
      <c r="R2" s="48"/>
      <c r="S2" s="48"/>
      <c r="T2" s="48"/>
      <c r="U2" s="48">
        <f>IF(P_14号2様式!AM2="","        時     　 分　現在",P_14号2様式!AM2)</f>
        <v>0.66666666666666696</v>
      </c>
      <c r="V2" s="48"/>
      <c r="W2" s="48"/>
    </row>
    <row r="3" spans="1:23" s="1" customFormat="1" ht="15" customHeight="1" x14ac:dyDescent="0.15">
      <c r="B3" s="103">
        <f>IF(パラメタシート!B1="","",パラメタシート!B1)</f>
        <v>45592</v>
      </c>
      <c r="C3" s="103"/>
      <c r="D3" s="103"/>
      <c r="E3" s="103"/>
      <c r="G3" s="109"/>
      <c r="H3" s="109"/>
      <c r="I3" s="109"/>
      <c r="J3" s="109"/>
      <c r="K3" s="109"/>
      <c r="L3" s="5"/>
      <c r="M3" s="5"/>
      <c r="N3" s="59" t="s">
        <v>2</v>
      </c>
      <c r="O3" s="59"/>
      <c r="P3" s="59"/>
      <c r="Q3" s="45"/>
      <c r="R3" s="43"/>
      <c r="S3" s="43"/>
      <c r="T3" s="44"/>
      <c r="U3" s="49" t="str">
        <f>IF(P_14号2様式!AG2="","        時     　 分　結了",P_14号2様式!AG2)</f>
        <v xml:space="preserve">        時     　 分　結了</v>
      </c>
      <c r="V3" s="49"/>
      <c r="W3" s="49"/>
    </row>
    <row r="4" spans="1:23" s="1" customFormat="1" ht="15" customHeight="1" x14ac:dyDescent="0.15">
      <c r="B4" s="104" t="str">
        <f>IF(P_14号2様式!AK2="","",P_14号2様式!AK2)</f>
        <v>衆議院小選挙区選出議員選挙</v>
      </c>
      <c r="C4" s="104"/>
      <c r="D4" s="104"/>
      <c r="E4" s="104"/>
      <c r="F4" s="6"/>
      <c r="G4" s="6"/>
      <c r="H4" s="47" t="s">
        <v>3</v>
      </c>
      <c r="I4" s="47"/>
      <c r="J4" s="47"/>
      <c r="K4" s="6"/>
      <c r="L4" s="6"/>
      <c r="M4" s="6"/>
      <c r="N4" s="6"/>
      <c r="O4" s="6"/>
      <c r="P4" s="6"/>
      <c r="Q4" s="6"/>
      <c r="R4" s="7"/>
      <c r="S4" s="7"/>
      <c r="T4" s="7"/>
      <c r="V4" s="47" t="s">
        <v>21</v>
      </c>
      <c r="W4" s="47"/>
    </row>
    <row r="5" spans="1:23" s="1" customFormat="1" ht="4.5" customHeight="1" x14ac:dyDescent="0.15">
      <c r="F5" s="2"/>
      <c r="J5" s="2"/>
      <c r="T5" s="2"/>
    </row>
    <row r="6" spans="1:23" s="10" customFormat="1" ht="12" customHeight="1" x14ac:dyDescent="0.15">
      <c r="A6" s="105" t="s">
        <v>4</v>
      </c>
      <c r="B6" s="106"/>
      <c r="C6" s="94" t="s">
        <v>16</v>
      </c>
      <c r="D6" s="95"/>
      <c r="E6" s="96"/>
      <c r="F6" s="94" t="str">
        <f>IF(P_14号2様式!AM2="","（ｆ）","（ｱ）")</f>
        <v>（ｱ）</v>
      </c>
      <c r="G6" s="95"/>
      <c r="H6" s="96"/>
      <c r="I6" s="94" t="s">
        <v>17</v>
      </c>
      <c r="J6" s="95"/>
      <c r="K6" s="96"/>
      <c r="L6" s="89" t="str">
        <f>IF(P_14号2様式!AM2="","","当日投票者")</f>
        <v>当日投票者</v>
      </c>
      <c r="M6" s="90"/>
      <c r="N6" s="8" t="s">
        <v>18</v>
      </c>
      <c r="O6" s="8"/>
      <c r="P6" s="8"/>
      <c r="Q6" s="8"/>
      <c r="R6" s="9"/>
      <c r="S6" s="74" t="s">
        <v>5</v>
      </c>
      <c r="T6" s="77" t="s">
        <v>6</v>
      </c>
      <c r="U6" s="50" t="s">
        <v>7</v>
      </c>
      <c r="V6" s="51"/>
      <c r="W6" s="52"/>
    </row>
    <row r="7" spans="1:23" s="10" customFormat="1" ht="12" customHeight="1" x14ac:dyDescent="0.15">
      <c r="A7" s="80"/>
      <c r="B7" s="107"/>
      <c r="C7" s="97"/>
      <c r="D7" s="98"/>
      <c r="E7" s="99"/>
      <c r="F7" s="97" t="str">
        <f>IF(P_14号2様式!AM2="","投 票 者 数","当 日 投 票 者 数")</f>
        <v>当 日 投 票 者 数</v>
      </c>
      <c r="G7" s="98"/>
      <c r="H7" s="99"/>
      <c r="I7" s="97"/>
      <c r="J7" s="98"/>
      <c r="K7" s="99"/>
      <c r="L7" s="80" t="s">
        <v>8</v>
      </c>
      <c r="M7" s="81"/>
      <c r="N7" s="12" t="str">
        <f>IF(P_14号2様式!AM2="","(ｆ)","(ｱ)")</f>
        <v>(ｱ)</v>
      </c>
      <c r="O7" s="84" t="s">
        <v>9</v>
      </c>
      <c r="P7" s="12" t="str">
        <f>IF(P_14号2様式!AM2="","(ｆ)","(ｱ)")</f>
        <v>(ｱ)</v>
      </c>
      <c r="Q7" s="84" t="s">
        <v>10</v>
      </c>
      <c r="R7" s="11"/>
      <c r="S7" s="75"/>
      <c r="T7" s="78"/>
      <c r="U7" s="53"/>
      <c r="V7" s="54"/>
      <c r="W7" s="55"/>
    </row>
    <row r="8" spans="1:23" s="10" customFormat="1" ht="12" customHeight="1" x14ac:dyDescent="0.15">
      <c r="A8" s="80"/>
      <c r="B8" s="107"/>
      <c r="C8" s="100"/>
      <c r="D8" s="101"/>
      <c r="E8" s="102"/>
      <c r="F8" s="100"/>
      <c r="G8" s="101"/>
      <c r="H8" s="102"/>
      <c r="I8" s="100"/>
      <c r="J8" s="101"/>
      <c r="K8" s="102"/>
      <c r="L8" s="82"/>
      <c r="M8" s="83"/>
      <c r="N8" s="13" t="s">
        <v>19</v>
      </c>
      <c r="O8" s="85"/>
      <c r="P8" s="13" t="s">
        <v>20</v>
      </c>
      <c r="Q8" s="85"/>
      <c r="R8" s="14"/>
      <c r="S8" s="75"/>
      <c r="T8" s="78"/>
      <c r="U8" s="56"/>
      <c r="V8" s="57"/>
      <c r="W8" s="58"/>
    </row>
    <row r="9" spans="1:23" s="10" customFormat="1" x14ac:dyDescent="0.15">
      <c r="A9" s="82"/>
      <c r="B9" s="108"/>
      <c r="C9" s="15" t="s">
        <v>11</v>
      </c>
      <c r="D9" s="15" t="s">
        <v>12</v>
      </c>
      <c r="E9" s="16" t="s">
        <v>13</v>
      </c>
      <c r="F9" s="15" t="s">
        <v>11</v>
      </c>
      <c r="G9" s="15" t="s">
        <v>12</v>
      </c>
      <c r="H9" s="16" t="s">
        <v>13</v>
      </c>
      <c r="I9" s="15" t="s">
        <v>11</v>
      </c>
      <c r="J9" s="15" t="s">
        <v>12</v>
      </c>
      <c r="K9" s="16" t="s">
        <v>13</v>
      </c>
      <c r="L9" s="15" t="s">
        <v>11</v>
      </c>
      <c r="M9" s="71" t="s">
        <v>12</v>
      </c>
      <c r="N9" s="72"/>
      <c r="O9" s="73"/>
      <c r="P9" s="68" t="s">
        <v>13</v>
      </c>
      <c r="Q9" s="69"/>
      <c r="R9" s="70"/>
      <c r="S9" s="76"/>
      <c r="T9" s="79"/>
      <c r="U9" s="15" t="s">
        <v>11</v>
      </c>
      <c r="V9" s="15" t="s">
        <v>12</v>
      </c>
      <c r="W9" s="16" t="s">
        <v>13</v>
      </c>
    </row>
    <row r="10" spans="1:23" s="20" customFormat="1" ht="12.75" customHeight="1" x14ac:dyDescent="0.15">
      <c r="A10" s="92" t="str">
        <f>IF(P_14号2様式!C2="","",P_14号2様式!C2)</f>
        <v>【 第 １ 区 】</v>
      </c>
      <c r="B10" s="92"/>
      <c r="C10" s="17" t="str">
        <f>IF(P_14号2様式!D2="","",P_14号2様式!D2)</f>
        <v/>
      </c>
      <c r="D10" s="17" t="str">
        <f>IF(P_14号2様式!E2="","",P_14号2様式!E2)</f>
        <v/>
      </c>
      <c r="E10" s="17" t="str">
        <f>IF(P_14号2様式!F2="","",P_14号2様式!F2)</f>
        <v/>
      </c>
      <c r="F10" s="17" t="str">
        <f>IF(P_14号2様式!G2="","",P_14号2様式!G2)</f>
        <v/>
      </c>
      <c r="G10" s="17" t="str">
        <f>IF(P_14号2様式!H2="","",P_14号2様式!H2)</f>
        <v/>
      </c>
      <c r="H10" s="17" t="str">
        <f>IF(P_14号2様式!I2="","",P_14号2様式!I2)</f>
        <v/>
      </c>
      <c r="I10" s="17" t="str">
        <f>IF(P_14号2様式!J2="","",P_14号2様式!J2)</f>
        <v/>
      </c>
      <c r="J10" s="17" t="str">
        <f>IF(P_14号2様式!K2="","",P_14号2様式!K2)</f>
        <v/>
      </c>
      <c r="K10" s="17" t="str">
        <f>IF(P_14号2様式!L2="","",P_14号2様式!L2)</f>
        <v/>
      </c>
      <c r="L10" s="18" t="str">
        <f>IF(P_14号2様式!M2="","",P_14号2様式!M2)</f>
        <v/>
      </c>
      <c r="M10" s="60" t="str">
        <f>IF(P_14号2様式!N2="","",P_14号2様式!N2)</f>
        <v/>
      </c>
      <c r="N10" s="61"/>
      <c r="O10" s="62"/>
      <c r="P10" s="60" t="str">
        <f>IF(P_14号2様式!O2="","",P_14号2様式!O2)</f>
        <v/>
      </c>
      <c r="Q10" s="61"/>
      <c r="R10" s="62"/>
      <c r="S10" s="17" t="str">
        <f>IF(P_14号2様式!P2="","",P_14号2様式!P2)</f>
        <v/>
      </c>
      <c r="T10" s="19" t="str">
        <f>IF(P_14号2様式!Q2="","",P_14号2様式!Q2)</f>
        <v/>
      </c>
      <c r="U10" s="18" t="str">
        <f>IF(P_14号2様式!R2="","",P_14号2様式!R2)</f>
        <v/>
      </c>
      <c r="V10" s="18" t="str">
        <f>IF(P_14号2様式!S2="","",P_14号2様式!S2)</f>
        <v/>
      </c>
      <c r="W10" s="18" t="str">
        <f>IF(P_14号2様式!T2="","",P_14号2様式!T2)</f>
        <v/>
      </c>
    </row>
    <row r="11" spans="1:23" s="20" customFormat="1" ht="12.75" customHeight="1" x14ac:dyDescent="0.15">
      <c r="A11" s="92" t="str">
        <f>IF(P_14号2様式!C3="","",P_14号2様式!C3)</f>
        <v>　鹿児島市１区</v>
      </c>
      <c r="B11" s="92"/>
      <c r="C11" s="17">
        <f>IF(P_14号2様式!D3="","",P_14号2様式!D3)</f>
        <v>159267</v>
      </c>
      <c r="D11" s="17">
        <f>IF(P_14号2様式!E3="","",P_14号2様式!E3)</f>
        <v>192940</v>
      </c>
      <c r="E11" s="17">
        <f>IF(P_14号2様式!F3="","",P_14号2様式!F3)</f>
        <v>352207</v>
      </c>
      <c r="F11" s="17">
        <f>IF(P_14号2様式!G3="","",P_14号2様式!G3)</f>
        <v>41685</v>
      </c>
      <c r="G11" s="17">
        <f>IF(P_14号2様式!H3="","",P_14号2様式!H3)</f>
        <v>44908</v>
      </c>
      <c r="H11" s="17">
        <f>IF(P_14号2様式!I3="","",P_14号2様式!I3)</f>
        <v>86593</v>
      </c>
      <c r="I11" s="17" t="str">
        <f>IF(P_14号2様式!J3="","",P_14号2様式!J3)</f>
        <v/>
      </c>
      <c r="J11" s="17" t="str">
        <f>IF(P_14号2様式!K3="","",P_14号2様式!K3)</f>
        <v/>
      </c>
      <c r="K11" s="17" t="str">
        <f>IF(P_14号2様式!L3="","",P_14号2様式!L3)</f>
        <v/>
      </c>
      <c r="L11" s="18">
        <f>IF(P_14号2様式!M3="","",P_14号2様式!M3)</f>
        <v>26.173030194578899</v>
      </c>
      <c r="M11" s="60">
        <f>IF(P_14号2様式!N3="","",P_14号2様式!N3)</f>
        <v>23.275629729449602</v>
      </c>
      <c r="N11" s="61"/>
      <c r="O11" s="62"/>
      <c r="P11" s="60">
        <f>IF(P_14号2様式!O3="","",P_14号2様式!O3)</f>
        <v>24.585825948944802</v>
      </c>
      <c r="Q11" s="61"/>
      <c r="R11" s="62"/>
      <c r="S11" s="17" t="str">
        <f>IF(P_14号2様式!P3="","",P_14号2様式!P3)</f>
        <v/>
      </c>
      <c r="T11" s="19" t="str">
        <f>IF(P_14号2様式!Q3="","",P_14号2様式!Q3)</f>
        <v/>
      </c>
      <c r="U11" s="18">
        <f>IF(P_14号2様式!R3="","",P_14号2様式!R3)</f>
        <v>30.058621010514599</v>
      </c>
      <c r="V11" s="18">
        <f>IF(P_14号2様式!S3="","",P_14号2様式!S3)</f>
        <v>27.249472829666502</v>
      </c>
      <c r="W11" s="18">
        <f>IF(P_14号2様式!T3="","",P_14号2様式!T3)</f>
        <v>28.517736415524499</v>
      </c>
    </row>
    <row r="12" spans="1:23" s="20" customFormat="1" ht="12.75" customHeight="1" x14ac:dyDescent="0.15">
      <c r="A12" s="92" t="str">
        <f>IF(P_14号2様式!C4="","",P_14号2様式!C4)</f>
        <v>＊市　部    計</v>
      </c>
      <c r="B12" s="92"/>
      <c r="C12" s="17">
        <f>IF(P_14号2様式!D4="","",P_14号2様式!D4)</f>
        <v>159267</v>
      </c>
      <c r="D12" s="17">
        <f>IF(P_14号2様式!E4="","",P_14号2様式!E4)</f>
        <v>192940</v>
      </c>
      <c r="E12" s="17">
        <f>IF(P_14号2様式!F4="","",P_14号2様式!F4)</f>
        <v>352207</v>
      </c>
      <c r="F12" s="17">
        <f>IF(P_14号2様式!G4="","",P_14号2様式!G4)</f>
        <v>41685</v>
      </c>
      <c r="G12" s="17">
        <f>IF(P_14号2様式!H4="","",P_14号2様式!H4)</f>
        <v>44908</v>
      </c>
      <c r="H12" s="17">
        <f>IF(P_14号2様式!I4="","",P_14号2様式!I4)</f>
        <v>86593</v>
      </c>
      <c r="I12" s="17" t="str">
        <f>IF(P_14号2様式!J4="","",P_14号2様式!J4)</f>
        <v/>
      </c>
      <c r="J12" s="17" t="str">
        <f>IF(P_14号2様式!K4="","",P_14号2様式!K4)</f>
        <v/>
      </c>
      <c r="K12" s="17" t="str">
        <f>IF(P_14号2様式!L4="","",P_14号2様式!L4)</f>
        <v/>
      </c>
      <c r="L12" s="18">
        <f>IF(P_14号2様式!M4="","",P_14号2様式!M4)</f>
        <v>26.173030194578899</v>
      </c>
      <c r="M12" s="60">
        <f>IF(P_14号2様式!N4="","",P_14号2様式!N4)</f>
        <v>23.275629729449602</v>
      </c>
      <c r="N12" s="61"/>
      <c r="O12" s="62"/>
      <c r="P12" s="60">
        <f>IF(P_14号2様式!O4="","",P_14号2様式!O4)</f>
        <v>24.585825948944802</v>
      </c>
      <c r="Q12" s="61"/>
      <c r="R12" s="62"/>
      <c r="S12" s="17" t="str">
        <f>IF(P_14号2様式!P4="","",P_14号2様式!P4)</f>
        <v/>
      </c>
      <c r="T12" s="19" t="str">
        <f>IF(P_14号2様式!Q4="","",P_14号2様式!Q4)</f>
        <v/>
      </c>
      <c r="U12" s="18">
        <f>IF(P_14号2様式!R4="","",P_14号2様式!R4)</f>
        <v>30.058621010514599</v>
      </c>
      <c r="V12" s="18">
        <f>IF(P_14号2様式!S4="","",P_14号2様式!S4)</f>
        <v>27.249472829666502</v>
      </c>
      <c r="W12" s="18">
        <f>IF(P_14号2様式!T4="","",P_14号2様式!T4)</f>
        <v>28.517736415524499</v>
      </c>
    </row>
    <row r="13" spans="1:23" s="20" customFormat="1" ht="12.75" customHeight="1" x14ac:dyDescent="0.15">
      <c r="A13" s="92" t="str">
        <f>IF(P_14号2様式!C5="","",P_14号2様式!C5)</f>
        <v>　三島村</v>
      </c>
      <c r="B13" s="92"/>
      <c r="C13" s="17">
        <f>IF(P_14号2様式!D5="","",P_14号2様式!D5)</f>
        <v>128</v>
      </c>
      <c r="D13" s="17">
        <f>IF(P_14号2様式!E5="","",P_14号2様式!E5)</f>
        <v>123</v>
      </c>
      <c r="E13" s="17">
        <f>IF(P_14号2様式!F5="","",P_14号2様式!F5)</f>
        <v>251</v>
      </c>
      <c r="F13" s="17">
        <f>IF(P_14号2様式!G5="","",P_14号2様式!G5)</f>
        <v>0</v>
      </c>
      <c r="G13" s="17">
        <f>IF(P_14号2様式!H5="","",P_14号2様式!H5)</f>
        <v>0</v>
      </c>
      <c r="H13" s="17">
        <f>IF(P_14号2様式!I5="","",P_14号2様式!I5)</f>
        <v>0</v>
      </c>
      <c r="I13" s="17" t="str">
        <f>IF(P_14号2様式!J5="","",P_14号2様式!J5)</f>
        <v/>
      </c>
      <c r="J13" s="17" t="str">
        <f>IF(P_14号2様式!K5="","",P_14号2様式!K5)</f>
        <v/>
      </c>
      <c r="K13" s="17" t="str">
        <f>IF(P_14号2様式!L5="","",P_14号2様式!L5)</f>
        <v/>
      </c>
      <c r="L13" s="18">
        <f>IF(P_14号2様式!M5="","",P_14号2様式!M5)</f>
        <v>0</v>
      </c>
      <c r="M13" s="60">
        <f>IF(P_14号2様式!N5="","",P_14号2様式!N5)</f>
        <v>0</v>
      </c>
      <c r="N13" s="61"/>
      <c r="O13" s="62"/>
      <c r="P13" s="60">
        <f>IF(P_14号2様式!O5="","",P_14号2様式!O5)</f>
        <v>0</v>
      </c>
      <c r="Q13" s="61"/>
      <c r="R13" s="62"/>
      <c r="S13" s="17" t="str">
        <f>IF(P_14号2様式!P5="","",P_14号2様式!P5)</f>
        <v/>
      </c>
      <c r="T13" s="19" t="str">
        <f>IF(P_14号2様式!Q5="","",P_14号2様式!Q5)</f>
        <v/>
      </c>
      <c r="U13" s="18">
        <f>IF(P_14号2様式!R5="","",P_14号2様式!R5)</f>
        <v>0</v>
      </c>
      <c r="V13" s="18">
        <f>IF(P_14号2様式!S5="","",P_14号2様式!S5)</f>
        <v>0</v>
      </c>
      <c r="W13" s="18">
        <f>IF(P_14号2様式!T5="","",P_14号2様式!T5)</f>
        <v>0</v>
      </c>
    </row>
    <row r="14" spans="1:23" s="20" customFormat="1" ht="12.75" customHeight="1" x14ac:dyDescent="0.15">
      <c r="A14" s="92" t="str">
        <f>IF(P_14号2様式!C6="","",P_14号2様式!C6)</f>
        <v>　十島村</v>
      </c>
      <c r="B14" s="92"/>
      <c r="C14" s="17">
        <f>IF(P_14号2様式!D6="","",P_14号2様式!D6)</f>
        <v>271</v>
      </c>
      <c r="D14" s="17">
        <f>IF(P_14号2様式!E6="","",P_14号2様式!E6)</f>
        <v>240</v>
      </c>
      <c r="E14" s="17">
        <f>IF(P_14号2様式!F6="","",P_14号2様式!F6)</f>
        <v>511</v>
      </c>
      <c r="F14" s="17">
        <f>IF(P_14号2様式!G6="","",P_14号2様式!G6)</f>
        <v>0</v>
      </c>
      <c r="G14" s="17">
        <f>IF(P_14号2様式!H6="","",P_14号2様式!H6)</f>
        <v>0</v>
      </c>
      <c r="H14" s="17">
        <f>IF(P_14号2様式!I6="","",P_14号2様式!I6)</f>
        <v>0</v>
      </c>
      <c r="I14" s="17" t="str">
        <f>IF(P_14号2様式!J6="","",P_14号2様式!J6)</f>
        <v/>
      </c>
      <c r="J14" s="17" t="str">
        <f>IF(P_14号2様式!K6="","",P_14号2様式!K6)</f>
        <v/>
      </c>
      <c r="K14" s="17" t="str">
        <f>IF(P_14号2様式!L6="","",P_14号2様式!L6)</f>
        <v/>
      </c>
      <c r="L14" s="18">
        <f>IF(P_14号2様式!M6="","",P_14号2様式!M6)</f>
        <v>0</v>
      </c>
      <c r="M14" s="60">
        <f>IF(P_14号2様式!N6="","",P_14号2様式!N6)</f>
        <v>0</v>
      </c>
      <c r="N14" s="61"/>
      <c r="O14" s="62"/>
      <c r="P14" s="60">
        <f>IF(P_14号2様式!O6="","",P_14号2様式!O6)</f>
        <v>0</v>
      </c>
      <c r="Q14" s="61"/>
      <c r="R14" s="62"/>
      <c r="S14" s="17" t="str">
        <f>IF(P_14号2様式!P6="","",P_14号2様式!P6)</f>
        <v/>
      </c>
      <c r="T14" s="19" t="str">
        <f>IF(P_14号2様式!Q6="","",P_14号2様式!Q6)</f>
        <v/>
      </c>
      <c r="U14" s="18">
        <f>IF(P_14号2様式!R6="","",P_14号2様式!R6)</f>
        <v>0</v>
      </c>
      <c r="V14" s="18">
        <f>IF(P_14号2様式!S6="","",P_14号2様式!S6)</f>
        <v>0</v>
      </c>
      <c r="W14" s="18">
        <f>IF(P_14号2様式!T6="","",P_14号2様式!T6)</f>
        <v>0</v>
      </c>
    </row>
    <row r="15" spans="1:23" s="20" customFormat="1" ht="12.75" customHeight="1" x14ac:dyDescent="0.15">
      <c r="A15" s="92" t="str">
        <f>IF(P_14号2様式!C7="","",P_14号2様式!C7)</f>
        <v>＊（鹿児島郡）計</v>
      </c>
      <c r="B15" s="92"/>
      <c r="C15" s="17">
        <f>IF(P_14号2様式!D7="","",P_14号2様式!D7)</f>
        <v>399</v>
      </c>
      <c r="D15" s="17">
        <f>IF(P_14号2様式!E7="","",P_14号2様式!E7)</f>
        <v>363</v>
      </c>
      <c r="E15" s="17">
        <f>IF(P_14号2様式!F7="","",P_14号2様式!F7)</f>
        <v>762</v>
      </c>
      <c r="F15" s="17">
        <f>IF(P_14号2様式!G7="","",P_14号2様式!G7)</f>
        <v>0</v>
      </c>
      <c r="G15" s="17">
        <f>IF(P_14号2様式!H7="","",P_14号2様式!H7)</f>
        <v>0</v>
      </c>
      <c r="H15" s="17">
        <f>IF(P_14号2様式!I7="","",P_14号2様式!I7)</f>
        <v>0</v>
      </c>
      <c r="I15" s="17" t="str">
        <f>IF(P_14号2様式!J7="","",P_14号2様式!J7)</f>
        <v/>
      </c>
      <c r="J15" s="17" t="str">
        <f>IF(P_14号2様式!K7="","",P_14号2様式!K7)</f>
        <v/>
      </c>
      <c r="K15" s="17" t="str">
        <f>IF(P_14号2様式!L7="","",P_14号2様式!L7)</f>
        <v/>
      </c>
      <c r="L15" s="18">
        <f>IF(P_14号2様式!M7="","",P_14号2様式!M7)</f>
        <v>0</v>
      </c>
      <c r="M15" s="60">
        <f>IF(P_14号2様式!N7="","",P_14号2様式!N7)</f>
        <v>0</v>
      </c>
      <c r="N15" s="61"/>
      <c r="O15" s="62"/>
      <c r="P15" s="60">
        <f>IF(P_14号2様式!O7="","",P_14号2様式!O7)</f>
        <v>0</v>
      </c>
      <c r="Q15" s="61"/>
      <c r="R15" s="62"/>
      <c r="S15" s="17" t="str">
        <f>IF(P_14号2様式!P7="","",P_14号2様式!P7)</f>
        <v/>
      </c>
      <c r="T15" s="19" t="str">
        <f>IF(P_14号2様式!Q7="","",P_14号2様式!Q7)</f>
        <v/>
      </c>
      <c r="U15" s="18">
        <f>IF(P_14号2様式!R7="","",P_14号2様式!R7)</f>
        <v>0</v>
      </c>
      <c r="V15" s="18">
        <f>IF(P_14号2様式!S7="","",P_14号2様式!S7)</f>
        <v>0</v>
      </c>
      <c r="W15" s="18">
        <f>IF(P_14号2様式!T7="","",P_14号2様式!T7)</f>
        <v>0</v>
      </c>
    </row>
    <row r="16" spans="1:23" s="20" customFormat="1" ht="12.75" customHeight="1" x14ac:dyDescent="0.15">
      <c r="A16" s="92" t="str">
        <f>IF(P_14号2様式!C8="","",P_14号2様式!C8)</f>
        <v>＊郡　部    計</v>
      </c>
      <c r="B16" s="92"/>
      <c r="C16" s="17">
        <f>IF(P_14号2様式!D8="","",P_14号2様式!D8)</f>
        <v>399</v>
      </c>
      <c r="D16" s="17">
        <f>IF(P_14号2様式!E8="","",P_14号2様式!E8)</f>
        <v>363</v>
      </c>
      <c r="E16" s="17">
        <f>IF(P_14号2様式!F8="","",P_14号2様式!F8)</f>
        <v>762</v>
      </c>
      <c r="F16" s="17">
        <f>IF(P_14号2様式!G8="","",P_14号2様式!G8)</f>
        <v>0</v>
      </c>
      <c r="G16" s="17">
        <f>IF(P_14号2様式!H8="","",P_14号2様式!H8)</f>
        <v>0</v>
      </c>
      <c r="H16" s="17">
        <f>IF(P_14号2様式!I8="","",P_14号2様式!I8)</f>
        <v>0</v>
      </c>
      <c r="I16" s="17" t="str">
        <f>IF(P_14号2様式!J8="","",P_14号2様式!J8)</f>
        <v/>
      </c>
      <c r="J16" s="17" t="str">
        <f>IF(P_14号2様式!K8="","",P_14号2様式!K8)</f>
        <v/>
      </c>
      <c r="K16" s="17" t="str">
        <f>IF(P_14号2様式!L8="","",P_14号2様式!L8)</f>
        <v/>
      </c>
      <c r="L16" s="18">
        <f>IF(P_14号2様式!M8="","",P_14号2様式!M8)</f>
        <v>0</v>
      </c>
      <c r="M16" s="60">
        <f>IF(P_14号2様式!N8="","",P_14号2様式!N8)</f>
        <v>0</v>
      </c>
      <c r="N16" s="61"/>
      <c r="O16" s="62"/>
      <c r="P16" s="60">
        <f>IF(P_14号2様式!O8="","",P_14号2様式!O8)</f>
        <v>0</v>
      </c>
      <c r="Q16" s="61"/>
      <c r="R16" s="62"/>
      <c r="S16" s="17" t="str">
        <f>IF(P_14号2様式!P8="","",P_14号2様式!P8)</f>
        <v/>
      </c>
      <c r="T16" s="19" t="str">
        <f>IF(P_14号2様式!Q8="","",P_14号2様式!Q8)</f>
        <v/>
      </c>
      <c r="U16" s="18">
        <f>IF(P_14号2様式!R8="","",P_14号2様式!R8)</f>
        <v>0</v>
      </c>
      <c r="V16" s="18">
        <f>IF(P_14号2様式!S8="","",P_14号2様式!S8)</f>
        <v>0</v>
      </c>
      <c r="W16" s="18">
        <f>IF(P_14号2様式!T8="","",P_14号2様式!T8)</f>
        <v>0</v>
      </c>
    </row>
    <row r="17" spans="1:23" s="20" customFormat="1" ht="12.75" customHeight="1" x14ac:dyDescent="0.15">
      <c r="A17" s="92" t="str">
        <f>IF(P_14号2様式!C9="","",P_14号2様式!C9)</f>
        <v>＊第 １ 区  計</v>
      </c>
      <c r="B17" s="92"/>
      <c r="C17" s="17">
        <f>IF(P_14号2様式!D9="","",P_14号2様式!D9)</f>
        <v>159666</v>
      </c>
      <c r="D17" s="17">
        <f>IF(P_14号2様式!E9="","",P_14号2様式!E9)</f>
        <v>193303</v>
      </c>
      <c r="E17" s="17">
        <f>IF(P_14号2様式!F9="","",P_14号2様式!F9)</f>
        <v>352969</v>
      </c>
      <c r="F17" s="17">
        <f>IF(P_14号2様式!G9="","",P_14号2様式!G9)</f>
        <v>41685</v>
      </c>
      <c r="G17" s="17">
        <f>IF(P_14号2様式!H9="","",P_14号2様式!H9)</f>
        <v>44908</v>
      </c>
      <c r="H17" s="17">
        <f>IF(P_14号2様式!I9="","",P_14号2様式!I9)</f>
        <v>86593</v>
      </c>
      <c r="I17" s="17" t="str">
        <f>IF(P_14号2様式!J9="","",P_14号2様式!J9)</f>
        <v/>
      </c>
      <c r="J17" s="17" t="str">
        <f>IF(P_14号2様式!K9="","",P_14号2様式!K9)</f>
        <v/>
      </c>
      <c r="K17" s="17" t="str">
        <f>IF(P_14号2様式!L9="","",P_14号2様式!L9)</f>
        <v/>
      </c>
      <c r="L17" s="18">
        <f>IF(P_14号2様式!M9="","",P_14号2様式!M9)</f>
        <v>26.107624666491301</v>
      </c>
      <c r="M17" s="60">
        <f>IF(P_14号2様式!N9="","",P_14号2様式!N9)</f>
        <v>23.231920870343501</v>
      </c>
      <c r="N17" s="61"/>
      <c r="O17" s="62"/>
      <c r="P17" s="60">
        <f>IF(P_14号2様式!O9="","",P_14号2様式!O9)</f>
        <v>24.532749334927399</v>
      </c>
      <c r="Q17" s="61"/>
      <c r="R17" s="62"/>
      <c r="S17" s="17" t="str">
        <f>IF(P_14号2様式!P9="","",P_14号2様式!P9)</f>
        <v/>
      </c>
      <c r="T17" s="19" t="str">
        <f>IF(P_14号2様式!Q9="","",P_14号2様式!Q9)</f>
        <v/>
      </c>
      <c r="U17" s="18">
        <f>IF(P_14号2様式!R9="","",P_14号2様式!R9)</f>
        <v>29.986076301865801</v>
      </c>
      <c r="V17" s="18">
        <f>IF(P_14号2様式!S9="","",P_14号2様式!S9)</f>
        <v>27.192826026036201</v>
      </c>
      <c r="W17" s="18">
        <f>IF(P_14号2様式!T9="","",P_14号2様式!T9)</f>
        <v>28.45414407869</v>
      </c>
    </row>
    <row r="18" spans="1:23" s="20" customFormat="1" ht="12.75" customHeight="1" x14ac:dyDescent="0.15">
      <c r="A18" s="92" t="str">
        <f>IF(P_14号2様式!C10="","",P_14号2様式!C10)</f>
        <v/>
      </c>
      <c r="B18" s="92"/>
      <c r="C18" s="17" t="str">
        <f>IF(P_14号2様式!D10="","",P_14号2様式!D10)</f>
        <v/>
      </c>
      <c r="D18" s="17" t="str">
        <f>IF(P_14号2様式!E10="","",P_14号2様式!E10)</f>
        <v/>
      </c>
      <c r="E18" s="17" t="str">
        <f>IF(P_14号2様式!F10="","",P_14号2様式!F10)</f>
        <v/>
      </c>
      <c r="F18" s="17" t="str">
        <f>IF(P_14号2様式!G10="","",P_14号2様式!G10)</f>
        <v/>
      </c>
      <c r="G18" s="17" t="str">
        <f>IF(P_14号2様式!H10="","",P_14号2様式!H10)</f>
        <v/>
      </c>
      <c r="H18" s="17" t="str">
        <f>IF(P_14号2様式!I10="","",P_14号2様式!I10)</f>
        <v/>
      </c>
      <c r="I18" s="17" t="str">
        <f>IF(P_14号2様式!J10="","",P_14号2様式!J10)</f>
        <v/>
      </c>
      <c r="J18" s="17" t="str">
        <f>IF(P_14号2様式!K10="","",P_14号2様式!K10)</f>
        <v/>
      </c>
      <c r="K18" s="17" t="str">
        <f>IF(P_14号2様式!L10="","",P_14号2様式!L10)</f>
        <v/>
      </c>
      <c r="L18" s="18" t="str">
        <f>IF(P_14号2様式!M10="","",P_14号2様式!M10)</f>
        <v/>
      </c>
      <c r="M18" s="60" t="str">
        <f>IF(P_14号2様式!N10="","",P_14号2様式!N10)</f>
        <v/>
      </c>
      <c r="N18" s="61"/>
      <c r="O18" s="62"/>
      <c r="P18" s="60" t="str">
        <f>IF(P_14号2様式!O10="","",P_14号2様式!O10)</f>
        <v/>
      </c>
      <c r="Q18" s="61"/>
      <c r="R18" s="62"/>
      <c r="S18" s="17" t="str">
        <f>IF(P_14号2様式!P10="","",P_14号2様式!P10)</f>
        <v/>
      </c>
      <c r="T18" s="19" t="str">
        <f>IF(P_14号2様式!Q10="","",P_14号2様式!Q10)</f>
        <v/>
      </c>
      <c r="U18" s="18" t="str">
        <f>IF(P_14号2様式!R10="","",P_14号2様式!R10)</f>
        <v/>
      </c>
      <c r="V18" s="18" t="str">
        <f>IF(P_14号2様式!S10="","",P_14号2様式!S10)</f>
        <v/>
      </c>
      <c r="W18" s="18" t="str">
        <f>IF(P_14号2様式!T10="","",P_14号2様式!T10)</f>
        <v/>
      </c>
    </row>
    <row r="19" spans="1:23" s="20" customFormat="1" ht="12.75" customHeight="1" x14ac:dyDescent="0.15">
      <c r="A19" s="92" t="str">
        <f>IF(P_14号2様式!C11="","",P_14号2様式!C11)</f>
        <v/>
      </c>
      <c r="B19" s="92"/>
      <c r="C19" s="17" t="str">
        <f>IF(P_14号2様式!D11="","",P_14号2様式!D11)</f>
        <v/>
      </c>
      <c r="D19" s="17" t="str">
        <f>IF(P_14号2様式!E11="","",P_14号2様式!E11)</f>
        <v/>
      </c>
      <c r="E19" s="17" t="str">
        <f>IF(P_14号2様式!F11="","",P_14号2様式!F11)</f>
        <v/>
      </c>
      <c r="F19" s="17" t="str">
        <f>IF(P_14号2様式!G11="","",P_14号2様式!G11)</f>
        <v/>
      </c>
      <c r="G19" s="17" t="str">
        <f>IF(P_14号2様式!H11="","",P_14号2様式!H11)</f>
        <v/>
      </c>
      <c r="H19" s="17" t="str">
        <f>IF(P_14号2様式!I11="","",P_14号2様式!I11)</f>
        <v/>
      </c>
      <c r="I19" s="17" t="str">
        <f>IF(P_14号2様式!J11="","",P_14号2様式!J11)</f>
        <v/>
      </c>
      <c r="J19" s="17" t="str">
        <f>IF(P_14号2様式!K11="","",P_14号2様式!K11)</f>
        <v/>
      </c>
      <c r="K19" s="17" t="str">
        <f>IF(P_14号2様式!L11="","",P_14号2様式!L11)</f>
        <v/>
      </c>
      <c r="L19" s="18" t="str">
        <f>IF(P_14号2様式!M11="","",P_14号2様式!M11)</f>
        <v/>
      </c>
      <c r="M19" s="60" t="str">
        <f>IF(P_14号2様式!N11="","",P_14号2様式!N11)</f>
        <v/>
      </c>
      <c r="N19" s="61"/>
      <c r="O19" s="62"/>
      <c r="P19" s="60" t="str">
        <f>IF(P_14号2様式!O11="","",P_14号2様式!O11)</f>
        <v/>
      </c>
      <c r="Q19" s="61"/>
      <c r="R19" s="62"/>
      <c r="S19" s="17" t="str">
        <f>IF(P_14号2様式!P11="","",P_14号2様式!P11)</f>
        <v/>
      </c>
      <c r="T19" s="19" t="str">
        <f>IF(P_14号2様式!Q11="","",P_14号2様式!Q11)</f>
        <v/>
      </c>
      <c r="U19" s="18" t="str">
        <f>IF(P_14号2様式!R11="","",P_14号2様式!R11)</f>
        <v/>
      </c>
      <c r="V19" s="18" t="str">
        <f>IF(P_14号2様式!S11="","",P_14号2様式!S11)</f>
        <v/>
      </c>
      <c r="W19" s="18" t="str">
        <f>IF(P_14号2様式!T11="","",P_14号2様式!T11)</f>
        <v/>
      </c>
    </row>
    <row r="20" spans="1:23" s="20" customFormat="1" ht="12.75" customHeight="1" x14ac:dyDescent="0.15">
      <c r="A20" s="92" t="str">
        <f>IF(P_14号2様式!C12="","",P_14号2様式!C12)</f>
        <v/>
      </c>
      <c r="B20" s="92"/>
      <c r="C20" s="17" t="str">
        <f>IF(P_14号2様式!D12="","",P_14号2様式!D12)</f>
        <v/>
      </c>
      <c r="D20" s="17" t="str">
        <f>IF(P_14号2様式!E12="","",P_14号2様式!E12)</f>
        <v/>
      </c>
      <c r="E20" s="17" t="str">
        <f>IF(P_14号2様式!F12="","",P_14号2様式!F12)</f>
        <v/>
      </c>
      <c r="F20" s="17" t="str">
        <f>IF(P_14号2様式!G12="","",P_14号2様式!G12)</f>
        <v/>
      </c>
      <c r="G20" s="17" t="str">
        <f>IF(P_14号2様式!H12="","",P_14号2様式!H12)</f>
        <v/>
      </c>
      <c r="H20" s="17" t="str">
        <f>IF(P_14号2様式!I12="","",P_14号2様式!I12)</f>
        <v/>
      </c>
      <c r="I20" s="17" t="str">
        <f>IF(P_14号2様式!J12="","",P_14号2様式!J12)</f>
        <v/>
      </c>
      <c r="J20" s="17" t="str">
        <f>IF(P_14号2様式!K12="","",P_14号2様式!K12)</f>
        <v/>
      </c>
      <c r="K20" s="17" t="str">
        <f>IF(P_14号2様式!L12="","",P_14号2様式!L12)</f>
        <v/>
      </c>
      <c r="L20" s="18" t="str">
        <f>IF(P_14号2様式!M12="","",P_14号2様式!M12)</f>
        <v/>
      </c>
      <c r="M20" s="60" t="str">
        <f>IF(P_14号2様式!N12="","",P_14号2様式!N12)</f>
        <v/>
      </c>
      <c r="N20" s="61"/>
      <c r="O20" s="62"/>
      <c r="P20" s="60" t="str">
        <f>IF(P_14号2様式!O12="","",P_14号2様式!O12)</f>
        <v/>
      </c>
      <c r="Q20" s="61"/>
      <c r="R20" s="62"/>
      <c r="S20" s="17" t="str">
        <f>IF(P_14号2様式!P12="","",P_14号2様式!P12)</f>
        <v/>
      </c>
      <c r="T20" s="19" t="str">
        <f>IF(P_14号2様式!Q12="","",P_14号2様式!Q12)</f>
        <v/>
      </c>
      <c r="U20" s="18" t="str">
        <f>IF(P_14号2様式!R12="","",P_14号2様式!R12)</f>
        <v/>
      </c>
      <c r="V20" s="18" t="str">
        <f>IF(P_14号2様式!S12="","",P_14号2様式!S12)</f>
        <v/>
      </c>
      <c r="W20" s="18" t="str">
        <f>IF(P_14号2様式!T12="","",P_14号2様式!T12)</f>
        <v/>
      </c>
    </row>
    <row r="21" spans="1:23" s="20" customFormat="1" ht="12.75" customHeight="1" x14ac:dyDescent="0.15">
      <c r="A21" s="92" t="str">
        <f>IF(P_14号2様式!C13="","",P_14号2様式!C13)</f>
        <v/>
      </c>
      <c r="B21" s="92"/>
      <c r="C21" s="17" t="str">
        <f>IF(P_14号2様式!D13="","",P_14号2様式!D13)</f>
        <v/>
      </c>
      <c r="D21" s="17" t="str">
        <f>IF(P_14号2様式!E13="","",P_14号2様式!E13)</f>
        <v/>
      </c>
      <c r="E21" s="17" t="str">
        <f>IF(P_14号2様式!F13="","",P_14号2様式!F13)</f>
        <v/>
      </c>
      <c r="F21" s="17" t="str">
        <f>IF(P_14号2様式!G13="","",P_14号2様式!G13)</f>
        <v/>
      </c>
      <c r="G21" s="17" t="str">
        <f>IF(P_14号2様式!H13="","",P_14号2様式!H13)</f>
        <v/>
      </c>
      <c r="H21" s="17" t="str">
        <f>IF(P_14号2様式!I13="","",P_14号2様式!I13)</f>
        <v/>
      </c>
      <c r="I21" s="17" t="str">
        <f>IF(P_14号2様式!J13="","",P_14号2様式!J13)</f>
        <v/>
      </c>
      <c r="J21" s="17" t="str">
        <f>IF(P_14号2様式!K13="","",P_14号2様式!K13)</f>
        <v/>
      </c>
      <c r="K21" s="17" t="str">
        <f>IF(P_14号2様式!L13="","",P_14号2様式!L13)</f>
        <v/>
      </c>
      <c r="L21" s="18" t="str">
        <f>IF(P_14号2様式!M13="","",P_14号2様式!M13)</f>
        <v/>
      </c>
      <c r="M21" s="60" t="str">
        <f>IF(P_14号2様式!N13="","",P_14号2様式!N13)</f>
        <v/>
      </c>
      <c r="N21" s="61"/>
      <c r="O21" s="62"/>
      <c r="P21" s="60" t="str">
        <f>IF(P_14号2様式!O13="","",P_14号2様式!O13)</f>
        <v/>
      </c>
      <c r="Q21" s="61"/>
      <c r="R21" s="62"/>
      <c r="S21" s="17" t="str">
        <f>IF(P_14号2様式!P13="","",P_14号2様式!P13)</f>
        <v/>
      </c>
      <c r="T21" s="19" t="str">
        <f>IF(P_14号2様式!Q13="","",P_14号2様式!Q13)</f>
        <v/>
      </c>
      <c r="U21" s="18" t="str">
        <f>IF(P_14号2様式!R13="","",P_14号2様式!R13)</f>
        <v/>
      </c>
      <c r="V21" s="18" t="str">
        <f>IF(P_14号2様式!S13="","",P_14号2様式!S13)</f>
        <v/>
      </c>
      <c r="W21" s="18" t="str">
        <f>IF(P_14号2様式!T13="","",P_14号2様式!T13)</f>
        <v/>
      </c>
    </row>
    <row r="22" spans="1:23" s="20" customFormat="1" ht="12.75" customHeight="1" x14ac:dyDescent="0.15">
      <c r="A22" s="92" t="str">
        <f>IF(P_14号2様式!C14="","",P_14号2様式!C14)</f>
        <v/>
      </c>
      <c r="B22" s="92"/>
      <c r="C22" s="17" t="str">
        <f>IF(P_14号2様式!D14="","",P_14号2様式!D14)</f>
        <v/>
      </c>
      <c r="D22" s="17" t="str">
        <f>IF(P_14号2様式!E14="","",P_14号2様式!E14)</f>
        <v/>
      </c>
      <c r="E22" s="17" t="str">
        <f>IF(P_14号2様式!F14="","",P_14号2様式!F14)</f>
        <v/>
      </c>
      <c r="F22" s="17" t="str">
        <f>IF(P_14号2様式!G14="","",P_14号2様式!G14)</f>
        <v/>
      </c>
      <c r="G22" s="17" t="str">
        <f>IF(P_14号2様式!H14="","",P_14号2様式!H14)</f>
        <v/>
      </c>
      <c r="H22" s="17" t="str">
        <f>IF(P_14号2様式!I14="","",P_14号2様式!I14)</f>
        <v/>
      </c>
      <c r="I22" s="17" t="str">
        <f>IF(P_14号2様式!J14="","",P_14号2様式!J14)</f>
        <v/>
      </c>
      <c r="J22" s="17" t="str">
        <f>IF(P_14号2様式!K14="","",P_14号2様式!K14)</f>
        <v/>
      </c>
      <c r="K22" s="17" t="str">
        <f>IF(P_14号2様式!L14="","",P_14号2様式!L14)</f>
        <v/>
      </c>
      <c r="L22" s="18" t="str">
        <f>IF(P_14号2様式!M14="","",P_14号2様式!M14)</f>
        <v/>
      </c>
      <c r="M22" s="60" t="str">
        <f>IF(P_14号2様式!N14="","",P_14号2様式!N14)</f>
        <v/>
      </c>
      <c r="N22" s="61"/>
      <c r="O22" s="62"/>
      <c r="P22" s="60" t="str">
        <f>IF(P_14号2様式!O14="","",P_14号2様式!O14)</f>
        <v/>
      </c>
      <c r="Q22" s="61"/>
      <c r="R22" s="62"/>
      <c r="S22" s="17" t="str">
        <f>IF(P_14号2様式!P14="","",P_14号2様式!P14)</f>
        <v/>
      </c>
      <c r="T22" s="19" t="str">
        <f>IF(P_14号2様式!Q14="","",P_14号2様式!Q14)</f>
        <v/>
      </c>
      <c r="U22" s="18" t="str">
        <f>IF(P_14号2様式!R14="","",P_14号2様式!R14)</f>
        <v/>
      </c>
      <c r="V22" s="18" t="str">
        <f>IF(P_14号2様式!S14="","",P_14号2様式!S14)</f>
        <v/>
      </c>
      <c r="W22" s="18" t="str">
        <f>IF(P_14号2様式!T14="","",P_14号2様式!T14)</f>
        <v/>
      </c>
    </row>
    <row r="23" spans="1:23" s="20" customFormat="1" ht="12.75" customHeight="1" x14ac:dyDescent="0.15">
      <c r="A23" s="92" t="str">
        <f>IF(P_14号2様式!C15="","",P_14号2様式!C15)</f>
        <v/>
      </c>
      <c r="B23" s="92"/>
      <c r="C23" s="17" t="str">
        <f>IF(P_14号2様式!D15="","",P_14号2様式!D15)</f>
        <v/>
      </c>
      <c r="D23" s="17" t="str">
        <f>IF(P_14号2様式!E15="","",P_14号2様式!E15)</f>
        <v/>
      </c>
      <c r="E23" s="17" t="str">
        <f>IF(P_14号2様式!F15="","",P_14号2様式!F15)</f>
        <v/>
      </c>
      <c r="F23" s="17" t="str">
        <f>IF(P_14号2様式!G15="","",P_14号2様式!G15)</f>
        <v/>
      </c>
      <c r="G23" s="17" t="str">
        <f>IF(P_14号2様式!H15="","",P_14号2様式!H15)</f>
        <v/>
      </c>
      <c r="H23" s="17" t="str">
        <f>IF(P_14号2様式!I15="","",P_14号2様式!I15)</f>
        <v/>
      </c>
      <c r="I23" s="17" t="str">
        <f>IF(P_14号2様式!J15="","",P_14号2様式!J15)</f>
        <v/>
      </c>
      <c r="J23" s="17" t="str">
        <f>IF(P_14号2様式!K15="","",P_14号2様式!K15)</f>
        <v/>
      </c>
      <c r="K23" s="17" t="str">
        <f>IF(P_14号2様式!L15="","",P_14号2様式!L15)</f>
        <v/>
      </c>
      <c r="L23" s="18" t="str">
        <f>IF(P_14号2様式!M15="","",P_14号2様式!M15)</f>
        <v/>
      </c>
      <c r="M23" s="60" t="str">
        <f>IF(P_14号2様式!N15="","",P_14号2様式!N15)</f>
        <v/>
      </c>
      <c r="N23" s="61"/>
      <c r="O23" s="62"/>
      <c r="P23" s="60" t="str">
        <f>IF(P_14号2様式!O15="","",P_14号2様式!O15)</f>
        <v/>
      </c>
      <c r="Q23" s="61"/>
      <c r="R23" s="62"/>
      <c r="S23" s="17" t="str">
        <f>IF(P_14号2様式!P15="","",P_14号2様式!P15)</f>
        <v/>
      </c>
      <c r="T23" s="19" t="str">
        <f>IF(P_14号2様式!Q15="","",P_14号2様式!Q15)</f>
        <v/>
      </c>
      <c r="U23" s="18" t="str">
        <f>IF(P_14号2様式!R15="","",P_14号2様式!R15)</f>
        <v/>
      </c>
      <c r="V23" s="18" t="str">
        <f>IF(P_14号2様式!S15="","",P_14号2様式!S15)</f>
        <v/>
      </c>
      <c r="W23" s="18" t="str">
        <f>IF(P_14号2様式!T15="","",P_14号2様式!T15)</f>
        <v/>
      </c>
    </row>
    <row r="24" spans="1:23" s="20" customFormat="1" ht="12.75" customHeight="1" x14ac:dyDescent="0.15">
      <c r="A24" s="92" t="str">
        <f>IF(P_14号2様式!C16="","",P_14号2様式!C16)</f>
        <v/>
      </c>
      <c r="B24" s="92"/>
      <c r="C24" s="17" t="str">
        <f>IF(P_14号2様式!D16="","",P_14号2様式!D16)</f>
        <v/>
      </c>
      <c r="D24" s="17" t="str">
        <f>IF(P_14号2様式!E16="","",P_14号2様式!E16)</f>
        <v/>
      </c>
      <c r="E24" s="17" t="str">
        <f>IF(P_14号2様式!F16="","",P_14号2様式!F16)</f>
        <v/>
      </c>
      <c r="F24" s="17" t="str">
        <f>IF(P_14号2様式!G16="","",P_14号2様式!G16)</f>
        <v/>
      </c>
      <c r="G24" s="17" t="str">
        <f>IF(P_14号2様式!H16="","",P_14号2様式!H16)</f>
        <v/>
      </c>
      <c r="H24" s="17" t="str">
        <f>IF(P_14号2様式!I16="","",P_14号2様式!I16)</f>
        <v/>
      </c>
      <c r="I24" s="17" t="str">
        <f>IF(P_14号2様式!J16="","",P_14号2様式!J16)</f>
        <v/>
      </c>
      <c r="J24" s="17" t="str">
        <f>IF(P_14号2様式!K16="","",P_14号2様式!K16)</f>
        <v/>
      </c>
      <c r="K24" s="17" t="str">
        <f>IF(P_14号2様式!L16="","",P_14号2様式!L16)</f>
        <v/>
      </c>
      <c r="L24" s="18" t="str">
        <f>IF(P_14号2様式!M16="","",P_14号2様式!M16)</f>
        <v/>
      </c>
      <c r="M24" s="60" t="str">
        <f>IF(P_14号2様式!N16="","",P_14号2様式!N16)</f>
        <v/>
      </c>
      <c r="N24" s="61"/>
      <c r="O24" s="62"/>
      <c r="P24" s="60" t="str">
        <f>IF(P_14号2様式!O16="","",P_14号2様式!O16)</f>
        <v/>
      </c>
      <c r="Q24" s="61"/>
      <c r="R24" s="62"/>
      <c r="S24" s="17" t="str">
        <f>IF(P_14号2様式!P16="","",P_14号2様式!P16)</f>
        <v/>
      </c>
      <c r="T24" s="19" t="str">
        <f>IF(P_14号2様式!Q16="","",P_14号2様式!Q16)</f>
        <v/>
      </c>
      <c r="U24" s="18" t="str">
        <f>IF(P_14号2様式!R16="","",P_14号2様式!R16)</f>
        <v/>
      </c>
      <c r="V24" s="18" t="str">
        <f>IF(P_14号2様式!S16="","",P_14号2様式!S16)</f>
        <v/>
      </c>
      <c r="W24" s="18" t="str">
        <f>IF(P_14号2様式!T16="","",P_14号2様式!T16)</f>
        <v/>
      </c>
    </row>
    <row r="25" spans="1:23" s="20" customFormat="1" ht="12.75" customHeight="1" x14ac:dyDescent="0.15">
      <c r="A25" s="92" t="str">
        <f>IF(P_14号2様式!C17="","",P_14号2様式!C17)</f>
        <v/>
      </c>
      <c r="B25" s="92"/>
      <c r="C25" s="17" t="str">
        <f>IF(P_14号2様式!D17="","",P_14号2様式!D17)</f>
        <v/>
      </c>
      <c r="D25" s="17" t="str">
        <f>IF(P_14号2様式!E17="","",P_14号2様式!E17)</f>
        <v/>
      </c>
      <c r="E25" s="17" t="str">
        <f>IF(P_14号2様式!F17="","",P_14号2様式!F17)</f>
        <v/>
      </c>
      <c r="F25" s="17" t="str">
        <f>IF(P_14号2様式!G17="","",P_14号2様式!G17)</f>
        <v/>
      </c>
      <c r="G25" s="17" t="str">
        <f>IF(P_14号2様式!H17="","",P_14号2様式!H17)</f>
        <v/>
      </c>
      <c r="H25" s="17" t="str">
        <f>IF(P_14号2様式!I17="","",P_14号2様式!I17)</f>
        <v/>
      </c>
      <c r="I25" s="17" t="str">
        <f>IF(P_14号2様式!J17="","",P_14号2様式!J17)</f>
        <v/>
      </c>
      <c r="J25" s="17" t="str">
        <f>IF(P_14号2様式!K17="","",P_14号2様式!K17)</f>
        <v/>
      </c>
      <c r="K25" s="17" t="str">
        <f>IF(P_14号2様式!L17="","",P_14号2様式!L17)</f>
        <v/>
      </c>
      <c r="L25" s="18" t="str">
        <f>IF(P_14号2様式!M17="","",P_14号2様式!M17)</f>
        <v/>
      </c>
      <c r="M25" s="60" t="str">
        <f>IF(P_14号2様式!N17="","",P_14号2様式!N17)</f>
        <v/>
      </c>
      <c r="N25" s="61"/>
      <c r="O25" s="62"/>
      <c r="P25" s="60" t="str">
        <f>IF(P_14号2様式!O17="","",P_14号2様式!O17)</f>
        <v/>
      </c>
      <c r="Q25" s="61"/>
      <c r="R25" s="62"/>
      <c r="S25" s="17" t="str">
        <f>IF(P_14号2様式!P17="","",P_14号2様式!P17)</f>
        <v/>
      </c>
      <c r="T25" s="19" t="str">
        <f>IF(P_14号2様式!Q17="","",P_14号2様式!Q17)</f>
        <v/>
      </c>
      <c r="U25" s="18" t="str">
        <f>IF(P_14号2様式!R17="","",P_14号2様式!R17)</f>
        <v/>
      </c>
      <c r="V25" s="18" t="str">
        <f>IF(P_14号2様式!S17="","",P_14号2様式!S17)</f>
        <v/>
      </c>
      <c r="W25" s="18" t="str">
        <f>IF(P_14号2様式!T17="","",P_14号2様式!T17)</f>
        <v/>
      </c>
    </row>
    <row r="26" spans="1:23" s="20" customFormat="1" ht="12.75" customHeight="1" x14ac:dyDescent="0.15">
      <c r="A26" s="92" t="str">
        <f>IF(P_14号2様式!C18="","",P_14号2様式!C18)</f>
        <v/>
      </c>
      <c r="B26" s="92"/>
      <c r="C26" s="17" t="str">
        <f>IF(P_14号2様式!D18="","",P_14号2様式!D18)</f>
        <v/>
      </c>
      <c r="D26" s="17" t="str">
        <f>IF(P_14号2様式!E18="","",P_14号2様式!E18)</f>
        <v/>
      </c>
      <c r="E26" s="17" t="str">
        <f>IF(P_14号2様式!F18="","",P_14号2様式!F18)</f>
        <v/>
      </c>
      <c r="F26" s="17" t="str">
        <f>IF(P_14号2様式!G18="","",P_14号2様式!G18)</f>
        <v/>
      </c>
      <c r="G26" s="17" t="str">
        <f>IF(P_14号2様式!H18="","",P_14号2様式!H18)</f>
        <v/>
      </c>
      <c r="H26" s="17" t="str">
        <f>IF(P_14号2様式!I18="","",P_14号2様式!I18)</f>
        <v/>
      </c>
      <c r="I26" s="17" t="str">
        <f>IF(P_14号2様式!J18="","",P_14号2様式!J18)</f>
        <v/>
      </c>
      <c r="J26" s="17" t="str">
        <f>IF(P_14号2様式!K18="","",P_14号2様式!K18)</f>
        <v/>
      </c>
      <c r="K26" s="17" t="str">
        <f>IF(P_14号2様式!L18="","",P_14号2様式!L18)</f>
        <v/>
      </c>
      <c r="L26" s="18" t="str">
        <f>IF(P_14号2様式!M18="","",P_14号2様式!M18)</f>
        <v/>
      </c>
      <c r="M26" s="60" t="str">
        <f>IF(P_14号2様式!N18="","",P_14号2様式!N18)</f>
        <v/>
      </c>
      <c r="N26" s="61"/>
      <c r="O26" s="62"/>
      <c r="P26" s="60" t="str">
        <f>IF(P_14号2様式!O18="","",P_14号2様式!O18)</f>
        <v/>
      </c>
      <c r="Q26" s="61"/>
      <c r="R26" s="62"/>
      <c r="S26" s="17" t="str">
        <f>IF(P_14号2様式!P18="","",P_14号2様式!P18)</f>
        <v/>
      </c>
      <c r="T26" s="19" t="str">
        <f>IF(P_14号2様式!Q18="","",P_14号2様式!Q18)</f>
        <v/>
      </c>
      <c r="U26" s="18" t="str">
        <f>IF(P_14号2様式!R18="","",P_14号2様式!R18)</f>
        <v/>
      </c>
      <c r="V26" s="18" t="str">
        <f>IF(P_14号2様式!S18="","",P_14号2様式!S18)</f>
        <v/>
      </c>
      <c r="W26" s="18" t="str">
        <f>IF(P_14号2様式!T18="","",P_14号2様式!T18)</f>
        <v/>
      </c>
    </row>
    <row r="27" spans="1:23" s="20" customFormat="1" ht="12.75" customHeight="1" x14ac:dyDescent="0.15">
      <c r="A27" s="92" t="str">
        <f>IF(P_14号2様式!C19="","",P_14号2様式!C19)</f>
        <v/>
      </c>
      <c r="B27" s="92"/>
      <c r="C27" s="17" t="str">
        <f>IF(P_14号2様式!D19="","",P_14号2様式!D19)</f>
        <v/>
      </c>
      <c r="D27" s="17" t="str">
        <f>IF(P_14号2様式!E19="","",P_14号2様式!E19)</f>
        <v/>
      </c>
      <c r="E27" s="17" t="str">
        <f>IF(P_14号2様式!F19="","",P_14号2様式!F19)</f>
        <v/>
      </c>
      <c r="F27" s="17" t="str">
        <f>IF(P_14号2様式!G19="","",P_14号2様式!G19)</f>
        <v/>
      </c>
      <c r="G27" s="17" t="str">
        <f>IF(P_14号2様式!H19="","",P_14号2様式!H19)</f>
        <v/>
      </c>
      <c r="H27" s="17" t="str">
        <f>IF(P_14号2様式!I19="","",P_14号2様式!I19)</f>
        <v/>
      </c>
      <c r="I27" s="17" t="str">
        <f>IF(P_14号2様式!J19="","",P_14号2様式!J19)</f>
        <v/>
      </c>
      <c r="J27" s="17" t="str">
        <f>IF(P_14号2様式!K19="","",P_14号2様式!K19)</f>
        <v/>
      </c>
      <c r="K27" s="17" t="str">
        <f>IF(P_14号2様式!L19="","",P_14号2様式!L19)</f>
        <v/>
      </c>
      <c r="L27" s="18" t="str">
        <f>IF(P_14号2様式!M19="","",P_14号2様式!M19)</f>
        <v/>
      </c>
      <c r="M27" s="60" t="str">
        <f>IF(P_14号2様式!N19="","",P_14号2様式!N19)</f>
        <v/>
      </c>
      <c r="N27" s="61"/>
      <c r="O27" s="62"/>
      <c r="P27" s="60" t="str">
        <f>IF(P_14号2様式!O19="","",P_14号2様式!O19)</f>
        <v/>
      </c>
      <c r="Q27" s="61"/>
      <c r="R27" s="62"/>
      <c r="S27" s="17" t="str">
        <f>IF(P_14号2様式!P19="","",P_14号2様式!P19)</f>
        <v/>
      </c>
      <c r="T27" s="19" t="str">
        <f>IF(P_14号2様式!Q19="","",P_14号2様式!Q19)</f>
        <v/>
      </c>
      <c r="U27" s="18" t="str">
        <f>IF(P_14号2様式!R19="","",P_14号2様式!R19)</f>
        <v/>
      </c>
      <c r="V27" s="18" t="str">
        <f>IF(P_14号2様式!S19="","",P_14号2様式!S19)</f>
        <v/>
      </c>
      <c r="W27" s="18" t="str">
        <f>IF(P_14号2様式!T19="","",P_14号2様式!T19)</f>
        <v/>
      </c>
    </row>
    <row r="28" spans="1:23" s="20" customFormat="1" ht="12.75" customHeight="1" x14ac:dyDescent="0.15">
      <c r="A28" s="92" t="str">
        <f>IF(P_14号2様式!C20="","",P_14号2様式!C20)</f>
        <v/>
      </c>
      <c r="B28" s="92"/>
      <c r="C28" s="17" t="str">
        <f>IF(P_14号2様式!D20="","",P_14号2様式!D20)</f>
        <v/>
      </c>
      <c r="D28" s="17" t="str">
        <f>IF(P_14号2様式!E20="","",P_14号2様式!E20)</f>
        <v/>
      </c>
      <c r="E28" s="17" t="str">
        <f>IF(P_14号2様式!F20="","",P_14号2様式!F20)</f>
        <v/>
      </c>
      <c r="F28" s="17" t="str">
        <f>IF(P_14号2様式!G20="","",P_14号2様式!G20)</f>
        <v/>
      </c>
      <c r="G28" s="17" t="str">
        <f>IF(P_14号2様式!H20="","",P_14号2様式!H20)</f>
        <v/>
      </c>
      <c r="H28" s="17" t="str">
        <f>IF(P_14号2様式!I20="","",P_14号2様式!I20)</f>
        <v/>
      </c>
      <c r="I28" s="17" t="str">
        <f>IF(P_14号2様式!J20="","",P_14号2様式!J20)</f>
        <v/>
      </c>
      <c r="J28" s="17" t="str">
        <f>IF(P_14号2様式!K20="","",P_14号2様式!K20)</f>
        <v/>
      </c>
      <c r="K28" s="17" t="str">
        <f>IF(P_14号2様式!L20="","",P_14号2様式!L20)</f>
        <v/>
      </c>
      <c r="L28" s="18" t="str">
        <f>IF(P_14号2様式!M20="","",P_14号2様式!M20)</f>
        <v/>
      </c>
      <c r="M28" s="60" t="str">
        <f>IF(P_14号2様式!N20="","",P_14号2様式!N20)</f>
        <v/>
      </c>
      <c r="N28" s="61"/>
      <c r="O28" s="62"/>
      <c r="P28" s="60" t="str">
        <f>IF(P_14号2様式!O20="","",P_14号2様式!O20)</f>
        <v/>
      </c>
      <c r="Q28" s="61"/>
      <c r="R28" s="62"/>
      <c r="S28" s="17" t="str">
        <f>IF(P_14号2様式!P20="","",P_14号2様式!P20)</f>
        <v/>
      </c>
      <c r="T28" s="19" t="str">
        <f>IF(P_14号2様式!Q20="","",P_14号2様式!Q20)</f>
        <v/>
      </c>
      <c r="U28" s="18" t="str">
        <f>IF(P_14号2様式!R20="","",P_14号2様式!R20)</f>
        <v/>
      </c>
      <c r="V28" s="18" t="str">
        <f>IF(P_14号2様式!S20="","",P_14号2様式!S20)</f>
        <v/>
      </c>
      <c r="W28" s="18" t="str">
        <f>IF(P_14号2様式!T20="","",P_14号2様式!T20)</f>
        <v/>
      </c>
    </row>
    <row r="29" spans="1:23" s="20" customFormat="1" ht="12.75" customHeight="1" x14ac:dyDescent="0.15">
      <c r="A29" s="92" t="str">
        <f>IF(P_14号2様式!C21="","",P_14号2様式!C21)</f>
        <v/>
      </c>
      <c r="B29" s="92"/>
      <c r="C29" s="17" t="str">
        <f>IF(P_14号2様式!D21="","",P_14号2様式!D21)</f>
        <v/>
      </c>
      <c r="D29" s="17" t="str">
        <f>IF(P_14号2様式!E21="","",P_14号2様式!E21)</f>
        <v/>
      </c>
      <c r="E29" s="17" t="str">
        <f>IF(P_14号2様式!F21="","",P_14号2様式!F21)</f>
        <v/>
      </c>
      <c r="F29" s="17" t="str">
        <f>IF(P_14号2様式!G21="","",P_14号2様式!G21)</f>
        <v/>
      </c>
      <c r="G29" s="17" t="str">
        <f>IF(P_14号2様式!H21="","",P_14号2様式!H21)</f>
        <v/>
      </c>
      <c r="H29" s="17" t="str">
        <f>IF(P_14号2様式!I21="","",P_14号2様式!I21)</f>
        <v/>
      </c>
      <c r="I29" s="17" t="str">
        <f>IF(P_14号2様式!J21="","",P_14号2様式!J21)</f>
        <v/>
      </c>
      <c r="J29" s="17" t="str">
        <f>IF(P_14号2様式!K21="","",P_14号2様式!K21)</f>
        <v/>
      </c>
      <c r="K29" s="17" t="str">
        <f>IF(P_14号2様式!L21="","",P_14号2様式!L21)</f>
        <v/>
      </c>
      <c r="L29" s="18" t="str">
        <f>IF(P_14号2様式!M21="","",P_14号2様式!M21)</f>
        <v/>
      </c>
      <c r="M29" s="60" t="str">
        <f>IF(P_14号2様式!N21="","",P_14号2様式!N21)</f>
        <v/>
      </c>
      <c r="N29" s="61"/>
      <c r="O29" s="62"/>
      <c r="P29" s="60" t="str">
        <f>IF(P_14号2様式!O21="","",P_14号2様式!O21)</f>
        <v/>
      </c>
      <c r="Q29" s="61"/>
      <c r="R29" s="62"/>
      <c r="S29" s="17" t="str">
        <f>IF(P_14号2様式!P21="","",P_14号2様式!P21)</f>
        <v/>
      </c>
      <c r="T29" s="19" t="str">
        <f>IF(P_14号2様式!Q21="","",P_14号2様式!Q21)</f>
        <v/>
      </c>
      <c r="U29" s="18" t="str">
        <f>IF(P_14号2様式!R21="","",P_14号2様式!R21)</f>
        <v/>
      </c>
      <c r="V29" s="18" t="str">
        <f>IF(P_14号2様式!S21="","",P_14号2様式!S21)</f>
        <v/>
      </c>
      <c r="W29" s="18" t="str">
        <f>IF(P_14号2様式!T21="","",P_14号2様式!T21)</f>
        <v/>
      </c>
    </row>
    <row r="30" spans="1:23" s="20" customFormat="1" ht="12.75" customHeight="1" x14ac:dyDescent="0.15">
      <c r="A30" s="92" t="str">
        <f>IF(P_14号2様式!C22="","",P_14号2様式!C22)</f>
        <v/>
      </c>
      <c r="B30" s="92"/>
      <c r="C30" s="17" t="str">
        <f>IF(P_14号2様式!D22="","",P_14号2様式!D22)</f>
        <v/>
      </c>
      <c r="D30" s="17" t="str">
        <f>IF(P_14号2様式!E22="","",P_14号2様式!E22)</f>
        <v/>
      </c>
      <c r="E30" s="17" t="str">
        <f>IF(P_14号2様式!F22="","",P_14号2様式!F22)</f>
        <v/>
      </c>
      <c r="F30" s="17" t="str">
        <f>IF(P_14号2様式!G22="","",P_14号2様式!G22)</f>
        <v/>
      </c>
      <c r="G30" s="17" t="str">
        <f>IF(P_14号2様式!H22="","",P_14号2様式!H22)</f>
        <v/>
      </c>
      <c r="H30" s="17" t="str">
        <f>IF(P_14号2様式!I22="","",P_14号2様式!I22)</f>
        <v/>
      </c>
      <c r="I30" s="17" t="str">
        <f>IF(P_14号2様式!J22="","",P_14号2様式!J22)</f>
        <v/>
      </c>
      <c r="J30" s="17" t="str">
        <f>IF(P_14号2様式!K22="","",P_14号2様式!K22)</f>
        <v/>
      </c>
      <c r="K30" s="17" t="str">
        <f>IF(P_14号2様式!L22="","",P_14号2様式!L22)</f>
        <v/>
      </c>
      <c r="L30" s="18" t="str">
        <f>IF(P_14号2様式!M22="","",P_14号2様式!M22)</f>
        <v/>
      </c>
      <c r="M30" s="60" t="str">
        <f>IF(P_14号2様式!N22="","",P_14号2様式!N22)</f>
        <v/>
      </c>
      <c r="N30" s="61"/>
      <c r="O30" s="62"/>
      <c r="P30" s="60" t="str">
        <f>IF(P_14号2様式!O22="","",P_14号2様式!O22)</f>
        <v/>
      </c>
      <c r="Q30" s="61"/>
      <c r="R30" s="62"/>
      <c r="S30" s="17" t="str">
        <f>IF(P_14号2様式!P22="","",P_14号2様式!P22)</f>
        <v/>
      </c>
      <c r="T30" s="19" t="str">
        <f>IF(P_14号2様式!Q22="","",P_14号2様式!Q22)</f>
        <v/>
      </c>
      <c r="U30" s="18" t="str">
        <f>IF(P_14号2様式!R22="","",P_14号2様式!R22)</f>
        <v/>
      </c>
      <c r="V30" s="18" t="str">
        <f>IF(P_14号2様式!S22="","",P_14号2様式!S22)</f>
        <v/>
      </c>
      <c r="W30" s="18" t="str">
        <f>IF(P_14号2様式!T22="","",P_14号2様式!T22)</f>
        <v/>
      </c>
    </row>
    <row r="31" spans="1:23" s="20" customFormat="1" ht="12.75" customHeight="1" x14ac:dyDescent="0.15">
      <c r="A31" s="92" t="str">
        <f>IF(P_14号2様式!C23="","",P_14号2様式!C23)</f>
        <v/>
      </c>
      <c r="B31" s="92"/>
      <c r="C31" s="17" t="str">
        <f>IF(P_14号2様式!D23="","",P_14号2様式!D23)</f>
        <v/>
      </c>
      <c r="D31" s="17" t="str">
        <f>IF(P_14号2様式!E23="","",P_14号2様式!E23)</f>
        <v/>
      </c>
      <c r="E31" s="17" t="str">
        <f>IF(P_14号2様式!F23="","",P_14号2様式!F23)</f>
        <v/>
      </c>
      <c r="F31" s="17" t="str">
        <f>IF(P_14号2様式!G23="","",P_14号2様式!G23)</f>
        <v/>
      </c>
      <c r="G31" s="17" t="str">
        <f>IF(P_14号2様式!H23="","",P_14号2様式!H23)</f>
        <v/>
      </c>
      <c r="H31" s="17" t="str">
        <f>IF(P_14号2様式!I23="","",P_14号2様式!I23)</f>
        <v/>
      </c>
      <c r="I31" s="17" t="str">
        <f>IF(P_14号2様式!J23="","",P_14号2様式!J23)</f>
        <v/>
      </c>
      <c r="J31" s="17" t="str">
        <f>IF(P_14号2様式!K23="","",P_14号2様式!K23)</f>
        <v/>
      </c>
      <c r="K31" s="17" t="str">
        <f>IF(P_14号2様式!L23="","",P_14号2様式!L23)</f>
        <v/>
      </c>
      <c r="L31" s="18" t="str">
        <f>IF(P_14号2様式!M23="","",P_14号2様式!M23)</f>
        <v/>
      </c>
      <c r="M31" s="60" t="str">
        <f>IF(P_14号2様式!N23="","",P_14号2様式!N23)</f>
        <v/>
      </c>
      <c r="N31" s="61"/>
      <c r="O31" s="62"/>
      <c r="P31" s="60" t="str">
        <f>IF(P_14号2様式!O23="","",P_14号2様式!O23)</f>
        <v/>
      </c>
      <c r="Q31" s="61"/>
      <c r="R31" s="62"/>
      <c r="S31" s="17" t="str">
        <f>IF(P_14号2様式!P23="","",P_14号2様式!P23)</f>
        <v/>
      </c>
      <c r="T31" s="19" t="str">
        <f>IF(P_14号2様式!Q23="","",P_14号2様式!Q23)</f>
        <v/>
      </c>
      <c r="U31" s="18" t="str">
        <f>IF(P_14号2様式!R23="","",P_14号2様式!R23)</f>
        <v/>
      </c>
      <c r="V31" s="18" t="str">
        <f>IF(P_14号2様式!S23="","",P_14号2様式!S23)</f>
        <v/>
      </c>
      <c r="W31" s="18" t="str">
        <f>IF(P_14号2様式!T23="","",P_14号2様式!T23)</f>
        <v/>
      </c>
    </row>
    <row r="32" spans="1:23" s="20" customFormat="1" ht="12.75" customHeight="1" x14ac:dyDescent="0.15">
      <c r="A32" s="92" t="str">
        <f>IF(P_14号2様式!C24="","",P_14号2様式!C24)</f>
        <v/>
      </c>
      <c r="B32" s="92"/>
      <c r="C32" s="17" t="str">
        <f>IF(P_14号2様式!D24="","",P_14号2様式!D24)</f>
        <v/>
      </c>
      <c r="D32" s="17" t="str">
        <f>IF(P_14号2様式!E24="","",P_14号2様式!E24)</f>
        <v/>
      </c>
      <c r="E32" s="17" t="str">
        <f>IF(P_14号2様式!F24="","",P_14号2様式!F24)</f>
        <v/>
      </c>
      <c r="F32" s="17" t="str">
        <f>IF(P_14号2様式!G24="","",P_14号2様式!G24)</f>
        <v/>
      </c>
      <c r="G32" s="17" t="str">
        <f>IF(P_14号2様式!H24="","",P_14号2様式!H24)</f>
        <v/>
      </c>
      <c r="H32" s="17" t="str">
        <f>IF(P_14号2様式!I24="","",P_14号2様式!I24)</f>
        <v/>
      </c>
      <c r="I32" s="17" t="str">
        <f>IF(P_14号2様式!J24="","",P_14号2様式!J24)</f>
        <v/>
      </c>
      <c r="J32" s="17" t="str">
        <f>IF(P_14号2様式!K24="","",P_14号2様式!K24)</f>
        <v/>
      </c>
      <c r="K32" s="17" t="str">
        <f>IF(P_14号2様式!L24="","",P_14号2様式!L24)</f>
        <v/>
      </c>
      <c r="L32" s="18" t="str">
        <f>IF(P_14号2様式!M24="","",P_14号2様式!M24)</f>
        <v/>
      </c>
      <c r="M32" s="60" t="str">
        <f>IF(P_14号2様式!N24="","",P_14号2様式!N24)</f>
        <v/>
      </c>
      <c r="N32" s="61"/>
      <c r="O32" s="62"/>
      <c r="P32" s="60" t="str">
        <f>IF(P_14号2様式!O24="","",P_14号2様式!O24)</f>
        <v/>
      </c>
      <c r="Q32" s="61"/>
      <c r="R32" s="62"/>
      <c r="S32" s="17" t="str">
        <f>IF(P_14号2様式!P24="","",P_14号2様式!P24)</f>
        <v/>
      </c>
      <c r="T32" s="19" t="str">
        <f>IF(P_14号2様式!Q24="","",P_14号2様式!Q24)</f>
        <v/>
      </c>
      <c r="U32" s="18" t="str">
        <f>IF(P_14号2様式!R24="","",P_14号2様式!R24)</f>
        <v/>
      </c>
      <c r="V32" s="18" t="str">
        <f>IF(P_14号2様式!S24="","",P_14号2様式!S24)</f>
        <v/>
      </c>
      <c r="W32" s="18" t="str">
        <f>IF(P_14号2様式!T24="","",P_14号2様式!T24)</f>
        <v/>
      </c>
    </row>
    <row r="33" spans="1:23" s="20" customFormat="1" ht="12.75" customHeight="1" x14ac:dyDescent="0.15">
      <c r="A33" s="92" t="str">
        <f>IF(P_14号2様式!C25="","",P_14号2様式!C25)</f>
        <v/>
      </c>
      <c r="B33" s="92"/>
      <c r="C33" s="17" t="str">
        <f>IF(P_14号2様式!D25="","",P_14号2様式!D25)</f>
        <v/>
      </c>
      <c r="D33" s="17" t="str">
        <f>IF(P_14号2様式!E25="","",P_14号2様式!E25)</f>
        <v/>
      </c>
      <c r="E33" s="17" t="str">
        <f>IF(P_14号2様式!F25="","",P_14号2様式!F25)</f>
        <v/>
      </c>
      <c r="F33" s="17" t="str">
        <f>IF(P_14号2様式!G25="","",P_14号2様式!G25)</f>
        <v/>
      </c>
      <c r="G33" s="17" t="str">
        <f>IF(P_14号2様式!H25="","",P_14号2様式!H25)</f>
        <v/>
      </c>
      <c r="H33" s="17" t="str">
        <f>IF(P_14号2様式!I25="","",P_14号2様式!I25)</f>
        <v/>
      </c>
      <c r="I33" s="17" t="str">
        <f>IF(P_14号2様式!J25="","",P_14号2様式!J25)</f>
        <v/>
      </c>
      <c r="J33" s="17" t="str">
        <f>IF(P_14号2様式!K25="","",P_14号2様式!K25)</f>
        <v/>
      </c>
      <c r="K33" s="17" t="str">
        <f>IF(P_14号2様式!L25="","",P_14号2様式!L25)</f>
        <v/>
      </c>
      <c r="L33" s="18" t="str">
        <f>IF(P_14号2様式!M25="","",P_14号2様式!M25)</f>
        <v/>
      </c>
      <c r="M33" s="60" t="str">
        <f>IF(P_14号2様式!N25="","",P_14号2様式!N25)</f>
        <v/>
      </c>
      <c r="N33" s="61"/>
      <c r="O33" s="62"/>
      <c r="P33" s="60" t="str">
        <f>IF(P_14号2様式!O25="","",P_14号2様式!O25)</f>
        <v/>
      </c>
      <c r="Q33" s="61"/>
      <c r="R33" s="62"/>
      <c r="S33" s="17" t="str">
        <f>IF(P_14号2様式!P25="","",P_14号2様式!P25)</f>
        <v/>
      </c>
      <c r="T33" s="19" t="str">
        <f>IF(P_14号2様式!Q25="","",P_14号2様式!Q25)</f>
        <v/>
      </c>
      <c r="U33" s="18" t="str">
        <f>IF(P_14号2様式!R25="","",P_14号2様式!R25)</f>
        <v/>
      </c>
      <c r="V33" s="18" t="str">
        <f>IF(P_14号2様式!S25="","",P_14号2様式!S25)</f>
        <v/>
      </c>
      <c r="W33" s="18" t="str">
        <f>IF(P_14号2様式!T25="","",P_14号2様式!T25)</f>
        <v/>
      </c>
    </row>
    <row r="34" spans="1:23" s="20" customFormat="1" ht="12.75" customHeight="1" x14ac:dyDescent="0.15">
      <c r="A34" s="92" t="str">
        <f>IF(P_14号2様式!C26="","",P_14号2様式!C26)</f>
        <v/>
      </c>
      <c r="B34" s="92"/>
      <c r="C34" s="17" t="str">
        <f>IF(P_14号2様式!D26="","",P_14号2様式!D26)</f>
        <v/>
      </c>
      <c r="D34" s="17" t="str">
        <f>IF(P_14号2様式!E26="","",P_14号2様式!E26)</f>
        <v/>
      </c>
      <c r="E34" s="17" t="str">
        <f>IF(P_14号2様式!F26="","",P_14号2様式!F26)</f>
        <v/>
      </c>
      <c r="F34" s="17" t="str">
        <f>IF(P_14号2様式!G26="","",P_14号2様式!G26)</f>
        <v/>
      </c>
      <c r="G34" s="17" t="str">
        <f>IF(P_14号2様式!H26="","",P_14号2様式!H26)</f>
        <v/>
      </c>
      <c r="H34" s="17" t="str">
        <f>IF(P_14号2様式!I26="","",P_14号2様式!I26)</f>
        <v/>
      </c>
      <c r="I34" s="17" t="str">
        <f>IF(P_14号2様式!J26="","",P_14号2様式!J26)</f>
        <v/>
      </c>
      <c r="J34" s="17" t="str">
        <f>IF(P_14号2様式!K26="","",P_14号2様式!K26)</f>
        <v/>
      </c>
      <c r="K34" s="17" t="str">
        <f>IF(P_14号2様式!L26="","",P_14号2様式!L26)</f>
        <v/>
      </c>
      <c r="L34" s="18" t="str">
        <f>IF(P_14号2様式!M26="","",P_14号2様式!M26)</f>
        <v/>
      </c>
      <c r="M34" s="60" t="str">
        <f>IF(P_14号2様式!N26="","",P_14号2様式!N26)</f>
        <v/>
      </c>
      <c r="N34" s="61"/>
      <c r="O34" s="62"/>
      <c r="P34" s="60" t="str">
        <f>IF(P_14号2様式!O26="","",P_14号2様式!O26)</f>
        <v/>
      </c>
      <c r="Q34" s="61"/>
      <c r="R34" s="62"/>
      <c r="S34" s="17" t="str">
        <f>IF(P_14号2様式!P26="","",P_14号2様式!P26)</f>
        <v/>
      </c>
      <c r="T34" s="19" t="str">
        <f>IF(P_14号2様式!Q26="","",P_14号2様式!Q26)</f>
        <v/>
      </c>
      <c r="U34" s="18" t="str">
        <f>IF(P_14号2様式!R26="","",P_14号2様式!R26)</f>
        <v/>
      </c>
      <c r="V34" s="18" t="str">
        <f>IF(P_14号2様式!S26="","",P_14号2様式!S26)</f>
        <v/>
      </c>
      <c r="W34" s="18" t="str">
        <f>IF(P_14号2様式!T26="","",P_14号2様式!T26)</f>
        <v/>
      </c>
    </row>
    <row r="35" spans="1:23" s="20" customFormat="1" ht="12.75" customHeight="1" x14ac:dyDescent="0.15">
      <c r="A35" s="92" t="str">
        <f>IF(P_14号2様式!C27="","",P_14号2様式!C27)</f>
        <v/>
      </c>
      <c r="B35" s="92"/>
      <c r="C35" s="17" t="str">
        <f>IF(P_14号2様式!D27="","",P_14号2様式!D27)</f>
        <v/>
      </c>
      <c r="D35" s="17" t="str">
        <f>IF(P_14号2様式!E27="","",P_14号2様式!E27)</f>
        <v/>
      </c>
      <c r="E35" s="17" t="str">
        <f>IF(P_14号2様式!F27="","",P_14号2様式!F27)</f>
        <v/>
      </c>
      <c r="F35" s="17" t="str">
        <f>IF(P_14号2様式!G27="","",P_14号2様式!G27)</f>
        <v/>
      </c>
      <c r="G35" s="17" t="str">
        <f>IF(P_14号2様式!H27="","",P_14号2様式!H27)</f>
        <v/>
      </c>
      <c r="H35" s="17" t="str">
        <f>IF(P_14号2様式!I27="","",P_14号2様式!I27)</f>
        <v/>
      </c>
      <c r="I35" s="17" t="str">
        <f>IF(P_14号2様式!J27="","",P_14号2様式!J27)</f>
        <v/>
      </c>
      <c r="J35" s="17" t="str">
        <f>IF(P_14号2様式!K27="","",P_14号2様式!K27)</f>
        <v/>
      </c>
      <c r="K35" s="17" t="str">
        <f>IF(P_14号2様式!L27="","",P_14号2様式!L27)</f>
        <v/>
      </c>
      <c r="L35" s="18" t="str">
        <f>IF(P_14号2様式!M27="","",P_14号2様式!M27)</f>
        <v/>
      </c>
      <c r="M35" s="60" t="str">
        <f>IF(P_14号2様式!N27="","",P_14号2様式!N27)</f>
        <v/>
      </c>
      <c r="N35" s="61"/>
      <c r="O35" s="62"/>
      <c r="P35" s="60" t="str">
        <f>IF(P_14号2様式!O27="","",P_14号2様式!O27)</f>
        <v/>
      </c>
      <c r="Q35" s="61"/>
      <c r="R35" s="62"/>
      <c r="S35" s="17" t="str">
        <f>IF(P_14号2様式!P27="","",P_14号2様式!P27)</f>
        <v/>
      </c>
      <c r="T35" s="19" t="str">
        <f>IF(P_14号2様式!Q27="","",P_14号2様式!Q27)</f>
        <v/>
      </c>
      <c r="U35" s="18" t="str">
        <f>IF(P_14号2様式!R27="","",P_14号2様式!R27)</f>
        <v/>
      </c>
      <c r="V35" s="18" t="str">
        <f>IF(P_14号2様式!S27="","",P_14号2様式!S27)</f>
        <v/>
      </c>
      <c r="W35" s="18" t="str">
        <f>IF(P_14号2様式!T27="","",P_14号2様式!T27)</f>
        <v/>
      </c>
    </row>
    <row r="36" spans="1:23" s="20" customFormat="1" ht="12.75" customHeight="1" x14ac:dyDescent="0.15">
      <c r="A36" s="92" t="str">
        <f>IF(P_14号2様式!C28="","",P_14号2様式!C28)</f>
        <v/>
      </c>
      <c r="B36" s="92"/>
      <c r="C36" s="17" t="str">
        <f>IF(P_14号2様式!D28="","",P_14号2様式!D28)</f>
        <v/>
      </c>
      <c r="D36" s="17" t="str">
        <f>IF(P_14号2様式!E28="","",P_14号2様式!E28)</f>
        <v/>
      </c>
      <c r="E36" s="17" t="str">
        <f>IF(P_14号2様式!F28="","",P_14号2様式!F28)</f>
        <v/>
      </c>
      <c r="F36" s="17" t="str">
        <f>IF(P_14号2様式!G28="","",P_14号2様式!G28)</f>
        <v/>
      </c>
      <c r="G36" s="17" t="str">
        <f>IF(P_14号2様式!H28="","",P_14号2様式!H28)</f>
        <v/>
      </c>
      <c r="H36" s="17" t="str">
        <f>IF(P_14号2様式!I28="","",P_14号2様式!I28)</f>
        <v/>
      </c>
      <c r="I36" s="17" t="str">
        <f>IF(P_14号2様式!J28="","",P_14号2様式!J28)</f>
        <v/>
      </c>
      <c r="J36" s="17" t="str">
        <f>IF(P_14号2様式!K28="","",P_14号2様式!K28)</f>
        <v/>
      </c>
      <c r="K36" s="17" t="str">
        <f>IF(P_14号2様式!L28="","",P_14号2様式!L28)</f>
        <v/>
      </c>
      <c r="L36" s="18" t="str">
        <f>IF(P_14号2様式!M28="","",P_14号2様式!M28)</f>
        <v/>
      </c>
      <c r="M36" s="60" t="str">
        <f>IF(P_14号2様式!N28="","",P_14号2様式!N28)</f>
        <v/>
      </c>
      <c r="N36" s="61"/>
      <c r="O36" s="62"/>
      <c r="P36" s="60" t="str">
        <f>IF(P_14号2様式!O28="","",P_14号2様式!O28)</f>
        <v/>
      </c>
      <c r="Q36" s="61"/>
      <c r="R36" s="62"/>
      <c r="S36" s="17" t="str">
        <f>IF(P_14号2様式!P28="","",P_14号2様式!P28)</f>
        <v/>
      </c>
      <c r="T36" s="19" t="str">
        <f>IF(P_14号2様式!Q28="","",P_14号2様式!Q28)</f>
        <v/>
      </c>
      <c r="U36" s="18" t="str">
        <f>IF(P_14号2様式!R28="","",P_14号2様式!R28)</f>
        <v/>
      </c>
      <c r="V36" s="18" t="str">
        <f>IF(P_14号2様式!S28="","",P_14号2様式!S28)</f>
        <v/>
      </c>
      <c r="W36" s="18" t="str">
        <f>IF(P_14号2様式!T28="","",P_14号2様式!T28)</f>
        <v/>
      </c>
    </row>
    <row r="37" spans="1:23" s="20" customFormat="1" ht="12.75" customHeight="1" x14ac:dyDescent="0.15">
      <c r="A37" s="92" t="str">
        <f>IF(P_14号2様式!C29="","",P_14号2様式!C29)</f>
        <v/>
      </c>
      <c r="B37" s="92"/>
      <c r="C37" s="17" t="str">
        <f>IF(P_14号2様式!D29="","",P_14号2様式!D29)</f>
        <v/>
      </c>
      <c r="D37" s="17" t="str">
        <f>IF(P_14号2様式!E29="","",P_14号2様式!E29)</f>
        <v/>
      </c>
      <c r="E37" s="17" t="str">
        <f>IF(P_14号2様式!F29="","",P_14号2様式!F29)</f>
        <v/>
      </c>
      <c r="F37" s="17" t="str">
        <f>IF(P_14号2様式!G29="","",P_14号2様式!G29)</f>
        <v/>
      </c>
      <c r="G37" s="17" t="str">
        <f>IF(P_14号2様式!H29="","",P_14号2様式!H29)</f>
        <v/>
      </c>
      <c r="H37" s="17" t="str">
        <f>IF(P_14号2様式!I29="","",P_14号2様式!I29)</f>
        <v/>
      </c>
      <c r="I37" s="17" t="str">
        <f>IF(P_14号2様式!J29="","",P_14号2様式!J29)</f>
        <v/>
      </c>
      <c r="J37" s="17" t="str">
        <f>IF(P_14号2様式!K29="","",P_14号2様式!K29)</f>
        <v/>
      </c>
      <c r="K37" s="17" t="str">
        <f>IF(P_14号2様式!L29="","",P_14号2様式!L29)</f>
        <v/>
      </c>
      <c r="L37" s="18" t="str">
        <f>IF(P_14号2様式!M29="","",P_14号2様式!M29)</f>
        <v/>
      </c>
      <c r="M37" s="60" t="str">
        <f>IF(P_14号2様式!N29="","",P_14号2様式!N29)</f>
        <v/>
      </c>
      <c r="N37" s="61"/>
      <c r="O37" s="62"/>
      <c r="P37" s="60" t="str">
        <f>IF(P_14号2様式!O29="","",P_14号2様式!O29)</f>
        <v/>
      </c>
      <c r="Q37" s="61"/>
      <c r="R37" s="62"/>
      <c r="S37" s="17" t="str">
        <f>IF(P_14号2様式!P29="","",P_14号2様式!P29)</f>
        <v/>
      </c>
      <c r="T37" s="19" t="str">
        <f>IF(P_14号2様式!Q29="","",P_14号2様式!Q29)</f>
        <v/>
      </c>
      <c r="U37" s="18" t="str">
        <f>IF(P_14号2様式!R29="","",P_14号2様式!R29)</f>
        <v/>
      </c>
      <c r="V37" s="18" t="str">
        <f>IF(P_14号2様式!S29="","",P_14号2様式!S29)</f>
        <v/>
      </c>
      <c r="W37" s="18" t="str">
        <f>IF(P_14号2様式!T29="","",P_14号2様式!T29)</f>
        <v/>
      </c>
    </row>
    <row r="38" spans="1:23" s="20" customFormat="1" ht="12.75" customHeight="1" x14ac:dyDescent="0.15">
      <c r="A38" s="92" t="str">
        <f>IF(P_14号2様式!C30="","",P_14号2様式!C30)</f>
        <v/>
      </c>
      <c r="B38" s="92"/>
      <c r="C38" s="17" t="str">
        <f>IF(P_14号2様式!D30="","",P_14号2様式!D30)</f>
        <v/>
      </c>
      <c r="D38" s="17" t="str">
        <f>IF(P_14号2様式!E30="","",P_14号2様式!E30)</f>
        <v/>
      </c>
      <c r="E38" s="17" t="str">
        <f>IF(P_14号2様式!F30="","",P_14号2様式!F30)</f>
        <v/>
      </c>
      <c r="F38" s="17" t="str">
        <f>IF(P_14号2様式!G30="","",P_14号2様式!G30)</f>
        <v/>
      </c>
      <c r="G38" s="17" t="str">
        <f>IF(P_14号2様式!H30="","",P_14号2様式!H30)</f>
        <v/>
      </c>
      <c r="H38" s="17" t="str">
        <f>IF(P_14号2様式!I30="","",P_14号2様式!I30)</f>
        <v/>
      </c>
      <c r="I38" s="17" t="str">
        <f>IF(P_14号2様式!J30="","",P_14号2様式!J30)</f>
        <v/>
      </c>
      <c r="J38" s="17" t="str">
        <f>IF(P_14号2様式!K30="","",P_14号2様式!K30)</f>
        <v/>
      </c>
      <c r="K38" s="17" t="str">
        <f>IF(P_14号2様式!L30="","",P_14号2様式!L30)</f>
        <v/>
      </c>
      <c r="L38" s="18" t="str">
        <f>IF(P_14号2様式!M30="","",P_14号2様式!M30)</f>
        <v/>
      </c>
      <c r="M38" s="60" t="str">
        <f>IF(P_14号2様式!N30="","",P_14号2様式!N30)</f>
        <v/>
      </c>
      <c r="N38" s="61"/>
      <c r="O38" s="62"/>
      <c r="P38" s="60" t="str">
        <f>IF(P_14号2様式!O30="","",P_14号2様式!O30)</f>
        <v/>
      </c>
      <c r="Q38" s="61"/>
      <c r="R38" s="62"/>
      <c r="S38" s="17" t="str">
        <f>IF(P_14号2様式!P30="","",P_14号2様式!P30)</f>
        <v/>
      </c>
      <c r="T38" s="19" t="str">
        <f>IF(P_14号2様式!Q30="","",P_14号2様式!Q30)</f>
        <v/>
      </c>
      <c r="U38" s="18" t="str">
        <f>IF(P_14号2様式!R30="","",P_14号2様式!R30)</f>
        <v/>
      </c>
      <c r="V38" s="18" t="str">
        <f>IF(P_14号2様式!S30="","",P_14号2様式!S30)</f>
        <v/>
      </c>
      <c r="W38" s="18" t="str">
        <f>IF(P_14号2様式!T30="","",P_14号2様式!T30)</f>
        <v/>
      </c>
    </row>
    <row r="39" spans="1:23" s="20" customFormat="1" ht="12.75" customHeight="1" x14ac:dyDescent="0.15">
      <c r="A39" s="92" t="str">
        <f>IF(P_14号2様式!C31="","",P_14号2様式!C31)</f>
        <v/>
      </c>
      <c r="B39" s="92"/>
      <c r="C39" s="17" t="str">
        <f>IF(P_14号2様式!D31="","",P_14号2様式!D31)</f>
        <v/>
      </c>
      <c r="D39" s="17" t="str">
        <f>IF(P_14号2様式!E31="","",P_14号2様式!E31)</f>
        <v/>
      </c>
      <c r="E39" s="17" t="str">
        <f>IF(P_14号2様式!F31="","",P_14号2様式!F31)</f>
        <v/>
      </c>
      <c r="F39" s="17" t="str">
        <f>IF(P_14号2様式!G31="","",P_14号2様式!G31)</f>
        <v/>
      </c>
      <c r="G39" s="17" t="str">
        <f>IF(P_14号2様式!H31="","",P_14号2様式!H31)</f>
        <v/>
      </c>
      <c r="H39" s="17" t="str">
        <f>IF(P_14号2様式!I31="","",P_14号2様式!I31)</f>
        <v/>
      </c>
      <c r="I39" s="17" t="str">
        <f>IF(P_14号2様式!J31="","",P_14号2様式!J31)</f>
        <v/>
      </c>
      <c r="J39" s="17" t="str">
        <f>IF(P_14号2様式!K31="","",P_14号2様式!K31)</f>
        <v/>
      </c>
      <c r="K39" s="17" t="str">
        <f>IF(P_14号2様式!L31="","",P_14号2様式!L31)</f>
        <v/>
      </c>
      <c r="L39" s="18" t="str">
        <f>IF(P_14号2様式!M31="","",P_14号2様式!M31)</f>
        <v/>
      </c>
      <c r="M39" s="60" t="str">
        <f>IF(P_14号2様式!N31="","",P_14号2様式!N31)</f>
        <v/>
      </c>
      <c r="N39" s="61"/>
      <c r="O39" s="62"/>
      <c r="P39" s="60" t="str">
        <f>IF(P_14号2様式!O31="","",P_14号2様式!O31)</f>
        <v/>
      </c>
      <c r="Q39" s="61"/>
      <c r="R39" s="62"/>
      <c r="S39" s="17" t="str">
        <f>IF(P_14号2様式!P31="","",P_14号2様式!P31)</f>
        <v/>
      </c>
      <c r="T39" s="19" t="str">
        <f>IF(P_14号2様式!Q31="","",P_14号2様式!Q31)</f>
        <v/>
      </c>
      <c r="U39" s="18" t="str">
        <f>IF(P_14号2様式!R31="","",P_14号2様式!R31)</f>
        <v/>
      </c>
      <c r="V39" s="18" t="str">
        <f>IF(P_14号2様式!S31="","",P_14号2様式!S31)</f>
        <v/>
      </c>
      <c r="W39" s="18" t="str">
        <f>IF(P_14号2様式!T31="","",P_14号2様式!T31)</f>
        <v/>
      </c>
    </row>
    <row r="40" spans="1:23" s="20" customFormat="1" ht="12.75" customHeight="1" x14ac:dyDescent="0.15">
      <c r="A40" s="92" t="str">
        <f>IF(P_14号2様式!C32="","",P_14号2様式!C32)</f>
        <v/>
      </c>
      <c r="B40" s="92"/>
      <c r="C40" s="17" t="str">
        <f>IF(P_14号2様式!D32="","",P_14号2様式!D32)</f>
        <v/>
      </c>
      <c r="D40" s="17" t="str">
        <f>IF(P_14号2様式!E32="","",P_14号2様式!E32)</f>
        <v/>
      </c>
      <c r="E40" s="17" t="str">
        <f>IF(P_14号2様式!F32="","",P_14号2様式!F32)</f>
        <v/>
      </c>
      <c r="F40" s="17" t="str">
        <f>IF(P_14号2様式!G32="","",P_14号2様式!G32)</f>
        <v/>
      </c>
      <c r="G40" s="17" t="str">
        <f>IF(P_14号2様式!H32="","",P_14号2様式!H32)</f>
        <v/>
      </c>
      <c r="H40" s="17" t="str">
        <f>IF(P_14号2様式!I32="","",P_14号2様式!I32)</f>
        <v/>
      </c>
      <c r="I40" s="17" t="str">
        <f>IF(P_14号2様式!J32="","",P_14号2様式!J32)</f>
        <v/>
      </c>
      <c r="J40" s="17" t="str">
        <f>IF(P_14号2様式!K32="","",P_14号2様式!K32)</f>
        <v/>
      </c>
      <c r="K40" s="17" t="str">
        <f>IF(P_14号2様式!L32="","",P_14号2様式!L32)</f>
        <v/>
      </c>
      <c r="L40" s="18" t="str">
        <f>IF(P_14号2様式!M32="","",P_14号2様式!M32)</f>
        <v/>
      </c>
      <c r="M40" s="60" t="str">
        <f>IF(P_14号2様式!N32="","",P_14号2様式!N32)</f>
        <v/>
      </c>
      <c r="N40" s="61"/>
      <c r="O40" s="62"/>
      <c r="P40" s="60" t="str">
        <f>IF(P_14号2様式!O32="","",P_14号2様式!O32)</f>
        <v/>
      </c>
      <c r="Q40" s="61"/>
      <c r="R40" s="62"/>
      <c r="S40" s="17" t="str">
        <f>IF(P_14号2様式!P32="","",P_14号2様式!P32)</f>
        <v/>
      </c>
      <c r="T40" s="19" t="str">
        <f>IF(P_14号2様式!Q32="","",P_14号2様式!Q32)</f>
        <v/>
      </c>
      <c r="U40" s="18" t="str">
        <f>IF(P_14号2様式!R32="","",P_14号2様式!R32)</f>
        <v/>
      </c>
      <c r="V40" s="18" t="str">
        <f>IF(P_14号2様式!S32="","",P_14号2様式!S32)</f>
        <v/>
      </c>
      <c r="W40" s="18" t="str">
        <f>IF(P_14号2様式!T32="","",P_14号2様式!T32)</f>
        <v/>
      </c>
    </row>
    <row r="41" spans="1:23" s="20" customFormat="1" ht="12.75" customHeight="1" x14ac:dyDescent="0.15">
      <c r="A41" s="92" t="str">
        <f>IF(P_14号2様式!C33="","",P_14号2様式!C33)</f>
        <v/>
      </c>
      <c r="B41" s="92"/>
      <c r="C41" s="17" t="str">
        <f>IF(P_14号2様式!D33="","",P_14号2様式!D33)</f>
        <v/>
      </c>
      <c r="D41" s="17" t="str">
        <f>IF(P_14号2様式!E33="","",P_14号2様式!E33)</f>
        <v/>
      </c>
      <c r="E41" s="17" t="str">
        <f>IF(P_14号2様式!F33="","",P_14号2様式!F33)</f>
        <v/>
      </c>
      <c r="F41" s="17" t="str">
        <f>IF(P_14号2様式!G33="","",P_14号2様式!G33)</f>
        <v/>
      </c>
      <c r="G41" s="17" t="str">
        <f>IF(P_14号2様式!H33="","",P_14号2様式!H33)</f>
        <v/>
      </c>
      <c r="H41" s="17" t="str">
        <f>IF(P_14号2様式!I33="","",P_14号2様式!I33)</f>
        <v/>
      </c>
      <c r="I41" s="17" t="str">
        <f>IF(P_14号2様式!J33="","",P_14号2様式!J33)</f>
        <v/>
      </c>
      <c r="J41" s="17" t="str">
        <f>IF(P_14号2様式!K33="","",P_14号2様式!K33)</f>
        <v/>
      </c>
      <c r="K41" s="17" t="str">
        <f>IF(P_14号2様式!L33="","",P_14号2様式!L33)</f>
        <v/>
      </c>
      <c r="L41" s="18" t="str">
        <f>IF(P_14号2様式!M33="","",P_14号2様式!M33)</f>
        <v/>
      </c>
      <c r="M41" s="60" t="str">
        <f>IF(P_14号2様式!N33="","",P_14号2様式!N33)</f>
        <v/>
      </c>
      <c r="N41" s="61"/>
      <c r="O41" s="62"/>
      <c r="P41" s="60" t="str">
        <f>IF(P_14号2様式!O33="","",P_14号2様式!O33)</f>
        <v/>
      </c>
      <c r="Q41" s="61"/>
      <c r="R41" s="62"/>
      <c r="S41" s="17" t="str">
        <f>IF(P_14号2様式!P33="","",P_14号2様式!P33)</f>
        <v/>
      </c>
      <c r="T41" s="19" t="str">
        <f>IF(P_14号2様式!Q33="","",P_14号2様式!Q33)</f>
        <v/>
      </c>
      <c r="U41" s="18" t="str">
        <f>IF(P_14号2様式!R33="","",P_14号2様式!R33)</f>
        <v/>
      </c>
      <c r="V41" s="18" t="str">
        <f>IF(P_14号2様式!S33="","",P_14号2様式!S33)</f>
        <v/>
      </c>
      <c r="W41" s="18" t="str">
        <f>IF(P_14号2様式!T33="","",P_14号2様式!T33)</f>
        <v/>
      </c>
    </row>
    <row r="42" spans="1:23" s="20" customFormat="1" ht="12.75" customHeight="1" x14ac:dyDescent="0.15">
      <c r="A42" s="92" t="str">
        <f>IF(P_14号2様式!C34="","",P_14号2様式!C34)</f>
        <v/>
      </c>
      <c r="B42" s="92"/>
      <c r="C42" s="17" t="str">
        <f>IF(P_14号2様式!D34="","",P_14号2様式!D34)</f>
        <v/>
      </c>
      <c r="D42" s="17" t="str">
        <f>IF(P_14号2様式!E34="","",P_14号2様式!E34)</f>
        <v/>
      </c>
      <c r="E42" s="17" t="str">
        <f>IF(P_14号2様式!F34="","",P_14号2様式!F34)</f>
        <v/>
      </c>
      <c r="F42" s="17" t="str">
        <f>IF(P_14号2様式!G34="","",P_14号2様式!G34)</f>
        <v/>
      </c>
      <c r="G42" s="17" t="str">
        <f>IF(P_14号2様式!H34="","",P_14号2様式!H34)</f>
        <v/>
      </c>
      <c r="H42" s="17" t="str">
        <f>IF(P_14号2様式!I34="","",P_14号2様式!I34)</f>
        <v/>
      </c>
      <c r="I42" s="17" t="str">
        <f>IF(P_14号2様式!J34="","",P_14号2様式!J34)</f>
        <v/>
      </c>
      <c r="J42" s="17" t="str">
        <f>IF(P_14号2様式!K34="","",P_14号2様式!K34)</f>
        <v/>
      </c>
      <c r="K42" s="17" t="str">
        <f>IF(P_14号2様式!L34="","",P_14号2様式!L34)</f>
        <v/>
      </c>
      <c r="L42" s="18" t="str">
        <f>IF(P_14号2様式!M34="","",P_14号2様式!M34)</f>
        <v/>
      </c>
      <c r="M42" s="60" t="str">
        <f>IF(P_14号2様式!N34="","",P_14号2様式!N34)</f>
        <v/>
      </c>
      <c r="N42" s="61"/>
      <c r="O42" s="62"/>
      <c r="P42" s="60" t="str">
        <f>IF(P_14号2様式!O34="","",P_14号2様式!O34)</f>
        <v/>
      </c>
      <c r="Q42" s="61"/>
      <c r="R42" s="62"/>
      <c r="S42" s="17" t="str">
        <f>IF(P_14号2様式!P34="","",P_14号2様式!P34)</f>
        <v/>
      </c>
      <c r="T42" s="19" t="str">
        <f>IF(P_14号2様式!Q34="","",P_14号2様式!Q34)</f>
        <v/>
      </c>
      <c r="U42" s="18" t="str">
        <f>IF(P_14号2様式!R34="","",P_14号2様式!R34)</f>
        <v/>
      </c>
      <c r="V42" s="18" t="str">
        <f>IF(P_14号2様式!S34="","",P_14号2様式!S34)</f>
        <v/>
      </c>
      <c r="W42" s="18" t="str">
        <f>IF(P_14号2様式!T34="","",P_14号2様式!T34)</f>
        <v/>
      </c>
    </row>
    <row r="43" spans="1:23" s="20" customFormat="1" ht="12.75" customHeight="1" x14ac:dyDescent="0.15">
      <c r="A43" s="92" t="str">
        <f>IF(P_14号2様式!C35="","",P_14号2様式!C35)</f>
        <v/>
      </c>
      <c r="B43" s="92"/>
      <c r="C43" s="17" t="str">
        <f>IF(P_14号2様式!D35="","",P_14号2様式!D35)</f>
        <v/>
      </c>
      <c r="D43" s="17" t="str">
        <f>IF(P_14号2様式!E35="","",P_14号2様式!E35)</f>
        <v/>
      </c>
      <c r="E43" s="17" t="str">
        <f>IF(P_14号2様式!F35="","",P_14号2様式!F35)</f>
        <v/>
      </c>
      <c r="F43" s="17" t="str">
        <f>IF(P_14号2様式!G35="","",P_14号2様式!G35)</f>
        <v/>
      </c>
      <c r="G43" s="17" t="str">
        <f>IF(P_14号2様式!H35="","",P_14号2様式!H35)</f>
        <v/>
      </c>
      <c r="H43" s="17" t="str">
        <f>IF(P_14号2様式!I35="","",P_14号2様式!I35)</f>
        <v/>
      </c>
      <c r="I43" s="17" t="str">
        <f>IF(P_14号2様式!J35="","",P_14号2様式!J35)</f>
        <v/>
      </c>
      <c r="J43" s="17" t="str">
        <f>IF(P_14号2様式!K35="","",P_14号2様式!K35)</f>
        <v/>
      </c>
      <c r="K43" s="17" t="str">
        <f>IF(P_14号2様式!L35="","",P_14号2様式!L35)</f>
        <v/>
      </c>
      <c r="L43" s="18" t="str">
        <f>IF(P_14号2様式!M35="","",P_14号2様式!M35)</f>
        <v/>
      </c>
      <c r="M43" s="60" t="str">
        <f>IF(P_14号2様式!N35="","",P_14号2様式!N35)</f>
        <v/>
      </c>
      <c r="N43" s="61"/>
      <c r="O43" s="62"/>
      <c r="P43" s="60" t="str">
        <f>IF(P_14号2様式!O35="","",P_14号2様式!O35)</f>
        <v/>
      </c>
      <c r="Q43" s="61"/>
      <c r="R43" s="62"/>
      <c r="S43" s="17" t="str">
        <f>IF(P_14号2様式!P35="","",P_14号2様式!P35)</f>
        <v/>
      </c>
      <c r="T43" s="19" t="str">
        <f>IF(P_14号2様式!Q35="","",P_14号2様式!Q35)</f>
        <v/>
      </c>
      <c r="U43" s="18" t="str">
        <f>IF(P_14号2様式!R35="","",P_14号2様式!R35)</f>
        <v/>
      </c>
      <c r="V43" s="18" t="str">
        <f>IF(P_14号2様式!S35="","",P_14号2様式!S35)</f>
        <v/>
      </c>
      <c r="W43" s="18" t="str">
        <f>IF(P_14号2様式!T35="","",P_14号2様式!T35)</f>
        <v/>
      </c>
    </row>
    <row r="44" spans="1:23" s="20" customFormat="1" ht="12.75" customHeight="1" x14ac:dyDescent="0.15">
      <c r="A44" s="92" t="str">
        <f>IF(P_14号2様式!C36="","",P_14号2様式!C36)</f>
        <v/>
      </c>
      <c r="B44" s="92"/>
      <c r="C44" s="17" t="str">
        <f>IF(P_14号2様式!D36="","",P_14号2様式!D36)</f>
        <v/>
      </c>
      <c r="D44" s="17" t="str">
        <f>IF(P_14号2様式!E36="","",P_14号2様式!E36)</f>
        <v/>
      </c>
      <c r="E44" s="17" t="str">
        <f>IF(P_14号2様式!F36="","",P_14号2様式!F36)</f>
        <v/>
      </c>
      <c r="F44" s="17" t="str">
        <f>IF(P_14号2様式!G36="","",P_14号2様式!G36)</f>
        <v/>
      </c>
      <c r="G44" s="17" t="str">
        <f>IF(P_14号2様式!H36="","",P_14号2様式!H36)</f>
        <v/>
      </c>
      <c r="H44" s="17" t="str">
        <f>IF(P_14号2様式!I36="","",P_14号2様式!I36)</f>
        <v/>
      </c>
      <c r="I44" s="17" t="str">
        <f>IF(P_14号2様式!J36="","",P_14号2様式!J36)</f>
        <v/>
      </c>
      <c r="J44" s="17" t="str">
        <f>IF(P_14号2様式!K36="","",P_14号2様式!K36)</f>
        <v/>
      </c>
      <c r="K44" s="17" t="str">
        <f>IF(P_14号2様式!L36="","",P_14号2様式!L36)</f>
        <v/>
      </c>
      <c r="L44" s="18" t="str">
        <f>IF(P_14号2様式!M36="","",P_14号2様式!M36)</f>
        <v/>
      </c>
      <c r="M44" s="60" t="str">
        <f>IF(P_14号2様式!N36="","",P_14号2様式!N36)</f>
        <v/>
      </c>
      <c r="N44" s="61"/>
      <c r="O44" s="62"/>
      <c r="P44" s="60" t="str">
        <f>IF(P_14号2様式!O36="","",P_14号2様式!O36)</f>
        <v/>
      </c>
      <c r="Q44" s="61"/>
      <c r="R44" s="62"/>
      <c r="S44" s="17" t="str">
        <f>IF(P_14号2様式!P36="","",P_14号2様式!P36)</f>
        <v/>
      </c>
      <c r="T44" s="19" t="str">
        <f>IF(P_14号2様式!Q36="","",P_14号2様式!Q36)</f>
        <v/>
      </c>
      <c r="U44" s="18" t="str">
        <f>IF(P_14号2様式!R36="","",P_14号2様式!R36)</f>
        <v/>
      </c>
      <c r="V44" s="18" t="str">
        <f>IF(P_14号2様式!S36="","",P_14号2様式!S36)</f>
        <v/>
      </c>
      <c r="W44" s="18" t="str">
        <f>IF(P_14号2様式!T36="","",P_14号2様式!T36)</f>
        <v/>
      </c>
    </row>
    <row r="45" spans="1:23" s="20" customFormat="1" ht="12.75" customHeight="1" x14ac:dyDescent="0.15">
      <c r="A45" s="92" t="str">
        <f>IF(P_14号2様式!C37="","",P_14号2様式!C37)</f>
        <v/>
      </c>
      <c r="B45" s="92"/>
      <c r="C45" s="17" t="str">
        <f>IF(P_14号2様式!D37="","",P_14号2様式!D37)</f>
        <v/>
      </c>
      <c r="D45" s="17" t="str">
        <f>IF(P_14号2様式!E37="","",P_14号2様式!E37)</f>
        <v/>
      </c>
      <c r="E45" s="17" t="str">
        <f>IF(P_14号2様式!F37="","",P_14号2様式!F37)</f>
        <v/>
      </c>
      <c r="F45" s="17" t="str">
        <f>IF(P_14号2様式!G37="","",P_14号2様式!G37)</f>
        <v/>
      </c>
      <c r="G45" s="17" t="str">
        <f>IF(P_14号2様式!H37="","",P_14号2様式!H37)</f>
        <v/>
      </c>
      <c r="H45" s="17" t="str">
        <f>IF(P_14号2様式!I37="","",P_14号2様式!I37)</f>
        <v/>
      </c>
      <c r="I45" s="17" t="str">
        <f>IF(P_14号2様式!J37="","",P_14号2様式!J37)</f>
        <v/>
      </c>
      <c r="J45" s="17" t="str">
        <f>IF(P_14号2様式!K37="","",P_14号2様式!K37)</f>
        <v/>
      </c>
      <c r="K45" s="17" t="str">
        <f>IF(P_14号2様式!L37="","",P_14号2様式!L37)</f>
        <v/>
      </c>
      <c r="L45" s="18" t="str">
        <f>IF(P_14号2様式!M37="","",P_14号2様式!M37)</f>
        <v/>
      </c>
      <c r="M45" s="60" t="str">
        <f>IF(P_14号2様式!N37="","",P_14号2様式!N37)</f>
        <v/>
      </c>
      <c r="N45" s="61"/>
      <c r="O45" s="62"/>
      <c r="P45" s="60" t="str">
        <f>IF(P_14号2様式!O37="","",P_14号2様式!O37)</f>
        <v/>
      </c>
      <c r="Q45" s="61"/>
      <c r="R45" s="62"/>
      <c r="S45" s="17" t="str">
        <f>IF(P_14号2様式!P37="","",P_14号2様式!P37)</f>
        <v/>
      </c>
      <c r="T45" s="19" t="str">
        <f>IF(P_14号2様式!Q37="","",P_14号2様式!Q37)</f>
        <v/>
      </c>
      <c r="U45" s="18" t="str">
        <f>IF(P_14号2様式!R37="","",P_14号2様式!R37)</f>
        <v/>
      </c>
      <c r="V45" s="18" t="str">
        <f>IF(P_14号2様式!S37="","",P_14号2様式!S37)</f>
        <v/>
      </c>
      <c r="W45" s="18" t="str">
        <f>IF(P_14号2様式!T37="","",P_14号2様式!T37)</f>
        <v/>
      </c>
    </row>
    <row r="46" spans="1:23" s="20" customFormat="1" ht="12.75" customHeight="1" x14ac:dyDescent="0.15">
      <c r="A46" s="92" t="str">
        <f>IF(P_14号2様式!C38="","",P_14号2様式!C38)</f>
        <v/>
      </c>
      <c r="B46" s="92"/>
      <c r="C46" s="17" t="str">
        <f>IF(P_14号2様式!D38="","",P_14号2様式!D38)</f>
        <v/>
      </c>
      <c r="D46" s="17" t="str">
        <f>IF(P_14号2様式!E38="","",P_14号2様式!E38)</f>
        <v/>
      </c>
      <c r="E46" s="17" t="str">
        <f>IF(P_14号2様式!F38="","",P_14号2様式!F38)</f>
        <v/>
      </c>
      <c r="F46" s="17" t="str">
        <f>IF(P_14号2様式!G38="","",P_14号2様式!G38)</f>
        <v/>
      </c>
      <c r="G46" s="17" t="str">
        <f>IF(P_14号2様式!H38="","",P_14号2様式!H38)</f>
        <v/>
      </c>
      <c r="H46" s="17" t="str">
        <f>IF(P_14号2様式!I38="","",P_14号2様式!I38)</f>
        <v/>
      </c>
      <c r="I46" s="17" t="str">
        <f>IF(P_14号2様式!J38="","",P_14号2様式!J38)</f>
        <v/>
      </c>
      <c r="J46" s="17" t="str">
        <f>IF(P_14号2様式!K38="","",P_14号2様式!K38)</f>
        <v/>
      </c>
      <c r="K46" s="17" t="str">
        <f>IF(P_14号2様式!L38="","",P_14号2様式!L38)</f>
        <v/>
      </c>
      <c r="L46" s="18" t="str">
        <f>IF(P_14号2様式!M38="","",P_14号2様式!M38)</f>
        <v/>
      </c>
      <c r="M46" s="60" t="str">
        <f>IF(P_14号2様式!N38="","",P_14号2様式!N38)</f>
        <v/>
      </c>
      <c r="N46" s="61"/>
      <c r="O46" s="62"/>
      <c r="P46" s="60" t="str">
        <f>IF(P_14号2様式!O38="","",P_14号2様式!O38)</f>
        <v/>
      </c>
      <c r="Q46" s="61"/>
      <c r="R46" s="62"/>
      <c r="S46" s="17" t="str">
        <f>IF(P_14号2様式!P38="","",P_14号2様式!P38)</f>
        <v/>
      </c>
      <c r="T46" s="19" t="str">
        <f>IF(P_14号2様式!Q38="","",P_14号2様式!Q38)</f>
        <v/>
      </c>
      <c r="U46" s="18" t="str">
        <f>IF(P_14号2様式!R38="","",P_14号2様式!R38)</f>
        <v/>
      </c>
      <c r="V46" s="18" t="str">
        <f>IF(P_14号2様式!S38="","",P_14号2様式!S38)</f>
        <v/>
      </c>
      <c r="W46" s="18" t="str">
        <f>IF(P_14号2様式!T38="","",P_14号2様式!T38)</f>
        <v/>
      </c>
    </row>
    <row r="47" spans="1:23" s="20" customFormat="1" ht="12.75" customHeight="1" x14ac:dyDescent="0.15">
      <c r="A47" s="92" t="str">
        <f>IF(P_14号2様式!C39="","",P_14号2様式!C39)</f>
        <v/>
      </c>
      <c r="B47" s="92"/>
      <c r="C47" s="17" t="str">
        <f>IF(P_14号2様式!D39="","",P_14号2様式!D39)</f>
        <v/>
      </c>
      <c r="D47" s="17" t="str">
        <f>IF(P_14号2様式!E39="","",P_14号2様式!E39)</f>
        <v/>
      </c>
      <c r="E47" s="17" t="str">
        <f>IF(P_14号2様式!F39="","",P_14号2様式!F39)</f>
        <v/>
      </c>
      <c r="F47" s="17" t="str">
        <f>IF(P_14号2様式!G39="","",P_14号2様式!G39)</f>
        <v/>
      </c>
      <c r="G47" s="17" t="str">
        <f>IF(P_14号2様式!H39="","",P_14号2様式!H39)</f>
        <v/>
      </c>
      <c r="H47" s="17" t="str">
        <f>IF(P_14号2様式!I39="","",P_14号2様式!I39)</f>
        <v/>
      </c>
      <c r="I47" s="17" t="str">
        <f>IF(P_14号2様式!J39="","",P_14号2様式!J39)</f>
        <v/>
      </c>
      <c r="J47" s="17" t="str">
        <f>IF(P_14号2様式!K39="","",P_14号2様式!K39)</f>
        <v/>
      </c>
      <c r="K47" s="17" t="str">
        <f>IF(P_14号2様式!L39="","",P_14号2様式!L39)</f>
        <v/>
      </c>
      <c r="L47" s="18" t="str">
        <f>IF(P_14号2様式!M39="","",P_14号2様式!M39)</f>
        <v/>
      </c>
      <c r="M47" s="60" t="str">
        <f>IF(P_14号2様式!N39="","",P_14号2様式!N39)</f>
        <v/>
      </c>
      <c r="N47" s="61"/>
      <c r="O47" s="62"/>
      <c r="P47" s="60" t="str">
        <f>IF(P_14号2様式!O39="","",P_14号2様式!O39)</f>
        <v/>
      </c>
      <c r="Q47" s="61"/>
      <c r="R47" s="62"/>
      <c r="S47" s="17" t="str">
        <f>IF(P_14号2様式!P39="","",P_14号2様式!P39)</f>
        <v/>
      </c>
      <c r="T47" s="19" t="str">
        <f>IF(P_14号2様式!Q39="","",P_14号2様式!Q39)</f>
        <v/>
      </c>
      <c r="U47" s="18" t="str">
        <f>IF(P_14号2様式!R39="","",P_14号2様式!R39)</f>
        <v/>
      </c>
      <c r="V47" s="18" t="str">
        <f>IF(P_14号2様式!S39="","",P_14号2様式!S39)</f>
        <v/>
      </c>
      <c r="W47" s="18" t="str">
        <f>IF(P_14号2様式!T39="","",P_14号2様式!T39)</f>
        <v/>
      </c>
    </row>
    <row r="48" spans="1:23" s="20" customFormat="1" ht="12.75" customHeight="1" x14ac:dyDescent="0.15">
      <c r="A48" s="92" t="str">
        <f>IF(P_14号2様式!C40="","",P_14号2様式!C40)</f>
        <v/>
      </c>
      <c r="B48" s="92"/>
      <c r="C48" s="17" t="str">
        <f>IF(P_14号2様式!D40="","",P_14号2様式!D40)</f>
        <v/>
      </c>
      <c r="D48" s="17" t="str">
        <f>IF(P_14号2様式!E40="","",P_14号2様式!E40)</f>
        <v/>
      </c>
      <c r="E48" s="17" t="str">
        <f>IF(P_14号2様式!F40="","",P_14号2様式!F40)</f>
        <v/>
      </c>
      <c r="F48" s="17" t="str">
        <f>IF(P_14号2様式!G40="","",P_14号2様式!G40)</f>
        <v/>
      </c>
      <c r="G48" s="17" t="str">
        <f>IF(P_14号2様式!H40="","",P_14号2様式!H40)</f>
        <v/>
      </c>
      <c r="H48" s="17" t="str">
        <f>IF(P_14号2様式!I40="","",P_14号2様式!I40)</f>
        <v/>
      </c>
      <c r="I48" s="17" t="str">
        <f>IF(P_14号2様式!J40="","",P_14号2様式!J40)</f>
        <v/>
      </c>
      <c r="J48" s="17" t="str">
        <f>IF(P_14号2様式!K40="","",P_14号2様式!K40)</f>
        <v/>
      </c>
      <c r="K48" s="17" t="str">
        <f>IF(P_14号2様式!L40="","",P_14号2様式!L40)</f>
        <v/>
      </c>
      <c r="L48" s="18" t="str">
        <f>IF(P_14号2様式!M40="","",P_14号2様式!M40)</f>
        <v/>
      </c>
      <c r="M48" s="60" t="str">
        <f>IF(P_14号2様式!N40="","",P_14号2様式!N40)</f>
        <v/>
      </c>
      <c r="N48" s="61"/>
      <c r="O48" s="62"/>
      <c r="P48" s="60" t="str">
        <f>IF(P_14号2様式!O40="","",P_14号2様式!O40)</f>
        <v/>
      </c>
      <c r="Q48" s="61"/>
      <c r="R48" s="62"/>
      <c r="S48" s="17" t="str">
        <f>IF(P_14号2様式!P40="","",P_14号2様式!P40)</f>
        <v/>
      </c>
      <c r="T48" s="19" t="str">
        <f>IF(P_14号2様式!Q40="","",P_14号2様式!Q40)</f>
        <v/>
      </c>
      <c r="U48" s="18" t="str">
        <f>IF(P_14号2様式!R40="","",P_14号2様式!R40)</f>
        <v/>
      </c>
      <c r="V48" s="18" t="str">
        <f>IF(P_14号2様式!S40="","",P_14号2様式!S40)</f>
        <v/>
      </c>
      <c r="W48" s="18" t="str">
        <f>IF(P_14号2様式!T40="","",P_14号2様式!T40)</f>
        <v/>
      </c>
    </row>
    <row r="49" spans="1:23" s="20" customFormat="1" ht="12.75" customHeight="1" x14ac:dyDescent="0.15">
      <c r="A49" s="92" t="str">
        <f>IF(P_14号2様式!C41="","",P_14号2様式!C41)</f>
        <v/>
      </c>
      <c r="B49" s="92"/>
      <c r="C49" s="17" t="str">
        <f>IF(P_14号2様式!D41="","",P_14号2様式!D41)</f>
        <v/>
      </c>
      <c r="D49" s="17" t="str">
        <f>IF(P_14号2様式!E41="","",P_14号2様式!E41)</f>
        <v/>
      </c>
      <c r="E49" s="17" t="str">
        <f>IF(P_14号2様式!F41="","",P_14号2様式!F41)</f>
        <v/>
      </c>
      <c r="F49" s="17" t="str">
        <f>IF(P_14号2様式!G41="","",P_14号2様式!G41)</f>
        <v/>
      </c>
      <c r="G49" s="17" t="str">
        <f>IF(P_14号2様式!H41="","",P_14号2様式!H41)</f>
        <v/>
      </c>
      <c r="H49" s="17" t="str">
        <f>IF(P_14号2様式!I41="","",P_14号2様式!I41)</f>
        <v/>
      </c>
      <c r="I49" s="17" t="str">
        <f>IF(P_14号2様式!J41="","",P_14号2様式!J41)</f>
        <v/>
      </c>
      <c r="J49" s="17" t="str">
        <f>IF(P_14号2様式!K41="","",P_14号2様式!K41)</f>
        <v/>
      </c>
      <c r="K49" s="17" t="str">
        <f>IF(P_14号2様式!L41="","",P_14号2様式!L41)</f>
        <v/>
      </c>
      <c r="L49" s="18" t="str">
        <f>IF(P_14号2様式!M41="","",P_14号2様式!M41)</f>
        <v/>
      </c>
      <c r="M49" s="60" t="str">
        <f>IF(P_14号2様式!N41="","",P_14号2様式!N41)</f>
        <v/>
      </c>
      <c r="N49" s="61"/>
      <c r="O49" s="62"/>
      <c r="P49" s="60" t="str">
        <f>IF(P_14号2様式!O41="","",P_14号2様式!O41)</f>
        <v/>
      </c>
      <c r="Q49" s="61"/>
      <c r="R49" s="62"/>
      <c r="S49" s="17" t="str">
        <f>IF(P_14号2様式!P41="","",P_14号2様式!P41)</f>
        <v/>
      </c>
      <c r="T49" s="19" t="str">
        <f>IF(P_14号2様式!Q41="","",P_14号2様式!Q41)</f>
        <v/>
      </c>
      <c r="U49" s="18" t="str">
        <f>IF(P_14号2様式!R41="","",P_14号2様式!R41)</f>
        <v/>
      </c>
      <c r="V49" s="18" t="str">
        <f>IF(P_14号2様式!S41="","",P_14号2様式!S41)</f>
        <v/>
      </c>
      <c r="W49" s="18" t="str">
        <f>IF(P_14号2様式!T41="","",P_14号2様式!T41)</f>
        <v/>
      </c>
    </row>
    <row r="50" spans="1:23" s="20" customFormat="1" ht="12.75" customHeight="1" x14ac:dyDescent="0.15">
      <c r="A50" s="92" t="str">
        <f>IF(P_14号2様式!C42="","",P_14号2様式!C42)</f>
        <v/>
      </c>
      <c r="B50" s="92"/>
      <c r="C50" s="17" t="str">
        <f>IF(P_14号2様式!D42="","",P_14号2様式!D42)</f>
        <v/>
      </c>
      <c r="D50" s="17" t="str">
        <f>IF(P_14号2様式!E42="","",P_14号2様式!E42)</f>
        <v/>
      </c>
      <c r="E50" s="17" t="str">
        <f>IF(P_14号2様式!F42="","",P_14号2様式!F42)</f>
        <v/>
      </c>
      <c r="F50" s="17" t="str">
        <f>IF(P_14号2様式!G42="","",P_14号2様式!G42)</f>
        <v/>
      </c>
      <c r="G50" s="17" t="str">
        <f>IF(P_14号2様式!H42="","",P_14号2様式!H42)</f>
        <v/>
      </c>
      <c r="H50" s="17" t="str">
        <f>IF(P_14号2様式!I42="","",P_14号2様式!I42)</f>
        <v/>
      </c>
      <c r="I50" s="17" t="str">
        <f>IF(P_14号2様式!J42="","",P_14号2様式!J42)</f>
        <v/>
      </c>
      <c r="J50" s="17" t="str">
        <f>IF(P_14号2様式!K42="","",P_14号2様式!K42)</f>
        <v/>
      </c>
      <c r="K50" s="17" t="str">
        <f>IF(P_14号2様式!L42="","",P_14号2様式!L42)</f>
        <v/>
      </c>
      <c r="L50" s="18" t="str">
        <f>IF(P_14号2様式!M42="","",P_14号2様式!M42)</f>
        <v/>
      </c>
      <c r="M50" s="60" t="str">
        <f>IF(P_14号2様式!N42="","",P_14号2様式!N42)</f>
        <v/>
      </c>
      <c r="N50" s="61"/>
      <c r="O50" s="62"/>
      <c r="P50" s="60" t="str">
        <f>IF(P_14号2様式!O42="","",P_14号2様式!O42)</f>
        <v/>
      </c>
      <c r="Q50" s="61"/>
      <c r="R50" s="62"/>
      <c r="S50" s="17" t="str">
        <f>IF(P_14号2様式!P42="","",P_14号2様式!P42)</f>
        <v/>
      </c>
      <c r="T50" s="19" t="str">
        <f>IF(P_14号2様式!Q42="","",P_14号2様式!Q42)</f>
        <v/>
      </c>
      <c r="U50" s="18" t="str">
        <f>IF(P_14号2様式!R42="","",P_14号2様式!R42)</f>
        <v/>
      </c>
      <c r="V50" s="18" t="str">
        <f>IF(P_14号2様式!S42="","",P_14号2様式!S42)</f>
        <v/>
      </c>
      <c r="W50" s="18" t="str">
        <f>IF(P_14号2様式!T42="","",P_14号2様式!T42)</f>
        <v/>
      </c>
    </row>
    <row r="51" spans="1:23" s="20" customFormat="1" ht="12.75" customHeight="1" x14ac:dyDescent="0.15">
      <c r="A51" s="92" t="str">
        <f>IF(P_14号2様式!C43="","",P_14号2様式!C43)</f>
        <v/>
      </c>
      <c r="B51" s="92"/>
      <c r="C51" s="17" t="str">
        <f>IF(P_14号2様式!D43="","",P_14号2様式!D43)</f>
        <v/>
      </c>
      <c r="D51" s="17" t="str">
        <f>IF(P_14号2様式!E43="","",P_14号2様式!E43)</f>
        <v/>
      </c>
      <c r="E51" s="17" t="str">
        <f>IF(P_14号2様式!F43="","",P_14号2様式!F43)</f>
        <v/>
      </c>
      <c r="F51" s="17" t="str">
        <f>IF(P_14号2様式!G43="","",P_14号2様式!G43)</f>
        <v/>
      </c>
      <c r="G51" s="17" t="str">
        <f>IF(P_14号2様式!H43="","",P_14号2様式!H43)</f>
        <v/>
      </c>
      <c r="H51" s="17" t="str">
        <f>IF(P_14号2様式!I43="","",P_14号2様式!I43)</f>
        <v/>
      </c>
      <c r="I51" s="17" t="str">
        <f>IF(P_14号2様式!J43="","",P_14号2様式!J43)</f>
        <v/>
      </c>
      <c r="J51" s="17" t="str">
        <f>IF(P_14号2様式!K43="","",P_14号2様式!K43)</f>
        <v/>
      </c>
      <c r="K51" s="17" t="str">
        <f>IF(P_14号2様式!L43="","",P_14号2様式!L43)</f>
        <v/>
      </c>
      <c r="L51" s="18" t="str">
        <f>IF(P_14号2様式!M43="","",P_14号2様式!M43)</f>
        <v/>
      </c>
      <c r="M51" s="60" t="str">
        <f>IF(P_14号2様式!N43="","",P_14号2様式!N43)</f>
        <v/>
      </c>
      <c r="N51" s="61"/>
      <c r="O51" s="62"/>
      <c r="P51" s="60" t="str">
        <f>IF(P_14号2様式!O43="","",P_14号2様式!O43)</f>
        <v/>
      </c>
      <c r="Q51" s="61"/>
      <c r="R51" s="62"/>
      <c r="S51" s="17" t="str">
        <f>IF(P_14号2様式!P43="","",P_14号2様式!P43)</f>
        <v/>
      </c>
      <c r="T51" s="19" t="str">
        <f>IF(P_14号2様式!Q43="","",P_14号2様式!Q43)</f>
        <v/>
      </c>
      <c r="U51" s="18" t="str">
        <f>IF(P_14号2様式!R43="","",P_14号2様式!R43)</f>
        <v/>
      </c>
      <c r="V51" s="18" t="str">
        <f>IF(P_14号2様式!S43="","",P_14号2様式!S43)</f>
        <v/>
      </c>
      <c r="W51" s="18" t="str">
        <f>IF(P_14号2様式!T43="","",P_14号2様式!T43)</f>
        <v/>
      </c>
    </row>
    <row r="52" spans="1:23" s="20" customFormat="1" ht="22.5" customHeight="1" x14ac:dyDescent="0.15">
      <c r="C52" s="21"/>
      <c r="D52" s="21"/>
      <c r="E52" s="21"/>
      <c r="F52" s="22"/>
      <c r="G52" s="21"/>
      <c r="H52" s="21"/>
      <c r="I52" s="21"/>
      <c r="J52" s="22"/>
      <c r="K52" s="21"/>
      <c r="L52" s="21"/>
      <c r="M52" s="21"/>
      <c r="N52" s="21"/>
      <c r="O52" s="21"/>
      <c r="P52" s="21"/>
      <c r="Q52" s="21"/>
      <c r="R52" s="21"/>
      <c r="S52" s="23"/>
      <c r="T52" s="24"/>
    </row>
    <row r="53" spans="1:23" s="20" customFormat="1" ht="12.75" customHeight="1" x14ac:dyDescent="0.15">
      <c r="A53" s="91" t="s">
        <v>14</v>
      </c>
      <c r="B53" s="91"/>
      <c r="C53" s="38">
        <f>IF(P_14号2様式!U2="","",P_14号2様式!U2)</f>
        <v>609043</v>
      </c>
      <c r="D53" s="38">
        <f>IF(P_14号2様式!V2="","",P_14号2様式!V2)</f>
        <v>693045</v>
      </c>
      <c r="E53" s="38">
        <f>IF(P_14号2様式!W2="","",P_14号2様式!W2)</f>
        <v>1302088</v>
      </c>
      <c r="F53" s="38">
        <f>IF(P_14号2様式!X2="","",P_14号2様式!X2)</f>
        <v>153387</v>
      </c>
      <c r="G53" s="38">
        <f>IF(P_14号2様式!Y2="","",P_14号2様式!Y2)</f>
        <v>153032</v>
      </c>
      <c r="H53" s="38">
        <f>IF(P_14号2様式!Z2="","",P_14号2様式!Z2)</f>
        <v>306419</v>
      </c>
      <c r="I53" s="38" t="str">
        <f>IF(P_14号2様式!AA2="","",P_14号2様式!AA2)</f>
        <v/>
      </c>
      <c r="J53" s="38" t="str">
        <f>IF(P_14号2様式!AB2="","",P_14号2様式!AB2)</f>
        <v/>
      </c>
      <c r="K53" s="38" t="str">
        <f>IF(P_14号2様式!AC2="","",P_14号2様式!AC2)</f>
        <v/>
      </c>
      <c r="L53" s="39">
        <f>IF(P_14号2様式!AD2="","",P_14号2様式!AD2)</f>
        <v>25.1849212617172</v>
      </c>
      <c r="M53" s="86">
        <f>IF(P_14号2様式!AE2="","",P_14号2様式!AE2)</f>
        <v>22.081105844497799</v>
      </c>
      <c r="N53" s="87"/>
      <c r="O53" s="88"/>
      <c r="P53" s="86">
        <f>IF(P_14号2様式!AF2="","",P_14号2様式!AF2)</f>
        <v>23.5328948581048</v>
      </c>
      <c r="Q53" s="87"/>
      <c r="R53" s="88"/>
      <c r="S53" s="38"/>
      <c r="T53" s="40" t="str">
        <f>IF(P_14号2様式!AG2="","",P_14号2様式!AG2)</f>
        <v/>
      </c>
      <c r="U53" s="41">
        <f>IF(P_14号2様式!AH2="","",P_14号2様式!AH2)</f>
        <v>30.727198930915399</v>
      </c>
      <c r="V53" s="41">
        <f>IF(P_14号2様式!AI2="","",P_14号2様式!AI2)</f>
        <v>27.4415573153709</v>
      </c>
      <c r="W53" s="41">
        <f>IF(P_14号2様式!AJ2="","",P_14号2様式!AJ2)</f>
        <v>28.971890689085001</v>
      </c>
    </row>
    <row r="54" spans="1:23" s="20" customFormat="1" ht="12.75" customHeight="1" x14ac:dyDescent="0.15">
      <c r="A54" s="91"/>
      <c r="B54" s="91"/>
      <c r="C54" s="25"/>
      <c r="D54" s="25"/>
      <c r="E54" s="25"/>
      <c r="F54" s="25"/>
      <c r="G54" s="25"/>
      <c r="H54" s="25"/>
      <c r="I54" s="25"/>
      <c r="J54" s="25"/>
      <c r="K54" s="25"/>
      <c r="L54" s="26"/>
      <c r="M54" s="63"/>
      <c r="N54" s="64"/>
      <c r="O54" s="65"/>
      <c r="P54" s="63"/>
      <c r="Q54" s="64"/>
      <c r="R54" s="65"/>
      <c r="S54" s="25"/>
      <c r="T54" s="27"/>
      <c r="U54" s="28"/>
      <c r="V54" s="28"/>
      <c r="W54" s="28"/>
    </row>
    <row r="55" spans="1:23" s="20" customFormat="1" ht="12.75" customHeight="1" x14ac:dyDescent="0.15">
      <c r="A55" s="91"/>
      <c r="B55" s="91"/>
      <c r="C55" s="25"/>
      <c r="D55" s="25"/>
      <c r="E55" s="25"/>
      <c r="F55" s="25"/>
      <c r="G55" s="25"/>
      <c r="H55" s="25"/>
      <c r="I55" s="25"/>
      <c r="J55" s="25"/>
      <c r="K55" s="25"/>
      <c r="L55" s="26"/>
      <c r="M55" s="63"/>
      <c r="N55" s="64"/>
      <c r="O55" s="65"/>
      <c r="P55" s="63"/>
      <c r="Q55" s="64"/>
      <c r="R55" s="65"/>
      <c r="S55" s="25"/>
      <c r="T55" s="27"/>
      <c r="U55" s="28"/>
      <c r="V55" s="28"/>
      <c r="W55" s="28"/>
    </row>
    <row r="56" spans="1:23" s="20" customFormat="1" ht="12.75" customHeight="1" x14ac:dyDescent="0.15">
      <c r="A56" s="91"/>
      <c r="B56" s="91"/>
      <c r="C56" s="25"/>
      <c r="D56" s="25"/>
      <c r="E56" s="25"/>
      <c r="F56" s="29"/>
      <c r="G56" s="25"/>
      <c r="H56" s="25"/>
      <c r="I56" s="25"/>
      <c r="J56" s="29"/>
      <c r="K56" s="25"/>
      <c r="L56" s="26"/>
      <c r="M56" s="63"/>
      <c r="N56" s="64"/>
      <c r="O56" s="65"/>
      <c r="P56" s="63"/>
      <c r="Q56" s="64"/>
      <c r="R56" s="65"/>
      <c r="S56" s="25"/>
      <c r="T56" s="30"/>
      <c r="U56" s="31"/>
      <c r="V56" s="31"/>
      <c r="W56" s="31"/>
    </row>
    <row r="57" spans="1:23" s="1" customFormat="1" ht="15.75" customHeight="1" x14ac:dyDescent="0.15">
      <c r="A57" s="93" t="s">
        <v>0</v>
      </c>
      <c r="B57" s="93"/>
      <c r="C57" s="93"/>
      <c r="F57" s="2"/>
      <c r="J57" s="2"/>
      <c r="V57" s="46" t="str">
        <f>IF(P_14号2様式!A44=""," ページ", P_14号2様式!A44 &amp; "ページ")</f>
        <v>2ページ</v>
      </c>
      <c r="W57" s="46"/>
    </row>
    <row r="58" spans="1:23" s="1" customFormat="1" ht="15" customHeight="1" x14ac:dyDescent="0.15">
      <c r="A58" s="93"/>
      <c r="B58" s="93"/>
      <c r="C58" s="93"/>
      <c r="G58" s="109" t="str">
        <f>+G2</f>
        <v>投　票　速　報（国内）</v>
      </c>
      <c r="H58" s="109"/>
      <c r="I58" s="109"/>
      <c r="J58" s="109"/>
      <c r="K58" s="109"/>
      <c r="L58" s="4"/>
      <c r="M58" s="4"/>
      <c r="N58" s="48" t="s">
        <v>1</v>
      </c>
      <c r="O58" s="48"/>
      <c r="P58" s="48"/>
      <c r="Q58" s="48" t="str">
        <f>IF(P_14号2様式!AL44="","第　　　回","第 　" &amp; P_14号2様式!AL44 &amp; "　回")</f>
        <v>第 　4　回</v>
      </c>
      <c r="R58" s="48"/>
      <c r="S58" s="48"/>
      <c r="T58" s="48"/>
      <c r="U58" s="48">
        <f>IF(P_14号2様式!AM44="","        時     　 分　現在",P_14号2様式!AM44)</f>
        <v>0.66666666666666696</v>
      </c>
      <c r="V58" s="48"/>
      <c r="W58" s="48"/>
    </row>
    <row r="59" spans="1:23" s="1" customFormat="1" ht="15" customHeight="1" x14ac:dyDescent="0.15">
      <c r="B59" s="103">
        <f>IF(パラメタシート!B1="","",パラメタシート!B1)</f>
        <v>45592</v>
      </c>
      <c r="C59" s="103"/>
      <c r="D59" s="103"/>
      <c r="E59" s="103"/>
      <c r="G59" s="109"/>
      <c r="H59" s="109"/>
      <c r="I59" s="109"/>
      <c r="J59" s="109"/>
      <c r="K59" s="109"/>
      <c r="L59" s="5"/>
      <c r="M59" s="5"/>
      <c r="N59" s="59" t="s">
        <v>2</v>
      </c>
      <c r="O59" s="59"/>
      <c r="P59" s="59"/>
      <c r="Q59" s="42"/>
      <c r="R59" s="43"/>
      <c r="S59" s="43"/>
      <c r="T59" s="44"/>
      <c r="U59" s="49" t="str">
        <f>IF(P_14号2様式!AG44="","        時     　 分　結了",P_14号2様式!AG44)</f>
        <v xml:space="preserve">        時     　 分　結了</v>
      </c>
      <c r="V59" s="49"/>
      <c r="W59" s="49"/>
    </row>
    <row r="60" spans="1:23" s="1" customFormat="1" ht="15" customHeight="1" x14ac:dyDescent="0.15">
      <c r="B60" s="104" t="str">
        <f>IF(P_14号2様式!AK44="","",P_14号2様式!AK44)</f>
        <v>衆議院小選挙区選出議員選挙</v>
      </c>
      <c r="C60" s="104"/>
      <c r="D60" s="104"/>
      <c r="E60" s="104"/>
      <c r="F60" s="6"/>
      <c r="G60" s="6"/>
      <c r="H60" s="47" t="s">
        <v>3</v>
      </c>
      <c r="I60" s="47"/>
      <c r="J60" s="47"/>
      <c r="K60" s="6"/>
      <c r="L60" s="6"/>
      <c r="M60" s="6"/>
      <c r="N60" s="6"/>
      <c r="O60" s="6"/>
      <c r="P60" s="6"/>
      <c r="Q60" s="6"/>
      <c r="R60" s="7"/>
      <c r="S60" s="7"/>
      <c r="T60" s="7"/>
      <c r="V60" s="47" t="s">
        <v>21</v>
      </c>
      <c r="W60" s="47"/>
    </row>
    <row r="61" spans="1:23" s="1" customFormat="1" ht="4.5" customHeight="1" x14ac:dyDescent="0.15">
      <c r="F61" s="2"/>
      <c r="J61" s="2"/>
      <c r="T61" s="2"/>
    </row>
    <row r="62" spans="1:23" s="10" customFormat="1" ht="12" customHeight="1" x14ac:dyDescent="0.15">
      <c r="A62" s="105" t="s">
        <v>4</v>
      </c>
      <c r="B62" s="106"/>
      <c r="C62" s="94" t="s">
        <v>16</v>
      </c>
      <c r="D62" s="95"/>
      <c r="E62" s="96"/>
      <c r="F62" s="94" t="str">
        <f>IF(P_14号2様式!AM44="","（ｆ）","（ｱ）")</f>
        <v>（ｱ）</v>
      </c>
      <c r="G62" s="95"/>
      <c r="H62" s="96"/>
      <c r="I62" s="94" t="s">
        <v>17</v>
      </c>
      <c r="J62" s="95"/>
      <c r="K62" s="96"/>
      <c r="L62" s="89" t="str">
        <f>IF(P_14号2様式!AM44="","","当日投票者")</f>
        <v>当日投票者</v>
      </c>
      <c r="M62" s="90"/>
      <c r="N62" s="8" t="s">
        <v>18</v>
      </c>
      <c r="O62" s="8"/>
      <c r="P62" s="8"/>
      <c r="Q62" s="8"/>
      <c r="R62" s="9"/>
      <c r="S62" s="74" t="s">
        <v>5</v>
      </c>
      <c r="T62" s="77" t="s">
        <v>6</v>
      </c>
      <c r="U62" s="50" t="s">
        <v>7</v>
      </c>
      <c r="V62" s="51"/>
      <c r="W62" s="52"/>
    </row>
    <row r="63" spans="1:23" s="10" customFormat="1" ht="12" customHeight="1" x14ac:dyDescent="0.15">
      <c r="A63" s="80"/>
      <c r="B63" s="107"/>
      <c r="C63" s="97"/>
      <c r="D63" s="98"/>
      <c r="E63" s="99"/>
      <c r="F63" s="97" t="str">
        <f>IF(P_14号2様式!AM44="","投 票 者 数","当 日 投 票 者 数")</f>
        <v>当 日 投 票 者 数</v>
      </c>
      <c r="G63" s="98"/>
      <c r="H63" s="99"/>
      <c r="I63" s="97"/>
      <c r="J63" s="98"/>
      <c r="K63" s="99"/>
      <c r="L63" s="80" t="s">
        <v>8</v>
      </c>
      <c r="M63" s="81"/>
      <c r="N63" s="12" t="str">
        <f>IF(P_14号2様式!AM44="","(ｆ)","(ｱ)")</f>
        <v>(ｱ)</v>
      </c>
      <c r="O63" s="84" t="s">
        <v>9</v>
      </c>
      <c r="P63" s="12" t="str">
        <f>IF(P_14号2様式!AM44="","(ｆ)","(ｱ)")</f>
        <v>(ｱ)</v>
      </c>
      <c r="Q63" s="84" t="s">
        <v>10</v>
      </c>
      <c r="R63" s="11"/>
      <c r="S63" s="75"/>
      <c r="T63" s="78"/>
      <c r="U63" s="53"/>
      <c r="V63" s="54"/>
      <c r="W63" s="55"/>
    </row>
    <row r="64" spans="1:23" s="10" customFormat="1" ht="12" customHeight="1" x14ac:dyDescent="0.15">
      <c r="A64" s="80"/>
      <c r="B64" s="107"/>
      <c r="C64" s="100"/>
      <c r="D64" s="101"/>
      <c r="E64" s="102"/>
      <c r="F64" s="100"/>
      <c r="G64" s="101"/>
      <c r="H64" s="102"/>
      <c r="I64" s="100"/>
      <c r="J64" s="101"/>
      <c r="K64" s="102"/>
      <c r="L64" s="82"/>
      <c r="M64" s="83"/>
      <c r="N64" s="13" t="s">
        <v>19</v>
      </c>
      <c r="O64" s="85"/>
      <c r="P64" s="13" t="s">
        <v>20</v>
      </c>
      <c r="Q64" s="85"/>
      <c r="R64" s="14"/>
      <c r="S64" s="75"/>
      <c r="T64" s="78"/>
      <c r="U64" s="56"/>
      <c r="V64" s="57"/>
      <c r="W64" s="58"/>
    </row>
    <row r="65" spans="1:23" s="10" customFormat="1" x14ac:dyDescent="0.15">
      <c r="A65" s="82"/>
      <c r="B65" s="108"/>
      <c r="C65" s="15" t="s">
        <v>11</v>
      </c>
      <c r="D65" s="15" t="s">
        <v>12</v>
      </c>
      <c r="E65" s="16" t="s">
        <v>13</v>
      </c>
      <c r="F65" s="15" t="s">
        <v>11</v>
      </c>
      <c r="G65" s="15" t="s">
        <v>12</v>
      </c>
      <c r="H65" s="16" t="s">
        <v>13</v>
      </c>
      <c r="I65" s="15" t="s">
        <v>11</v>
      </c>
      <c r="J65" s="15" t="s">
        <v>12</v>
      </c>
      <c r="K65" s="16" t="s">
        <v>13</v>
      </c>
      <c r="L65" s="15" t="s">
        <v>11</v>
      </c>
      <c r="M65" s="71" t="s">
        <v>12</v>
      </c>
      <c r="N65" s="72"/>
      <c r="O65" s="73"/>
      <c r="P65" s="68" t="s">
        <v>13</v>
      </c>
      <c r="Q65" s="69"/>
      <c r="R65" s="70"/>
      <c r="S65" s="76"/>
      <c r="T65" s="79"/>
      <c r="U65" s="15" t="s">
        <v>11</v>
      </c>
      <c r="V65" s="15" t="s">
        <v>12</v>
      </c>
      <c r="W65" s="16" t="s">
        <v>13</v>
      </c>
    </row>
    <row r="66" spans="1:23" s="20" customFormat="1" ht="12.75" customHeight="1" x14ac:dyDescent="0.15">
      <c r="A66" s="92" t="str">
        <f>IF(P_14号2様式!C44="","",P_14号2様式!C44)</f>
        <v>【 第 ２ 区 】</v>
      </c>
      <c r="B66" s="92"/>
      <c r="C66" s="17" t="str">
        <f>IF(P_14号2様式!D44="","",P_14号2様式!D44)</f>
        <v/>
      </c>
      <c r="D66" s="17" t="str">
        <f>IF(P_14号2様式!E44="","",P_14号2様式!E44)</f>
        <v/>
      </c>
      <c r="E66" s="17" t="str">
        <f>IF(P_14号2様式!F44="","",P_14号2様式!F44)</f>
        <v/>
      </c>
      <c r="F66" s="17" t="str">
        <f>IF(P_14号2様式!G44="","",P_14号2様式!G44)</f>
        <v/>
      </c>
      <c r="G66" s="17" t="str">
        <f>IF(P_14号2様式!H44="","",P_14号2様式!H44)</f>
        <v/>
      </c>
      <c r="H66" s="17" t="str">
        <f>IF(P_14号2様式!I44="","",P_14号2様式!I44)</f>
        <v/>
      </c>
      <c r="I66" s="17" t="str">
        <f>IF(P_14号2様式!J44="","",P_14号2様式!J44)</f>
        <v/>
      </c>
      <c r="J66" s="17" t="str">
        <f>IF(P_14号2様式!K44="","",P_14号2様式!K44)</f>
        <v/>
      </c>
      <c r="K66" s="17" t="str">
        <f>IF(P_14号2様式!L44="","",P_14号2様式!L44)</f>
        <v/>
      </c>
      <c r="L66" s="18" t="str">
        <f>IF(P_14号2様式!M44="","",P_14号2様式!M44)</f>
        <v/>
      </c>
      <c r="M66" s="60" t="str">
        <f>IF(P_14号2様式!N44="","",P_14号2様式!N44)</f>
        <v/>
      </c>
      <c r="N66" s="61"/>
      <c r="O66" s="62"/>
      <c r="P66" s="60" t="str">
        <f>IF(P_14号2様式!O44="","",P_14号2様式!O44)</f>
        <v/>
      </c>
      <c r="Q66" s="61"/>
      <c r="R66" s="62"/>
      <c r="S66" s="17" t="str">
        <f>IF(P_14号2様式!P44="","",P_14号2様式!P44)</f>
        <v/>
      </c>
      <c r="T66" s="19" t="str">
        <f>IF(P_14号2様式!Q44="","",P_14号2様式!Q44)</f>
        <v/>
      </c>
      <c r="U66" s="18" t="str">
        <f>IF(P_14号2様式!R44="","",P_14号2様式!R44)</f>
        <v/>
      </c>
      <c r="V66" s="18" t="str">
        <f>IF(P_14号2様式!S44="","",P_14号2様式!S44)</f>
        <v/>
      </c>
      <c r="W66" s="18" t="str">
        <f>IF(P_14号2様式!T44="","",P_14号2様式!T44)</f>
        <v/>
      </c>
    </row>
    <row r="67" spans="1:23" s="20" customFormat="1" ht="12.75" customHeight="1" x14ac:dyDescent="0.15">
      <c r="A67" s="92" t="str">
        <f>IF(P_14号2様式!C45="","",P_14号2様式!C45)</f>
        <v>　鹿児島市２区</v>
      </c>
      <c r="B67" s="92"/>
      <c r="C67" s="17">
        <f>IF(P_14号2様式!D45="","",P_14号2様式!D45)</f>
        <v>65453</v>
      </c>
      <c r="D67" s="17">
        <f>IF(P_14号2様式!E45="","",P_14号2様式!E45)</f>
        <v>74426</v>
      </c>
      <c r="E67" s="17">
        <f>IF(P_14号2様式!F45="","",P_14号2様式!F45)</f>
        <v>139879</v>
      </c>
      <c r="F67" s="17">
        <f>IF(P_14号2様式!G45="","",P_14号2様式!G45)</f>
        <v>16126</v>
      </c>
      <c r="G67" s="17">
        <f>IF(P_14号2様式!H45="","",P_14号2様式!H45)</f>
        <v>16415</v>
      </c>
      <c r="H67" s="17">
        <f>IF(P_14号2様式!I45="","",P_14号2様式!I45)</f>
        <v>32541</v>
      </c>
      <c r="I67" s="17" t="str">
        <f>IF(P_14号2様式!J45="","",P_14号2様式!J45)</f>
        <v/>
      </c>
      <c r="J67" s="17" t="str">
        <f>IF(P_14号2様式!K45="","",P_14号2様式!K45)</f>
        <v/>
      </c>
      <c r="K67" s="17" t="str">
        <f>IF(P_14号2様式!L45="","",P_14号2様式!L45)</f>
        <v/>
      </c>
      <c r="L67" s="18">
        <f>IF(P_14号2様式!M45="","",P_14号2様式!M45)</f>
        <v>24.637526163812201</v>
      </c>
      <c r="M67" s="60">
        <f>IF(P_14号2様式!N45="","",P_14号2様式!N45)</f>
        <v>22.055464488216501</v>
      </c>
      <c r="N67" s="61"/>
      <c r="O67" s="62"/>
      <c r="P67" s="60">
        <f>IF(P_14号2様式!O45="","",P_14号2様式!O45)</f>
        <v>23.2636778930361</v>
      </c>
      <c r="Q67" s="61"/>
      <c r="R67" s="62"/>
      <c r="S67" s="17" t="str">
        <f>IF(P_14号2様式!P45="","",P_14号2様式!P45)</f>
        <v/>
      </c>
      <c r="T67" s="19" t="str">
        <f>IF(P_14号2様式!Q45="","",P_14号2様式!Q45)</f>
        <v/>
      </c>
      <c r="U67" s="18">
        <f>IF(P_14号2様式!R45="","",P_14号2様式!R45)</f>
        <v>28.835950683348798</v>
      </c>
      <c r="V67" s="18">
        <f>IF(P_14号2様式!S45="","",P_14号2様式!S45)</f>
        <v>26.400831900172001</v>
      </c>
      <c r="W67" s="18">
        <f>IF(P_14号2様式!T45="","",P_14号2様式!T45)</f>
        <v>27.5385686280081</v>
      </c>
    </row>
    <row r="68" spans="1:23" s="20" customFormat="1" ht="12.75" customHeight="1" x14ac:dyDescent="0.15">
      <c r="A68" s="92" t="str">
        <f>IF(P_14号2様式!C46="","",P_14号2様式!C46)</f>
        <v>　枕崎市</v>
      </c>
      <c r="B68" s="92"/>
      <c r="C68" s="17">
        <f>IF(P_14号2様式!D46="","",P_14号2様式!D46)</f>
        <v>7434</v>
      </c>
      <c r="D68" s="17">
        <f>IF(P_14号2様式!E46="","",P_14号2様式!E46)</f>
        <v>8763</v>
      </c>
      <c r="E68" s="17">
        <f>IF(P_14号2様式!F46="","",P_14号2様式!F46)</f>
        <v>16197</v>
      </c>
      <c r="F68" s="17">
        <f>IF(P_14号2様式!G46="","",P_14号2様式!G46)</f>
        <v>1813</v>
      </c>
      <c r="G68" s="17">
        <f>IF(P_14号2様式!H46="","",P_14号2様式!H46)</f>
        <v>1859</v>
      </c>
      <c r="H68" s="17">
        <f>IF(P_14号2様式!I46="","",P_14号2様式!I46)</f>
        <v>3672</v>
      </c>
      <c r="I68" s="17" t="str">
        <f>IF(P_14号2様式!J46="","",P_14号2様式!J46)</f>
        <v/>
      </c>
      <c r="J68" s="17" t="str">
        <f>IF(P_14号2様式!K46="","",P_14号2様式!K46)</f>
        <v/>
      </c>
      <c r="K68" s="17" t="str">
        <f>IF(P_14号2様式!L46="","",P_14号2様式!L46)</f>
        <v/>
      </c>
      <c r="L68" s="18">
        <f>IF(P_14号2様式!M46="","",P_14号2様式!M46)</f>
        <v>24.387947269303201</v>
      </c>
      <c r="M68" s="60">
        <f>IF(P_14号2様式!N46="","",P_14号2様式!N46)</f>
        <v>21.214196051580501</v>
      </c>
      <c r="N68" s="61"/>
      <c r="O68" s="62"/>
      <c r="P68" s="60">
        <f>IF(P_14号2様式!O46="","",P_14号2様式!O46)</f>
        <v>22.6708649749954</v>
      </c>
      <c r="Q68" s="61"/>
      <c r="R68" s="62"/>
      <c r="S68" s="17" t="str">
        <f>IF(P_14号2様式!P46="","",P_14号2様式!P46)</f>
        <v/>
      </c>
      <c r="T68" s="19" t="str">
        <f>IF(P_14号2様式!Q46="","",P_14号2様式!Q46)</f>
        <v/>
      </c>
      <c r="U68" s="18">
        <f>IF(P_14号2様式!R46="","",P_14号2様式!R46)</f>
        <v>30.4539722572509</v>
      </c>
      <c r="V68" s="18">
        <f>IF(P_14号2様式!S46="","",P_14号2様式!S46)</f>
        <v>27.579556412729001</v>
      </c>
      <c r="W68" s="18">
        <f>IF(P_14号2様式!T46="","",P_14号2様式!T46)</f>
        <v>28.899959450848598</v>
      </c>
    </row>
    <row r="69" spans="1:23" s="20" customFormat="1" ht="12.75" customHeight="1" x14ac:dyDescent="0.15">
      <c r="A69" s="92" t="str">
        <f>IF(P_14号2様式!C47="","",P_14号2様式!C47)</f>
        <v>　指宿市</v>
      </c>
      <c r="B69" s="92"/>
      <c r="C69" s="17">
        <f>IF(P_14号2様式!D47="","",P_14号2様式!D47)</f>
        <v>14606</v>
      </c>
      <c r="D69" s="17">
        <f>IF(P_14号2様式!E47="","",P_14号2様式!E47)</f>
        <v>16978</v>
      </c>
      <c r="E69" s="17">
        <f>IF(P_14号2様式!F47="","",P_14号2様式!F47)</f>
        <v>31584</v>
      </c>
      <c r="F69" s="17">
        <f>IF(P_14号2様式!G47="","",P_14号2様式!G47)</f>
        <v>3828</v>
      </c>
      <c r="G69" s="17">
        <f>IF(P_14号2様式!H47="","",P_14号2様式!H47)</f>
        <v>3856</v>
      </c>
      <c r="H69" s="17">
        <f>IF(P_14号2様式!I47="","",P_14号2様式!I47)</f>
        <v>7684</v>
      </c>
      <c r="I69" s="17" t="str">
        <f>IF(P_14号2様式!J47="","",P_14号2様式!J47)</f>
        <v/>
      </c>
      <c r="J69" s="17" t="str">
        <f>IF(P_14号2様式!K47="","",P_14号2様式!K47)</f>
        <v/>
      </c>
      <c r="K69" s="17" t="str">
        <f>IF(P_14号2様式!L47="","",P_14号2様式!L47)</f>
        <v/>
      </c>
      <c r="L69" s="18">
        <f>IF(P_14号2様式!M47="","",P_14号2様式!M47)</f>
        <v>26.208407503765599</v>
      </c>
      <c r="M69" s="60">
        <f>IF(P_14号2様式!N47="","",P_14号2様式!N47)</f>
        <v>22.7117446106726</v>
      </c>
      <c r="N69" s="61"/>
      <c r="O69" s="62"/>
      <c r="P69" s="60">
        <f>IF(P_14号2様式!O47="","",P_14号2様式!O47)</f>
        <v>24.328774062816599</v>
      </c>
      <c r="Q69" s="61"/>
      <c r="R69" s="62"/>
      <c r="S69" s="17" t="str">
        <f>IF(P_14号2様式!P47="","",P_14号2様式!P47)</f>
        <v/>
      </c>
      <c r="T69" s="19" t="str">
        <f>IF(P_14号2様式!Q47="","",P_14号2様式!Q47)</f>
        <v/>
      </c>
      <c r="U69" s="18">
        <f>IF(P_14号2様式!R47="","",P_14号2様式!R47)</f>
        <v>33.1442727687594</v>
      </c>
      <c r="V69" s="18">
        <f>IF(P_14号2様式!S47="","",P_14号2様式!S47)</f>
        <v>28.865807598311498</v>
      </c>
      <c r="W69" s="18">
        <f>IF(P_14号2様式!T47="","",P_14号2様式!T47)</f>
        <v>30.834058123144299</v>
      </c>
    </row>
    <row r="70" spans="1:23" s="20" customFormat="1" ht="12.75" customHeight="1" x14ac:dyDescent="0.15">
      <c r="A70" s="92" t="str">
        <f>IF(P_14号2様式!C48="","",P_14号2様式!C48)</f>
        <v>　南さつま市</v>
      </c>
      <c r="B70" s="92"/>
      <c r="C70" s="17">
        <f>IF(P_14号2様式!D48="","",P_14号2様式!D48)</f>
        <v>12286</v>
      </c>
      <c r="D70" s="17">
        <f>IF(P_14号2様式!E48="","",P_14号2様式!E48)</f>
        <v>14261</v>
      </c>
      <c r="E70" s="17">
        <f>IF(P_14号2様式!F48="","",P_14号2様式!F48)</f>
        <v>26547</v>
      </c>
      <c r="F70" s="17">
        <f>IF(P_14号2様式!G48="","",P_14号2様式!G48)</f>
        <v>2994</v>
      </c>
      <c r="G70" s="17">
        <f>IF(P_14号2様式!H48="","",P_14号2様式!H48)</f>
        <v>2885</v>
      </c>
      <c r="H70" s="17">
        <f>IF(P_14号2様式!I48="","",P_14号2様式!I48)</f>
        <v>5879</v>
      </c>
      <c r="I70" s="17" t="str">
        <f>IF(P_14号2様式!J48="","",P_14号2様式!J48)</f>
        <v/>
      </c>
      <c r="J70" s="17" t="str">
        <f>IF(P_14号2様式!K48="","",P_14号2様式!K48)</f>
        <v/>
      </c>
      <c r="K70" s="17" t="str">
        <f>IF(P_14号2様式!L48="","",P_14号2様式!L48)</f>
        <v/>
      </c>
      <c r="L70" s="18">
        <f>IF(P_14号2様式!M48="","",P_14号2様式!M48)</f>
        <v>24.369200716262402</v>
      </c>
      <c r="M70" s="60">
        <f>IF(P_14号2様式!N48="","",P_14号2様式!N48)</f>
        <v>20.2299978963607</v>
      </c>
      <c r="N70" s="61"/>
      <c r="O70" s="62"/>
      <c r="P70" s="60">
        <f>IF(P_14号2様式!O48="","",P_14号2様式!O48)</f>
        <v>22.145628507929299</v>
      </c>
      <c r="Q70" s="61"/>
      <c r="R70" s="62"/>
      <c r="S70" s="17" t="str">
        <f>IF(P_14号2様式!P48="","",P_14号2様式!P48)</f>
        <v/>
      </c>
      <c r="T70" s="19" t="str">
        <f>IF(P_14号2様式!Q48="","",P_14号2様式!Q48)</f>
        <v/>
      </c>
      <c r="U70" s="18">
        <f>IF(P_14号2様式!R48="","",P_14号2様式!R48)</f>
        <v>31.417475728155299</v>
      </c>
      <c r="V70" s="18">
        <f>IF(P_14号2様式!S48="","",P_14号2様式!S48)</f>
        <v>26.571390763530498</v>
      </c>
      <c r="W70" s="18">
        <f>IF(P_14号2様式!T48="","",P_14号2様式!T48)</f>
        <v>28.8006002358069</v>
      </c>
    </row>
    <row r="71" spans="1:23" s="20" customFormat="1" ht="12.75" customHeight="1" x14ac:dyDescent="0.15">
      <c r="A71" s="92" t="str">
        <f>IF(P_14号2様式!C49="","",P_14号2様式!C49)</f>
        <v>　奄美市</v>
      </c>
      <c r="B71" s="92"/>
      <c r="C71" s="17">
        <f>IF(P_14号2様式!D49="","",P_14号2様式!D49)</f>
        <v>16140</v>
      </c>
      <c r="D71" s="17">
        <f>IF(P_14号2様式!E49="","",P_14号2様式!E49)</f>
        <v>17792</v>
      </c>
      <c r="E71" s="17">
        <f>IF(P_14号2様式!F49="","",P_14号2様式!F49)</f>
        <v>33932</v>
      </c>
      <c r="F71" s="17">
        <f>IF(P_14号2様式!G49="","",P_14号2様式!G49)</f>
        <v>4852</v>
      </c>
      <c r="G71" s="17">
        <f>IF(P_14号2様式!H49="","",P_14号2様式!H49)</f>
        <v>4899</v>
      </c>
      <c r="H71" s="17">
        <f>IF(P_14号2様式!I49="","",P_14号2様式!I49)</f>
        <v>9751</v>
      </c>
      <c r="I71" s="17" t="str">
        <f>IF(P_14号2様式!J49="","",P_14号2様式!J49)</f>
        <v/>
      </c>
      <c r="J71" s="17" t="str">
        <f>IF(P_14号2様式!K49="","",P_14号2様式!K49)</f>
        <v/>
      </c>
      <c r="K71" s="17" t="str">
        <f>IF(P_14号2様式!L49="","",P_14号2様式!L49)</f>
        <v/>
      </c>
      <c r="L71" s="18">
        <f>IF(P_14号2様式!M49="","",P_14号2様式!M49)</f>
        <v>30.061957868649301</v>
      </c>
      <c r="M71" s="60">
        <f>IF(P_14号2様式!N49="","",P_14号2様式!N49)</f>
        <v>27.5348471223022</v>
      </c>
      <c r="N71" s="61"/>
      <c r="O71" s="62"/>
      <c r="P71" s="60">
        <f>IF(P_14号2様式!O49="","",P_14号2様式!O49)</f>
        <v>28.7368855357774</v>
      </c>
      <c r="Q71" s="61"/>
      <c r="R71" s="62"/>
      <c r="S71" s="17" t="str">
        <f>IF(P_14号2様式!P49="","",P_14号2様式!P49)</f>
        <v/>
      </c>
      <c r="T71" s="19" t="str">
        <f>IF(P_14号2様式!Q49="","",P_14号2様式!Q49)</f>
        <v/>
      </c>
      <c r="U71" s="18">
        <f>IF(P_14号2様式!R49="","",P_14号2様式!R49)</f>
        <v>36.551559326084401</v>
      </c>
      <c r="V71" s="18">
        <f>IF(P_14号2様式!S49="","",P_14号2様式!S49)</f>
        <v>34.385624089363802</v>
      </c>
      <c r="W71" s="18">
        <f>IF(P_14号2様式!T49="","",P_14号2様式!T49)</f>
        <v>35.4135359664294</v>
      </c>
    </row>
    <row r="72" spans="1:23" s="20" customFormat="1" ht="12.75" customHeight="1" x14ac:dyDescent="0.15">
      <c r="A72" s="92" t="str">
        <f>IF(P_14号2様式!C50="","",P_14号2様式!C50)</f>
        <v>　南九州市</v>
      </c>
      <c r="B72" s="92"/>
      <c r="C72" s="17">
        <f>IF(P_14号2様式!D50="","",P_14号2様式!D50)</f>
        <v>12511</v>
      </c>
      <c r="D72" s="17">
        <f>IF(P_14号2様式!E50="","",P_14号2様式!E50)</f>
        <v>14355</v>
      </c>
      <c r="E72" s="17">
        <f>IF(P_14号2様式!F50="","",P_14号2様式!F50)</f>
        <v>26866</v>
      </c>
      <c r="F72" s="17">
        <f>IF(P_14号2様式!G50="","",P_14号2様式!G50)</f>
        <v>2982</v>
      </c>
      <c r="G72" s="17">
        <f>IF(P_14号2様式!H50="","",P_14号2様式!H50)</f>
        <v>2799</v>
      </c>
      <c r="H72" s="17">
        <f>IF(P_14号2様式!I50="","",P_14号2様式!I50)</f>
        <v>5781</v>
      </c>
      <c r="I72" s="17" t="str">
        <f>IF(P_14号2様式!J50="","",P_14号2様式!J50)</f>
        <v/>
      </c>
      <c r="J72" s="17" t="str">
        <f>IF(P_14号2様式!K50="","",P_14号2様式!K50)</f>
        <v/>
      </c>
      <c r="K72" s="17" t="str">
        <f>IF(P_14号2様式!L50="","",P_14号2様式!L50)</f>
        <v/>
      </c>
      <c r="L72" s="18">
        <f>IF(P_14号2様式!M50="","",P_14号2様式!M50)</f>
        <v>23.835025177843502</v>
      </c>
      <c r="M72" s="60">
        <f>IF(P_14号2様式!N50="","",P_14号2様式!N50)</f>
        <v>19.4984326018809</v>
      </c>
      <c r="N72" s="61"/>
      <c r="O72" s="62"/>
      <c r="P72" s="60">
        <f>IF(P_14号2様式!O50="","",P_14号2様式!O50)</f>
        <v>21.5179036700663</v>
      </c>
      <c r="Q72" s="61"/>
      <c r="R72" s="62"/>
      <c r="S72" s="17" t="str">
        <f>IF(P_14号2様式!P50="","",P_14号2様式!P50)</f>
        <v/>
      </c>
      <c r="T72" s="19" t="str">
        <f>IF(P_14号2様式!Q50="","",P_14号2様式!Q50)</f>
        <v/>
      </c>
      <c r="U72" s="18">
        <f>IF(P_14号2様式!R50="","",P_14号2様式!R50)</f>
        <v>29.254114449645201</v>
      </c>
      <c r="V72" s="18">
        <f>IF(P_14号2様式!S50="","",P_14号2様式!S50)</f>
        <v>23.800869734536199</v>
      </c>
      <c r="W72" s="18">
        <f>IF(P_14号2様式!T50="","",P_14号2様式!T50)</f>
        <v>26.321851115066501</v>
      </c>
    </row>
    <row r="73" spans="1:23" s="20" customFormat="1" ht="12.75" customHeight="1" x14ac:dyDescent="0.15">
      <c r="A73" s="92" t="str">
        <f>IF(P_14号2様式!C51="","",P_14号2様式!C51)</f>
        <v>＊市　部    計</v>
      </c>
      <c r="B73" s="92"/>
      <c r="C73" s="17">
        <f>IF(P_14号2様式!D51="","",P_14号2様式!D51)</f>
        <v>128430</v>
      </c>
      <c r="D73" s="17">
        <f>IF(P_14号2様式!E51="","",P_14号2様式!E51)</f>
        <v>146575</v>
      </c>
      <c r="E73" s="17">
        <f>IF(P_14号2様式!F51="","",P_14号2様式!F51)</f>
        <v>275005</v>
      </c>
      <c r="F73" s="17">
        <f>IF(P_14号2様式!G51="","",P_14号2様式!G51)</f>
        <v>32595</v>
      </c>
      <c r="G73" s="17">
        <f>IF(P_14号2様式!H51="","",P_14号2様式!H51)</f>
        <v>32713</v>
      </c>
      <c r="H73" s="17">
        <f>IF(P_14号2様式!I51="","",P_14号2様式!I51)</f>
        <v>65308</v>
      </c>
      <c r="I73" s="17" t="str">
        <f>IF(P_14号2様式!J51="","",P_14号2様式!J51)</f>
        <v/>
      </c>
      <c r="J73" s="17" t="str">
        <f>IF(P_14号2様式!K51="","",P_14号2様式!K51)</f>
        <v/>
      </c>
      <c r="K73" s="17" t="str">
        <f>IF(P_14号2様式!L51="","",P_14号2様式!L51)</f>
        <v/>
      </c>
      <c r="L73" s="18">
        <f>IF(P_14号2様式!M51="","",P_14号2様式!M51)</f>
        <v>25.379584209296901</v>
      </c>
      <c r="M73" s="60">
        <f>IF(P_14号2様式!N51="","",P_14号2様式!N51)</f>
        <v>22.318267098754902</v>
      </c>
      <c r="N73" s="61"/>
      <c r="O73" s="62"/>
      <c r="P73" s="60">
        <f>IF(P_14号2様式!O51="","",P_14号2様式!O51)</f>
        <v>23.747931855784401</v>
      </c>
      <c r="Q73" s="61"/>
      <c r="R73" s="62"/>
      <c r="S73" s="17" t="str">
        <f>IF(P_14号2様式!P51="","",P_14号2様式!P51)</f>
        <v/>
      </c>
      <c r="T73" s="19" t="str">
        <f>IF(P_14号2様式!Q51="","",P_14号2様式!Q51)</f>
        <v/>
      </c>
      <c r="U73" s="18">
        <f>IF(P_14号2様式!R51="","",P_14号2様式!R51)</f>
        <v>30.707240707468099</v>
      </c>
      <c r="V73" s="18">
        <f>IF(P_14号2様式!S51="","",P_14号2様式!S51)</f>
        <v>27.496400216647501</v>
      </c>
      <c r="W73" s="18">
        <f>IF(P_14号2様式!T51="","",P_14号2様式!T51)</f>
        <v>28.9913697252078</v>
      </c>
    </row>
    <row r="74" spans="1:23" s="20" customFormat="1" ht="12.75" customHeight="1" x14ac:dyDescent="0.15">
      <c r="A74" s="92" t="str">
        <f>IF(P_14号2様式!C52="","",P_14号2様式!C52)</f>
        <v>　大和村</v>
      </c>
      <c r="B74" s="92"/>
      <c r="C74" s="17">
        <f>IF(P_14号2様式!D52="","",P_14号2様式!D52)</f>
        <v>597</v>
      </c>
      <c r="D74" s="17">
        <f>IF(P_14号2様式!E52="","",P_14号2様式!E52)</f>
        <v>610</v>
      </c>
      <c r="E74" s="17">
        <f>IF(P_14号2様式!F52="","",P_14号2様式!F52)</f>
        <v>1207</v>
      </c>
      <c r="F74" s="17">
        <f>IF(P_14号2様式!G52="","",P_14号2様式!G52)</f>
        <v>248</v>
      </c>
      <c r="G74" s="17">
        <f>IF(P_14号2様式!H52="","",P_14号2様式!H52)</f>
        <v>249</v>
      </c>
      <c r="H74" s="17">
        <f>IF(P_14号2様式!I52="","",P_14号2様式!I52)</f>
        <v>497</v>
      </c>
      <c r="I74" s="17" t="str">
        <f>IF(P_14号2様式!J52="","",P_14号2様式!J52)</f>
        <v/>
      </c>
      <c r="J74" s="17" t="str">
        <f>IF(P_14号2様式!K52="","",P_14号2様式!K52)</f>
        <v/>
      </c>
      <c r="K74" s="17" t="str">
        <f>IF(P_14号2様式!L52="","",P_14号2様式!L52)</f>
        <v/>
      </c>
      <c r="L74" s="18">
        <f>IF(P_14号2様式!M52="","",P_14号2様式!M52)</f>
        <v>41.541038525963103</v>
      </c>
      <c r="M74" s="60">
        <f>IF(P_14号2様式!N52="","",P_14号2様式!N52)</f>
        <v>40.819672131147499</v>
      </c>
      <c r="N74" s="61"/>
      <c r="O74" s="62"/>
      <c r="P74" s="60">
        <f>IF(P_14号2様式!O52="","",P_14号2様式!O52)</f>
        <v>41.176470588235297</v>
      </c>
      <c r="Q74" s="61"/>
      <c r="R74" s="62"/>
      <c r="S74" s="17" t="str">
        <f>IF(P_14号2様式!P52="","",P_14号2様式!P52)</f>
        <v/>
      </c>
      <c r="T74" s="19" t="str">
        <f>IF(P_14号2様式!Q52="","",P_14号2様式!Q52)</f>
        <v/>
      </c>
      <c r="U74" s="18">
        <f>IF(P_14号2様式!R52="","",P_14号2様式!R52)</f>
        <v>43.256578947368403</v>
      </c>
      <c r="V74" s="18">
        <f>IF(P_14号2様式!S52="","",P_14号2様式!S52)</f>
        <v>48.101265822784796</v>
      </c>
      <c r="W74" s="18">
        <f>IF(P_14号2様式!T52="","",P_14号2様式!T52)</f>
        <v>45.725806451612897</v>
      </c>
    </row>
    <row r="75" spans="1:23" s="20" customFormat="1" ht="12.75" customHeight="1" x14ac:dyDescent="0.15">
      <c r="A75" s="92" t="str">
        <f>IF(P_14号2様式!C53="","",P_14号2様式!C53)</f>
        <v>　宇検村</v>
      </c>
      <c r="B75" s="92"/>
      <c r="C75" s="17">
        <f>IF(P_14号2様式!D53="","",P_14号2様式!D53)</f>
        <v>681</v>
      </c>
      <c r="D75" s="17">
        <f>IF(P_14号2様式!E53="","",P_14号2様式!E53)</f>
        <v>688</v>
      </c>
      <c r="E75" s="17">
        <f>IF(P_14号2様式!F53="","",P_14号2様式!F53)</f>
        <v>1369</v>
      </c>
      <c r="F75" s="17">
        <f>IF(P_14号2様式!G53="","",P_14号2様式!G53)</f>
        <v>191</v>
      </c>
      <c r="G75" s="17">
        <f>IF(P_14号2様式!H53="","",P_14号2様式!H53)</f>
        <v>162</v>
      </c>
      <c r="H75" s="17">
        <f>IF(P_14号2様式!I53="","",P_14号2様式!I53)</f>
        <v>353</v>
      </c>
      <c r="I75" s="17" t="str">
        <f>IF(P_14号2様式!J53="","",P_14号2様式!J53)</f>
        <v/>
      </c>
      <c r="J75" s="17" t="str">
        <f>IF(P_14号2様式!K53="","",P_14号2様式!K53)</f>
        <v/>
      </c>
      <c r="K75" s="17" t="str">
        <f>IF(P_14号2様式!L53="","",P_14号2様式!L53)</f>
        <v/>
      </c>
      <c r="L75" s="18">
        <f>IF(P_14号2様式!M53="","",P_14号2様式!M53)</f>
        <v>28.0469897209985</v>
      </c>
      <c r="M75" s="60">
        <f>IF(P_14号2様式!N53="","",P_14号2様式!N53)</f>
        <v>23.546511627907002</v>
      </c>
      <c r="N75" s="61"/>
      <c r="O75" s="62"/>
      <c r="P75" s="60">
        <f>IF(P_14号2様式!O53="","",P_14号2様式!O53)</f>
        <v>25.785244704163599</v>
      </c>
      <c r="Q75" s="61"/>
      <c r="R75" s="62"/>
      <c r="S75" s="17" t="str">
        <f>IF(P_14号2様式!P53="","",P_14号2様式!P53)</f>
        <v/>
      </c>
      <c r="T75" s="19" t="str">
        <f>IF(P_14号2様式!Q53="","",P_14号2様式!Q53)</f>
        <v/>
      </c>
      <c r="U75" s="18">
        <f>IF(P_14号2様式!R53="","",P_14号2様式!R53)</f>
        <v>34.419263456090697</v>
      </c>
      <c r="V75" s="18">
        <f>IF(P_14号2様式!S53="","",P_14号2様式!S53)</f>
        <v>28.6479250334672</v>
      </c>
      <c r="W75" s="18">
        <f>IF(P_14号2様式!T53="","",P_14号2様式!T53)</f>
        <v>31.452167928424</v>
      </c>
    </row>
    <row r="76" spans="1:23" s="20" customFormat="1" ht="12.75" customHeight="1" x14ac:dyDescent="0.15">
      <c r="A76" s="92" t="str">
        <f>IF(P_14号2様式!C54="","",P_14号2様式!C54)</f>
        <v>　瀬戸内町</v>
      </c>
      <c r="B76" s="92"/>
      <c r="C76" s="17">
        <f>IF(P_14号2様式!D54="","",P_14号2様式!D54)</f>
        <v>3448</v>
      </c>
      <c r="D76" s="17">
        <f>IF(P_14号2様式!E54="","",P_14号2様式!E54)</f>
        <v>3553</v>
      </c>
      <c r="E76" s="17">
        <f>IF(P_14号2様式!F54="","",P_14号2様式!F54)</f>
        <v>7001</v>
      </c>
      <c r="F76" s="17">
        <f>IF(P_14号2様式!G54="","",P_14号2様式!G54)</f>
        <v>890</v>
      </c>
      <c r="G76" s="17">
        <f>IF(P_14号2様式!H54="","",P_14号2様式!H54)</f>
        <v>763</v>
      </c>
      <c r="H76" s="17">
        <f>IF(P_14号2様式!I54="","",P_14号2様式!I54)</f>
        <v>1653</v>
      </c>
      <c r="I76" s="17" t="str">
        <f>IF(P_14号2様式!J54="","",P_14号2様式!J54)</f>
        <v/>
      </c>
      <c r="J76" s="17" t="str">
        <f>IF(P_14号2様式!K54="","",P_14号2様式!K54)</f>
        <v/>
      </c>
      <c r="K76" s="17" t="str">
        <f>IF(P_14号2様式!L54="","",P_14号2様式!L54)</f>
        <v/>
      </c>
      <c r="L76" s="18">
        <f>IF(P_14号2様式!M54="","",P_14号2様式!M54)</f>
        <v>25.812064965197202</v>
      </c>
      <c r="M76" s="60">
        <f>IF(P_14号2様式!N54="","",P_14号2様式!N54)</f>
        <v>21.4748100197017</v>
      </c>
      <c r="N76" s="61"/>
      <c r="O76" s="62"/>
      <c r="P76" s="60">
        <f>IF(P_14号2様式!O54="","",P_14号2様式!O54)</f>
        <v>23.610912726753298</v>
      </c>
      <c r="Q76" s="61"/>
      <c r="R76" s="62"/>
      <c r="S76" s="17" t="str">
        <f>IF(P_14号2様式!P54="","",P_14号2様式!P54)</f>
        <v/>
      </c>
      <c r="T76" s="19" t="str">
        <f>IF(P_14号2様式!Q54="","",P_14号2様式!Q54)</f>
        <v/>
      </c>
      <c r="U76" s="18">
        <f>IF(P_14号2様式!R54="","",P_14号2様式!R54)</f>
        <v>28.469359714207201</v>
      </c>
      <c r="V76" s="18">
        <f>IF(P_14号2様式!S54="","",P_14号2様式!S54)</f>
        <v>23.463983050847499</v>
      </c>
      <c r="W76" s="18">
        <f>IF(P_14号2様式!T54="","",P_14号2様式!T54)</f>
        <v>25.920431557653401</v>
      </c>
    </row>
    <row r="77" spans="1:23" s="20" customFormat="1" ht="12.75" customHeight="1" x14ac:dyDescent="0.15">
      <c r="A77" s="92" t="str">
        <f>IF(P_14号2様式!C55="","",P_14号2様式!C55)</f>
        <v>　龍郷町</v>
      </c>
      <c r="B77" s="92"/>
      <c r="C77" s="17">
        <f>IF(P_14号2様式!D55="","",P_14号2様式!D55)</f>
        <v>2325</v>
      </c>
      <c r="D77" s="17">
        <f>IF(P_14号2様式!E55="","",P_14号2様式!E55)</f>
        <v>2577</v>
      </c>
      <c r="E77" s="17">
        <f>IF(P_14号2様式!F55="","",P_14号2様式!F55)</f>
        <v>4902</v>
      </c>
      <c r="F77" s="17">
        <f>IF(P_14号2様式!G55="","",P_14号2様式!G55)</f>
        <v>733</v>
      </c>
      <c r="G77" s="17">
        <f>IF(P_14号2様式!H55="","",P_14号2様式!H55)</f>
        <v>737</v>
      </c>
      <c r="H77" s="17">
        <f>IF(P_14号2様式!I55="","",P_14号2様式!I55)</f>
        <v>1470</v>
      </c>
      <c r="I77" s="17" t="str">
        <f>IF(P_14号2様式!J55="","",P_14号2様式!J55)</f>
        <v/>
      </c>
      <c r="J77" s="17" t="str">
        <f>IF(P_14号2様式!K55="","",P_14号2様式!K55)</f>
        <v/>
      </c>
      <c r="K77" s="17" t="str">
        <f>IF(P_14号2様式!L55="","",P_14号2様式!L55)</f>
        <v/>
      </c>
      <c r="L77" s="18">
        <f>IF(P_14号2様式!M55="","",P_14号2様式!M55)</f>
        <v>31.526881720430101</v>
      </c>
      <c r="M77" s="60">
        <f>IF(P_14号2様式!N55="","",P_14号2様式!N55)</f>
        <v>28.5991462941405</v>
      </c>
      <c r="N77" s="61"/>
      <c r="O77" s="62"/>
      <c r="P77" s="60">
        <f>IF(P_14号2様式!O55="","",P_14号2様式!O55)</f>
        <v>29.9877600979192</v>
      </c>
      <c r="Q77" s="61"/>
      <c r="R77" s="62"/>
      <c r="S77" s="17" t="str">
        <f>IF(P_14号2様式!P55="","",P_14号2様式!P55)</f>
        <v/>
      </c>
      <c r="T77" s="19" t="str">
        <f>IF(P_14号2様式!Q55="","",P_14号2様式!Q55)</f>
        <v/>
      </c>
      <c r="U77" s="18">
        <f>IF(P_14号2様式!R55="","",P_14号2様式!R55)</f>
        <v>39.130434782608702</v>
      </c>
      <c r="V77" s="18">
        <f>IF(P_14号2様式!S55="","",P_14号2様式!S55)</f>
        <v>35.521235521235504</v>
      </c>
      <c r="W77" s="18">
        <f>IF(P_14号2様式!T55="","",P_14号2様式!T55)</f>
        <v>37.236628849270701</v>
      </c>
    </row>
    <row r="78" spans="1:23" s="20" customFormat="1" ht="12.75" customHeight="1" x14ac:dyDescent="0.15">
      <c r="A78" s="92" t="str">
        <f>IF(P_14号2様式!C56="","",P_14号2様式!C56)</f>
        <v>　喜界町</v>
      </c>
      <c r="B78" s="92"/>
      <c r="C78" s="17">
        <f>IF(P_14号2様式!D56="","",P_14号2様式!D56)</f>
        <v>2695</v>
      </c>
      <c r="D78" s="17">
        <f>IF(P_14号2様式!E56="","",P_14号2様式!E56)</f>
        <v>2736</v>
      </c>
      <c r="E78" s="17">
        <f>IF(P_14号2様式!F56="","",P_14号2様式!F56)</f>
        <v>5431</v>
      </c>
      <c r="F78" s="17">
        <f>IF(P_14号2様式!G56="","",P_14号2様式!G56)</f>
        <v>679</v>
      </c>
      <c r="G78" s="17">
        <f>IF(P_14号2様式!H56="","",P_14号2様式!H56)</f>
        <v>529</v>
      </c>
      <c r="H78" s="17">
        <f>IF(P_14号2様式!I56="","",P_14号2様式!I56)</f>
        <v>1208</v>
      </c>
      <c r="I78" s="17" t="str">
        <f>IF(P_14号2様式!J56="","",P_14号2様式!J56)</f>
        <v/>
      </c>
      <c r="J78" s="17" t="str">
        <f>IF(P_14号2様式!K56="","",P_14号2様式!K56)</f>
        <v/>
      </c>
      <c r="K78" s="17" t="str">
        <f>IF(P_14号2様式!L56="","",P_14号2様式!L56)</f>
        <v/>
      </c>
      <c r="L78" s="18">
        <f>IF(P_14号2様式!M56="","",P_14号2様式!M56)</f>
        <v>25.194805194805198</v>
      </c>
      <c r="M78" s="60">
        <f>IF(P_14号2様式!N56="","",P_14号2様式!N56)</f>
        <v>19.334795321637401</v>
      </c>
      <c r="N78" s="61"/>
      <c r="O78" s="62"/>
      <c r="P78" s="60">
        <f>IF(P_14号2様式!O56="","",P_14号2様式!O56)</f>
        <v>22.2426809059105</v>
      </c>
      <c r="Q78" s="61"/>
      <c r="R78" s="62"/>
      <c r="S78" s="17" t="str">
        <f>IF(P_14号2様式!P56="","",P_14号2様式!P56)</f>
        <v/>
      </c>
      <c r="T78" s="19" t="str">
        <f>IF(P_14号2様式!Q56="","",P_14号2様式!Q56)</f>
        <v/>
      </c>
      <c r="U78" s="18">
        <f>IF(P_14号2様式!R56="","",P_14号2様式!R56)</f>
        <v>27.348934683898001</v>
      </c>
      <c r="V78" s="18">
        <f>IF(P_14号2様式!S56="","",P_14号2様式!S56)</f>
        <v>22.351731230716499</v>
      </c>
      <c r="W78" s="18">
        <f>IF(P_14号2様式!T56="","",P_14号2様式!T56)</f>
        <v>24.826989619377201</v>
      </c>
    </row>
    <row r="79" spans="1:23" s="20" customFormat="1" ht="12.75" customHeight="1" x14ac:dyDescent="0.15">
      <c r="A79" s="92" t="str">
        <f>IF(P_14号2様式!C57="","",P_14号2様式!C57)</f>
        <v>　徳之島町</v>
      </c>
      <c r="B79" s="92"/>
      <c r="C79" s="17">
        <f>IF(P_14号2様式!D57="","",P_14号2様式!D57)</f>
        <v>4031</v>
      </c>
      <c r="D79" s="17">
        <f>IF(P_14号2様式!E57="","",P_14号2様式!E57)</f>
        <v>4092</v>
      </c>
      <c r="E79" s="17">
        <f>IF(P_14号2様式!F57="","",P_14号2様式!F57)</f>
        <v>8123</v>
      </c>
      <c r="F79" s="17">
        <f>IF(P_14号2様式!G57="","",P_14号2様式!G57)</f>
        <v>1010</v>
      </c>
      <c r="G79" s="17">
        <f>IF(P_14号2様式!H57="","",P_14号2様式!H57)</f>
        <v>796</v>
      </c>
      <c r="H79" s="17">
        <f>IF(P_14号2様式!I57="","",P_14号2様式!I57)</f>
        <v>1806</v>
      </c>
      <c r="I79" s="17" t="str">
        <f>IF(P_14号2様式!J57="","",P_14号2様式!J57)</f>
        <v/>
      </c>
      <c r="J79" s="17" t="str">
        <f>IF(P_14号2様式!K57="","",P_14号2様式!K57)</f>
        <v/>
      </c>
      <c r="K79" s="17" t="str">
        <f>IF(P_14号2様式!L57="","",P_14号2様式!L57)</f>
        <v/>
      </c>
      <c r="L79" s="18">
        <f>IF(P_14号2様式!M57="","",P_14号2様式!M57)</f>
        <v>25.055817415033498</v>
      </c>
      <c r="M79" s="60">
        <f>IF(P_14号2様式!N57="","",P_14号2様式!N57)</f>
        <v>19.452590420332399</v>
      </c>
      <c r="N79" s="61"/>
      <c r="O79" s="62"/>
      <c r="P79" s="60">
        <f>IF(P_14号2様式!O57="","",P_14号2様式!O57)</f>
        <v>22.233165086790599</v>
      </c>
      <c r="Q79" s="61"/>
      <c r="R79" s="62"/>
      <c r="S79" s="17" t="str">
        <f>IF(P_14号2様式!P57="","",P_14号2様式!P57)</f>
        <v/>
      </c>
      <c r="T79" s="19" t="str">
        <f>IF(P_14号2様式!Q57="","",P_14号2様式!Q57)</f>
        <v/>
      </c>
      <c r="U79" s="18">
        <f>IF(P_14号2様式!R57="","",P_14号2様式!R57)</f>
        <v>32.503590234561997</v>
      </c>
      <c r="V79" s="18">
        <f>IF(P_14号2様式!S57="","",P_14号2様式!S57)</f>
        <v>27.449168207024002</v>
      </c>
      <c r="W79" s="18">
        <f>IF(P_14号2様式!T57="","",P_14号2様式!T57)</f>
        <v>29.931812837996699</v>
      </c>
    </row>
    <row r="80" spans="1:23" s="20" customFormat="1" ht="12.75" customHeight="1" x14ac:dyDescent="0.15">
      <c r="A80" s="92" t="str">
        <f>IF(P_14号2様式!C58="","",P_14号2様式!C58)</f>
        <v>　天城町</v>
      </c>
      <c r="B80" s="92"/>
      <c r="C80" s="17">
        <f>IF(P_14号2様式!D58="","",P_14号2様式!D58)</f>
        <v>2343</v>
      </c>
      <c r="D80" s="17">
        <f>IF(P_14号2様式!E58="","",P_14号2様式!E58)</f>
        <v>2220</v>
      </c>
      <c r="E80" s="17">
        <f>IF(P_14号2様式!F58="","",P_14号2様式!F58)</f>
        <v>4563</v>
      </c>
      <c r="F80" s="17">
        <f>IF(P_14号2様式!G58="","",P_14号2様式!G58)</f>
        <v>911</v>
      </c>
      <c r="G80" s="17">
        <f>IF(P_14号2様式!H58="","",P_14号2様式!H58)</f>
        <v>768</v>
      </c>
      <c r="H80" s="17">
        <f>IF(P_14号2様式!I58="","",P_14号2様式!I58)</f>
        <v>1679</v>
      </c>
      <c r="I80" s="17" t="str">
        <f>IF(P_14号2様式!J58="","",P_14号2様式!J58)</f>
        <v/>
      </c>
      <c r="J80" s="17" t="str">
        <f>IF(P_14号2様式!K58="","",P_14号2様式!K58)</f>
        <v/>
      </c>
      <c r="K80" s="17" t="str">
        <f>IF(P_14号2様式!L58="","",P_14号2様式!L58)</f>
        <v/>
      </c>
      <c r="L80" s="18">
        <f>IF(P_14号2様式!M58="","",P_14号2様式!M58)</f>
        <v>38.881775501493799</v>
      </c>
      <c r="M80" s="60">
        <f>IF(P_14号2様式!N58="","",P_14号2様式!N58)</f>
        <v>34.594594594594597</v>
      </c>
      <c r="N80" s="61"/>
      <c r="O80" s="62"/>
      <c r="P80" s="60">
        <f>IF(P_14号2様式!O58="","",P_14号2様式!O58)</f>
        <v>36.795967565198303</v>
      </c>
      <c r="Q80" s="61"/>
      <c r="R80" s="62"/>
      <c r="S80" s="17" t="str">
        <f>IF(P_14号2様式!P58="","",P_14号2様式!P58)</f>
        <v/>
      </c>
      <c r="T80" s="19" t="str">
        <f>IF(P_14号2様式!Q58="","",P_14号2様式!Q58)</f>
        <v/>
      </c>
      <c r="U80" s="18">
        <f>IF(P_14号2様式!R58="","",P_14号2様式!R58)</f>
        <v>42.627013630731099</v>
      </c>
      <c r="V80" s="18">
        <f>IF(P_14号2様式!S58="","",P_14号2様式!S58)</f>
        <v>40.274796049806803</v>
      </c>
      <c r="W80" s="18">
        <f>IF(P_14号2様式!T58="","",P_14号2様式!T58)</f>
        <v>41.473684210526301</v>
      </c>
    </row>
    <row r="81" spans="1:23" s="20" customFormat="1" ht="12.75" customHeight="1" x14ac:dyDescent="0.15">
      <c r="A81" s="92" t="str">
        <f>IF(P_14号2様式!C59="","",P_14号2様式!C59)</f>
        <v>　伊仙町</v>
      </c>
      <c r="B81" s="92"/>
      <c r="C81" s="17">
        <f>IF(P_14号2様式!D59="","",P_14号2様式!D59)</f>
        <v>2557</v>
      </c>
      <c r="D81" s="17">
        <f>IF(P_14号2様式!E59="","",P_14号2様式!E59)</f>
        <v>2491</v>
      </c>
      <c r="E81" s="17">
        <f>IF(P_14号2様式!F59="","",P_14号2様式!F59)</f>
        <v>5048</v>
      </c>
      <c r="F81" s="17">
        <f>IF(P_14号2様式!G59="","",P_14号2様式!G59)</f>
        <v>1018</v>
      </c>
      <c r="G81" s="17">
        <f>IF(P_14号2様式!H59="","",P_14号2様式!H59)</f>
        <v>837</v>
      </c>
      <c r="H81" s="17">
        <f>IF(P_14号2様式!I59="","",P_14号2様式!I59)</f>
        <v>1855</v>
      </c>
      <c r="I81" s="17" t="str">
        <f>IF(P_14号2様式!J59="","",P_14号2様式!J59)</f>
        <v/>
      </c>
      <c r="J81" s="17" t="str">
        <f>IF(P_14号2様式!K59="","",P_14号2様式!K59)</f>
        <v/>
      </c>
      <c r="K81" s="17" t="str">
        <f>IF(P_14号2様式!L59="","",P_14号2様式!L59)</f>
        <v/>
      </c>
      <c r="L81" s="18">
        <f>IF(P_14号2様式!M59="","",P_14号2様式!M59)</f>
        <v>39.812280015643303</v>
      </c>
      <c r="M81" s="60">
        <f>IF(P_14号2様式!N59="","",P_14号2様式!N59)</f>
        <v>33.600963468486498</v>
      </c>
      <c r="N81" s="61"/>
      <c r="O81" s="62"/>
      <c r="P81" s="60">
        <f>IF(P_14号2様式!O59="","",P_14号2様式!O59)</f>
        <v>36.747226624405698</v>
      </c>
      <c r="Q81" s="61"/>
      <c r="R81" s="62"/>
      <c r="S81" s="17" t="str">
        <f>IF(P_14号2様式!P59="","",P_14号2様式!P59)</f>
        <v/>
      </c>
      <c r="T81" s="19" t="str">
        <f>IF(P_14号2様式!Q59="","",P_14号2様式!Q59)</f>
        <v/>
      </c>
      <c r="U81" s="18">
        <f>IF(P_14号2様式!R59="","",P_14号2様式!R59)</f>
        <v>40.735239509840298</v>
      </c>
      <c r="V81" s="18">
        <f>IF(P_14号2様式!S59="","",P_14号2様式!S59)</f>
        <v>36.813611755607099</v>
      </c>
      <c r="W81" s="18">
        <f>IF(P_14号2様式!T59="","",P_14号2様式!T59)</f>
        <v>38.814169350255703</v>
      </c>
    </row>
    <row r="82" spans="1:23" s="20" customFormat="1" ht="12.75" customHeight="1" x14ac:dyDescent="0.15">
      <c r="A82" s="92" t="str">
        <f>IF(P_14号2様式!C60="","",P_14号2様式!C60)</f>
        <v>　和泊町</v>
      </c>
      <c r="B82" s="92"/>
      <c r="C82" s="17">
        <f>IF(P_14号2様式!D60="","",P_14号2様式!D60)</f>
        <v>2474</v>
      </c>
      <c r="D82" s="17">
        <f>IF(P_14号2様式!E60="","",P_14号2様式!E60)</f>
        <v>2469</v>
      </c>
      <c r="E82" s="17">
        <f>IF(P_14号2様式!F60="","",P_14号2様式!F60)</f>
        <v>4943</v>
      </c>
      <c r="F82" s="17">
        <f>IF(P_14号2様式!G60="","",P_14号2様式!G60)</f>
        <v>552</v>
      </c>
      <c r="G82" s="17">
        <f>IF(P_14号2様式!H60="","",P_14号2様式!H60)</f>
        <v>435</v>
      </c>
      <c r="H82" s="17">
        <f>IF(P_14号2様式!I60="","",P_14号2様式!I60)</f>
        <v>987</v>
      </c>
      <c r="I82" s="17" t="str">
        <f>IF(P_14号2様式!J60="","",P_14号2様式!J60)</f>
        <v/>
      </c>
      <c r="J82" s="17" t="str">
        <f>IF(P_14号2様式!K60="","",P_14号2様式!K60)</f>
        <v/>
      </c>
      <c r="K82" s="17" t="str">
        <f>IF(P_14号2様式!L60="","",P_14号2様式!L60)</f>
        <v/>
      </c>
      <c r="L82" s="18">
        <f>IF(P_14号2様式!M60="","",P_14号2様式!M60)</f>
        <v>22.312045270816501</v>
      </c>
      <c r="M82" s="60">
        <f>IF(P_14号2様式!N60="","",P_14号2様式!N60)</f>
        <v>17.618469015795899</v>
      </c>
      <c r="N82" s="61"/>
      <c r="O82" s="62"/>
      <c r="P82" s="60">
        <f>IF(P_14号2様式!O60="","",P_14号2様式!O60)</f>
        <v>19.967630993323901</v>
      </c>
      <c r="Q82" s="61"/>
      <c r="R82" s="62"/>
      <c r="S82" s="17" t="str">
        <f>IF(P_14号2様式!P60="","",P_14号2様式!P60)</f>
        <v/>
      </c>
      <c r="T82" s="19" t="str">
        <f>IF(P_14号2様式!Q60="","",P_14号2様式!Q60)</f>
        <v/>
      </c>
      <c r="U82" s="18">
        <f>IF(P_14号2様式!R60="","",P_14号2様式!R60)</f>
        <v>32.103610675039199</v>
      </c>
      <c r="V82" s="18">
        <f>IF(P_14号2様式!S60="","",P_14号2様式!S60)</f>
        <v>24.933485366780701</v>
      </c>
      <c r="W82" s="18">
        <f>IF(P_14号2様式!T60="","",P_14号2様式!T60)</f>
        <v>28.461092875072399</v>
      </c>
    </row>
    <row r="83" spans="1:23" s="20" customFormat="1" ht="12.75" customHeight="1" x14ac:dyDescent="0.15">
      <c r="A83" s="92" t="str">
        <f>IF(P_14号2様式!C61="","",P_14号2様式!C61)</f>
        <v>　知名町</v>
      </c>
      <c r="B83" s="92"/>
      <c r="C83" s="17">
        <f>IF(P_14号2様式!D61="","",P_14号2様式!D61)</f>
        <v>2293</v>
      </c>
      <c r="D83" s="17">
        <f>IF(P_14号2様式!E61="","",P_14号2様式!E61)</f>
        <v>2194</v>
      </c>
      <c r="E83" s="17">
        <f>IF(P_14号2様式!F61="","",P_14号2様式!F61)</f>
        <v>4487</v>
      </c>
      <c r="F83" s="17">
        <f>IF(P_14号2様式!G61="","",P_14号2様式!G61)</f>
        <v>733</v>
      </c>
      <c r="G83" s="17">
        <f>IF(P_14号2様式!H61="","",P_14号2様式!H61)</f>
        <v>568</v>
      </c>
      <c r="H83" s="17">
        <f>IF(P_14号2様式!I61="","",P_14号2様式!I61)</f>
        <v>1301</v>
      </c>
      <c r="I83" s="17" t="str">
        <f>IF(P_14号2様式!J61="","",P_14号2様式!J61)</f>
        <v/>
      </c>
      <c r="J83" s="17" t="str">
        <f>IF(P_14号2様式!K61="","",P_14号2様式!K61)</f>
        <v/>
      </c>
      <c r="K83" s="17" t="str">
        <f>IF(P_14号2様式!L61="","",P_14号2様式!L61)</f>
        <v/>
      </c>
      <c r="L83" s="18">
        <f>IF(P_14号2様式!M61="","",P_14号2様式!M61)</f>
        <v>31.966855647623198</v>
      </c>
      <c r="M83" s="60">
        <f>IF(P_14号2様式!N61="","",P_14号2様式!N61)</f>
        <v>25.888787602552402</v>
      </c>
      <c r="N83" s="61"/>
      <c r="O83" s="62"/>
      <c r="P83" s="60">
        <f>IF(P_14号2様式!O61="","",P_14号2様式!O61)</f>
        <v>28.994874080677501</v>
      </c>
      <c r="Q83" s="61"/>
      <c r="R83" s="62"/>
      <c r="S83" s="17" t="str">
        <f>IF(P_14号2様式!P61="","",P_14号2様式!P61)</f>
        <v/>
      </c>
      <c r="T83" s="19" t="str">
        <f>IF(P_14号2様式!Q61="","",P_14号2様式!Q61)</f>
        <v/>
      </c>
      <c r="U83" s="18">
        <f>IF(P_14号2様式!R61="","",P_14号2様式!R61)</f>
        <v>40.405293631100101</v>
      </c>
      <c r="V83" s="18">
        <f>IF(P_14号2様式!S61="","",P_14号2様式!S61)</f>
        <v>34.345186470078097</v>
      </c>
      <c r="W83" s="18">
        <f>IF(P_14号2様式!T61="","",P_14号2様式!T61)</f>
        <v>37.447078746824701</v>
      </c>
    </row>
    <row r="84" spans="1:23" s="20" customFormat="1" ht="12.75" customHeight="1" x14ac:dyDescent="0.15">
      <c r="A84" s="92" t="str">
        <f>IF(P_14号2様式!C62="","",P_14号2様式!C62)</f>
        <v>　与論町</v>
      </c>
      <c r="B84" s="92"/>
      <c r="C84" s="17">
        <f>IF(P_14号2様式!D62="","",P_14号2様式!D62)</f>
        <v>2048</v>
      </c>
      <c r="D84" s="17">
        <f>IF(P_14号2様式!E62="","",P_14号2様式!E62)</f>
        <v>2150</v>
      </c>
      <c r="E84" s="17">
        <f>IF(P_14号2様式!F62="","",P_14号2様式!F62)</f>
        <v>4198</v>
      </c>
      <c r="F84" s="17">
        <f>IF(P_14号2様式!G62="","",P_14号2様式!G62)</f>
        <v>547</v>
      </c>
      <c r="G84" s="17">
        <f>IF(P_14号2様式!H62="","",P_14号2様式!H62)</f>
        <v>370</v>
      </c>
      <c r="H84" s="17">
        <f>IF(P_14号2様式!I62="","",P_14号2様式!I62)</f>
        <v>917</v>
      </c>
      <c r="I84" s="17" t="str">
        <f>IF(P_14号2様式!J62="","",P_14号2様式!J62)</f>
        <v/>
      </c>
      <c r="J84" s="17" t="str">
        <f>IF(P_14号2様式!K62="","",P_14号2様式!K62)</f>
        <v/>
      </c>
      <c r="K84" s="17" t="str">
        <f>IF(P_14号2様式!L62="","",P_14号2様式!L62)</f>
        <v/>
      </c>
      <c r="L84" s="18">
        <f>IF(P_14号2様式!M62="","",P_14号2様式!M62)</f>
        <v>26.708984375</v>
      </c>
      <c r="M84" s="60">
        <f>IF(P_14号2様式!N62="","",P_14号2様式!N62)</f>
        <v>17.209302325581401</v>
      </c>
      <c r="N84" s="61"/>
      <c r="O84" s="62"/>
      <c r="P84" s="60">
        <f>IF(P_14号2様式!O62="","",P_14号2様式!O62)</f>
        <v>21.8437351119581</v>
      </c>
      <c r="Q84" s="61"/>
      <c r="R84" s="62"/>
      <c r="S84" s="17" t="str">
        <f>IF(P_14号2様式!P62="","",P_14号2様式!P62)</f>
        <v/>
      </c>
      <c r="T84" s="19" t="str">
        <f>IF(P_14号2様式!Q62="","",P_14号2様式!Q62)</f>
        <v/>
      </c>
      <c r="U84" s="18">
        <f>IF(P_14号2様式!R62="","",P_14号2様式!R62)</f>
        <v>40.067502410800401</v>
      </c>
      <c r="V84" s="18">
        <f>IF(P_14号2様式!S62="","",P_14号2様式!S62)</f>
        <v>32.085805568233702</v>
      </c>
      <c r="W84" s="18">
        <f>IF(P_14号2様式!T62="","",P_14号2様式!T62)</f>
        <v>35.967174677608398</v>
      </c>
    </row>
    <row r="85" spans="1:23" s="20" customFormat="1" ht="12.75" customHeight="1" x14ac:dyDescent="0.15">
      <c r="A85" s="92" t="str">
        <f>IF(P_14号2様式!C63="","",P_14号2様式!C63)</f>
        <v>＊（大島郡）計</v>
      </c>
      <c r="B85" s="92"/>
      <c r="C85" s="17">
        <f>IF(P_14号2様式!D63="","",P_14号2様式!D63)</f>
        <v>25492</v>
      </c>
      <c r="D85" s="17">
        <f>IF(P_14号2様式!E63="","",P_14号2様式!E63)</f>
        <v>25780</v>
      </c>
      <c r="E85" s="17">
        <f>IF(P_14号2様式!F63="","",P_14号2様式!F63)</f>
        <v>51272</v>
      </c>
      <c r="F85" s="17">
        <f>IF(P_14号2様式!G63="","",P_14号2様式!G63)</f>
        <v>7512</v>
      </c>
      <c r="G85" s="17">
        <f>IF(P_14号2様式!H63="","",P_14号2様式!H63)</f>
        <v>6214</v>
      </c>
      <c r="H85" s="17">
        <f>IF(P_14号2様式!I63="","",P_14号2様式!I63)</f>
        <v>13726</v>
      </c>
      <c r="I85" s="17" t="str">
        <f>IF(P_14号2様式!J63="","",P_14号2様式!J63)</f>
        <v/>
      </c>
      <c r="J85" s="17" t="str">
        <f>IF(P_14号2様式!K63="","",P_14号2様式!K63)</f>
        <v/>
      </c>
      <c r="K85" s="17" t="str">
        <f>IF(P_14号2様式!L63="","",P_14号2様式!L63)</f>
        <v/>
      </c>
      <c r="L85" s="18">
        <f>IF(P_14号2様式!M63="","",P_14号2様式!M63)</f>
        <v>29.468068413619999</v>
      </c>
      <c r="M85" s="60">
        <f>IF(P_14号2様式!N63="","",P_14号2様式!N63)</f>
        <v>24.103956555469399</v>
      </c>
      <c r="N85" s="61"/>
      <c r="O85" s="62"/>
      <c r="P85" s="60">
        <f>IF(P_14号2様式!O63="","",P_14号2様式!O63)</f>
        <v>26.7709471056327</v>
      </c>
      <c r="Q85" s="61"/>
      <c r="R85" s="62"/>
      <c r="S85" s="17" t="str">
        <f>IF(P_14号2様式!P63="","",P_14号2様式!P63)</f>
        <v/>
      </c>
      <c r="T85" s="19" t="str">
        <f>IF(P_14号2様式!Q63="","",P_14号2様式!Q63)</f>
        <v/>
      </c>
      <c r="U85" s="18">
        <f>IF(P_14号2様式!R63="","",P_14号2様式!R63)</f>
        <v>35.313655922095599</v>
      </c>
      <c r="V85" s="18">
        <f>IF(P_14号2様式!S63="","",P_14号2様式!S63)</f>
        <v>30.351792253911899</v>
      </c>
      <c r="W85" s="18">
        <f>IF(P_14号2様式!T63="","",P_14号2様式!T63)</f>
        <v>32.807741887271803</v>
      </c>
    </row>
    <row r="86" spans="1:23" s="20" customFormat="1" ht="12.75" customHeight="1" x14ac:dyDescent="0.15">
      <c r="A86" s="92" t="str">
        <f>IF(P_14号2様式!C64="","",P_14号2様式!C64)</f>
        <v>＊郡　部    計</v>
      </c>
      <c r="B86" s="92"/>
      <c r="C86" s="17">
        <f>IF(P_14号2様式!D64="","",P_14号2様式!D64)</f>
        <v>25492</v>
      </c>
      <c r="D86" s="17">
        <f>IF(P_14号2様式!E64="","",P_14号2様式!E64)</f>
        <v>25780</v>
      </c>
      <c r="E86" s="17">
        <f>IF(P_14号2様式!F64="","",P_14号2様式!F64)</f>
        <v>51272</v>
      </c>
      <c r="F86" s="17">
        <f>IF(P_14号2様式!G64="","",P_14号2様式!G64)</f>
        <v>7512</v>
      </c>
      <c r="G86" s="17">
        <f>IF(P_14号2様式!H64="","",P_14号2様式!H64)</f>
        <v>6214</v>
      </c>
      <c r="H86" s="17">
        <f>IF(P_14号2様式!I64="","",P_14号2様式!I64)</f>
        <v>13726</v>
      </c>
      <c r="I86" s="17" t="str">
        <f>IF(P_14号2様式!J64="","",P_14号2様式!J64)</f>
        <v/>
      </c>
      <c r="J86" s="17" t="str">
        <f>IF(P_14号2様式!K64="","",P_14号2様式!K64)</f>
        <v/>
      </c>
      <c r="K86" s="17" t="str">
        <f>IF(P_14号2様式!L64="","",P_14号2様式!L64)</f>
        <v/>
      </c>
      <c r="L86" s="18">
        <f>IF(P_14号2様式!M64="","",P_14号2様式!M64)</f>
        <v>29.468068413619999</v>
      </c>
      <c r="M86" s="60">
        <f>IF(P_14号2様式!N64="","",P_14号2様式!N64)</f>
        <v>24.103956555469399</v>
      </c>
      <c r="N86" s="61"/>
      <c r="O86" s="62"/>
      <c r="P86" s="60">
        <f>IF(P_14号2様式!O64="","",P_14号2様式!O64)</f>
        <v>26.7709471056327</v>
      </c>
      <c r="Q86" s="61"/>
      <c r="R86" s="62"/>
      <c r="S86" s="17" t="str">
        <f>IF(P_14号2様式!P64="","",P_14号2様式!P64)</f>
        <v/>
      </c>
      <c r="T86" s="19" t="str">
        <f>IF(P_14号2様式!Q64="","",P_14号2様式!Q64)</f>
        <v/>
      </c>
      <c r="U86" s="18">
        <f>IF(P_14号2様式!R64="","",P_14号2様式!R64)</f>
        <v>35.313655922095599</v>
      </c>
      <c r="V86" s="18">
        <f>IF(P_14号2様式!S64="","",P_14号2様式!S64)</f>
        <v>30.351792253911899</v>
      </c>
      <c r="W86" s="18">
        <f>IF(P_14号2様式!T64="","",P_14号2様式!T64)</f>
        <v>32.807741887271803</v>
      </c>
    </row>
    <row r="87" spans="1:23" s="20" customFormat="1" ht="12.75" customHeight="1" x14ac:dyDescent="0.15">
      <c r="A87" s="92" t="str">
        <f>IF(P_14号2様式!C65="","",P_14号2様式!C65)</f>
        <v>＊第 ２ 区  計</v>
      </c>
      <c r="B87" s="92"/>
      <c r="C87" s="17">
        <f>IF(P_14号2様式!D65="","",P_14号2様式!D65)</f>
        <v>153922</v>
      </c>
      <c r="D87" s="17">
        <f>IF(P_14号2様式!E65="","",P_14号2様式!E65)</f>
        <v>172355</v>
      </c>
      <c r="E87" s="17">
        <f>IF(P_14号2様式!F65="","",P_14号2様式!F65)</f>
        <v>326277</v>
      </c>
      <c r="F87" s="17">
        <f>IF(P_14号2様式!G65="","",P_14号2様式!G65)</f>
        <v>40107</v>
      </c>
      <c r="G87" s="17">
        <f>IF(P_14号2様式!H65="","",P_14号2様式!H65)</f>
        <v>38927</v>
      </c>
      <c r="H87" s="17">
        <f>IF(P_14号2様式!I65="","",P_14号2様式!I65)</f>
        <v>79034</v>
      </c>
      <c r="I87" s="17" t="str">
        <f>IF(P_14号2様式!J65="","",P_14号2様式!J65)</f>
        <v/>
      </c>
      <c r="J87" s="17" t="str">
        <f>IF(P_14号2様式!K65="","",P_14号2様式!K65)</f>
        <v/>
      </c>
      <c r="K87" s="17" t="str">
        <f>IF(P_14号2様式!L65="","",P_14号2様式!L65)</f>
        <v/>
      </c>
      <c r="L87" s="18">
        <f>IF(P_14号2様式!M65="","",P_14号2様式!M65)</f>
        <v>26.056704044905899</v>
      </c>
      <c r="M87" s="60">
        <f>IF(P_14号2様式!N65="","",P_14号2様式!N65)</f>
        <v>22.5853616083084</v>
      </c>
      <c r="N87" s="61"/>
      <c r="O87" s="62"/>
      <c r="P87" s="60">
        <f>IF(P_14号2様式!O65="","",P_14号2様式!O65)</f>
        <v>24.222976182814001</v>
      </c>
      <c r="Q87" s="61"/>
      <c r="R87" s="62"/>
      <c r="S87" s="17" t="str">
        <f>IF(P_14号2様式!P65="","",P_14号2様式!P65)</f>
        <v/>
      </c>
      <c r="T87" s="19" t="str">
        <f>IF(P_14号2様式!Q65="","",P_14号2様式!Q65)</f>
        <v/>
      </c>
      <c r="U87" s="18">
        <f>IF(P_14号2様式!R65="","",P_14号2様式!R65)</f>
        <v>31.4777053175169</v>
      </c>
      <c r="V87" s="18">
        <f>IF(P_14号2様式!S65="","",P_14号2様式!S65)</f>
        <v>27.9290033682488</v>
      </c>
      <c r="W87" s="18">
        <f>IF(P_14号2様式!T65="","",P_14号2様式!T65)</f>
        <v>29.597841060231801</v>
      </c>
    </row>
    <row r="88" spans="1:23" s="20" customFormat="1" ht="12.75" customHeight="1" x14ac:dyDescent="0.15">
      <c r="A88" s="92" t="str">
        <f>IF(P_14号2様式!C66="","",P_14号2様式!C66)</f>
        <v/>
      </c>
      <c r="B88" s="92"/>
      <c r="C88" s="17" t="str">
        <f>IF(P_14号2様式!D66="","",P_14号2様式!D66)</f>
        <v/>
      </c>
      <c r="D88" s="17" t="str">
        <f>IF(P_14号2様式!E66="","",P_14号2様式!E66)</f>
        <v/>
      </c>
      <c r="E88" s="17" t="str">
        <f>IF(P_14号2様式!F66="","",P_14号2様式!F66)</f>
        <v/>
      </c>
      <c r="F88" s="17" t="str">
        <f>IF(P_14号2様式!G66="","",P_14号2様式!G66)</f>
        <v/>
      </c>
      <c r="G88" s="17" t="str">
        <f>IF(P_14号2様式!H66="","",P_14号2様式!H66)</f>
        <v/>
      </c>
      <c r="H88" s="17" t="str">
        <f>IF(P_14号2様式!I66="","",P_14号2様式!I66)</f>
        <v/>
      </c>
      <c r="I88" s="17" t="str">
        <f>IF(P_14号2様式!J66="","",P_14号2様式!J66)</f>
        <v/>
      </c>
      <c r="J88" s="17" t="str">
        <f>IF(P_14号2様式!K66="","",P_14号2様式!K66)</f>
        <v/>
      </c>
      <c r="K88" s="17" t="str">
        <f>IF(P_14号2様式!L66="","",P_14号2様式!L66)</f>
        <v/>
      </c>
      <c r="L88" s="18" t="str">
        <f>IF(P_14号2様式!M66="","",P_14号2様式!M66)</f>
        <v/>
      </c>
      <c r="M88" s="60" t="str">
        <f>IF(P_14号2様式!N66="","",P_14号2様式!N66)</f>
        <v/>
      </c>
      <c r="N88" s="61"/>
      <c r="O88" s="62"/>
      <c r="P88" s="60" t="str">
        <f>IF(P_14号2様式!O66="","",P_14号2様式!O66)</f>
        <v/>
      </c>
      <c r="Q88" s="61"/>
      <c r="R88" s="62"/>
      <c r="S88" s="17" t="str">
        <f>IF(P_14号2様式!P66="","",P_14号2様式!P66)</f>
        <v/>
      </c>
      <c r="T88" s="19" t="str">
        <f>IF(P_14号2様式!Q66="","",P_14号2様式!Q66)</f>
        <v/>
      </c>
      <c r="U88" s="18" t="str">
        <f>IF(P_14号2様式!R66="","",P_14号2様式!R66)</f>
        <v/>
      </c>
      <c r="V88" s="18" t="str">
        <f>IF(P_14号2様式!S66="","",P_14号2様式!S66)</f>
        <v/>
      </c>
      <c r="W88" s="18" t="str">
        <f>IF(P_14号2様式!T66="","",P_14号2様式!T66)</f>
        <v/>
      </c>
    </row>
    <row r="89" spans="1:23" s="20" customFormat="1" ht="12.75" customHeight="1" x14ac:dyDescent="0.15">
      <c r="A89" s="92" t="str">
        <f>IF(P_14号2様式!C67="","",P_14号2様式!C67)</f>
        <v/>
      </c>
      <c r="B89" s="92"/>
      <c r="C89" s="17" t="str">
        <f>IF(P_14号2様式!D67="","",P_14号2様式!D67)</f>
        <v/>
      </c>
      <c r="D89" s="17" t="str">
        <f>IF(P_14号2様式!E67="","",P_14号2様式!E67)</f>
        <v/>
      </c>
      <c r="E89" s="17" t="str">
        <f>IF(P_14号2様式!F67="","",P_14号2様式!F67)</f>
        <v/>
      </c>
      <c r="F89" s="17" t="str">
        <f>IF(P_14号2様式!G67="","",P_14号2様式!G67)</f>
        <v/>
      </c>
      <c r="G89" s="17" t="str">
        <f>IF(P_14号2様式!H67="","",P_14号2様式!H67)</f>
        <v/>
      </c>
      <c r="H89" s="17" t="str">
        <f>IF(P_14号2様式!I67="","",P_14号2様式!I67)</f>
        <v/>
      </c>
      <c r="I89" s="17" t="str">
        <f>IF(P_14号2様式!J67="","",P_14号2様式!J67)</f>
        <v/>
      </c>
      <c r="J89" s="17" t="str">
        <f>IF(P_14号2様式!K67="","",P_14号2様式!K67)</f>
        <v/>
      </c>
      <c r="K89" s="17" t="str">
        <f>IF(P_14号2様式!L67="","",P_14号2様式!L67)</f>
        <v/>
      </c>
      <c r="L89" s="18" t="str">
        <f>IF(P_14号2様式!M67="","",P_14号2様式!M67)</f>
        <v/>
      </c>
      <c r="M89" s="60" t="str">
        <f>IF(P_14号2様式!N67="","",P_14号2様式!N67)</f>
        <v/>
      </c>
      <c r="N89" s="61"/>
      <c r="O89" s="62"/>
      <c r="P89" s="60" t="str">
        <f>IF(P_14号2様式!O67="","",P_14号2様式!O67)</f>
        <v/>
      </c>
      <c r="Q89" s="61"/>
      <c r="R89" s="62"/>
      <c r="S89" s="17" t="str">
        <f>IF(P_14号2様式!P67="","",P_14号2様式!P67)</f>
        <v/>
      </c>
      <c r="T89" s="19" t="str">
        <f>IF(P_14号2様式!Q67="","",P_14号2様式!Q67)</f>
        <v/>
      </c>
      <c r="U89" s="18" t="str">
        <f>IF(P_14号2様式!R67="","",P_14号2様式!R67)</f>
        <v/>
      </c>
      <c r="V89" s="18" t="str">
        <f>IF(P_14号2様式!S67="","",P_14号2様式!S67)</f>
        <v/>
      </c>
      <c r="W89" s="18" t="str">
        <f>IF(P_14号2様式!T67="","",P_14号2様式!T67)</f>
        <v/>
      </c>
    </row>
    <row r="90" spans="1:23" s="20" customFormat="1" ht="12.75" customHeight="1" x14ac:dyDescent="0.15">
      <c r="A90" s="92" t="str">
        <f>IF(P_14号2様式!C68="","",P_14号2様式!C68)</f>
        <v/>
      </c>
      <c r="B90" s="92"/>
      <c r="C90" s="17" t="str">
        <f>IF(P_14号2様式!D68="","",P_14号2様式!D68)</f>
        <v/>
      </c>
      <c r="D90" s="17" t="str">
        <f>IF(P_14号2様式!E68="","",P_14号2様式!E68)</f>
        <v/>
      </c>
      <c r="E90" s="17" t="str">
        <f>IF(P_14号2様式!F68="","",P_14号2様式!F68)</f>
        <v/>
      </c>
      <c r="F90" s="17" t="str">
        <f>IF(P_14号2様式!G68="","",P_14号2様式!G68)</f>
        <v/>
      </c>
      <c r="G90" s="17" t="str">
        <f>IF(P_14号2様式!H68="","",P_14号2様式!H68)</f>
        <v/>
      </c>
      <c r="H90" s="17" t="str">
        <f>IF(P_14号2様式!I68="","",P_14号2様式!I68)</f>
        <v/>
      </c>
      <c r="I90" s="17" t="str">
        <f>IF(P_14号2様式!J68="","",P_14号2様式!J68)</f>
        <v/>
      </c>
      <c r="J90" s="17" t="str">
        <f>IF(P_14号2様式!K68="","",P_14号2様式!K68)</f>
        <v/>
      </c>
      <c r="K90" s="17" t="str">
        <f>IF(P_14号2様式!L68="","",P_14号2様式!L68)</f>
        <v/>
      </c>
      <c r="L90" s="18" t="str">
        <f>IF(P_14号2様式!M68="","",P_14号2様式!M68)</f>
        <v/>
      </c>
      <c r="M90" s="60" t="str">
        <f>IF(P_14号2様式!N68="","",P_14号2様式!N68)</f>
        <v/>
      </c>
      <c r="N90" s="61"/>
      <c r="O90" s="62"/>
      <c r="P90" s="60" t="str">
        <f>IF(P_14号2様式!O68="","",P_14号2様式!O68)</f>
        <v/>
      </c>
      <c r="Q90" s="61"/>
      <c r="R90" s="62"/>
      <c r="S90" s="17" t="str">
        <f>IF(P_14号2様式!P68="","",P_14号2様式!P68)</f>
        <v/>
      </c>
      <c r="T90" s="19" t="str">
        <f>IF(P_14号2様式!Q68="","",P_14号2様式!Q68)</f>
        <v/>
      </c>
      <c r="U90" s="18" t="str">
        <f>IF(P_14号2様式!R68="","",P_14号2様式!R68)</f>
        <v/>
      </c>
      <c r="V90" s="18" t="str">
        <f>IF(P_14号2様式!S68="","",P_14号2様式!S68)</f>
        <v/>
      </c>
      <c r="W90" s="18" t="str">
        <f>IF(P_14号2様式!T68="","",P_14号2様式!T68)</f>
        <v/>
      </c>
    </row>
    <row r="91" spans="1:23" s="20" customFormat="1" ht="12.75" customHeight="1" x14ac:dyDescent="0.15">
      <c r="A91" s="92" t="str">
        <f>IF(P_14号2様式!C69="","",P_14号2様式!C69)</f>
        <v/>
      </c>
      <c r="B91" s="92"/>
      <c r="C91" s="17" t="str">
        <f>IF(P_14号2様式!D69="","",P_14号2様式!D69)</f>
        <v/>
      </c>
      <c r="D91" s="17" t="str">
        <f>IF(P_14号2様式!E69="","",P_14号2様式!E69)</f>
        <v/>
      </c>
      <c r="E91" s="17" t="str">
        <f>IF(P_14号2様式!F69="","",P_14号2様式!F69)</f>
        <v/>
      </c>
      <c r="F91" s="17" t="str">
        <f>IF(P_14号2様式!G69="","",P_14号2様式!G69)</f>
        <v/>
      </c>
      <c r="G91" s="17" t="str">
        <f>IF(P_14号2様式!H69="","",P_14号2様式!H69)</f>
        <v/>
      </c>
      <c r="H91" s="17" t="str">
        <f>IF(P_14号2様式!I69="","",P_14号2様式!I69)</f>
        <v/>
      </c>
      <c r="I91" s="17" t="str">
        <f>IF(P_14号2様式!J69="","",P_14号2様式!J69)</f>
        <v/>
      </c>
      <c r="J91" s="17" t="str">
        <f>IF(P_14号2様式!K69="","",P_14号2様式!K69)</f>
        <v/>
      </c>
      <c r="K91" s="17" t="str">
        <f>IF(P_14号2様式!L69="","",P_14号2様式!L69)</f>
        <v/>
      </c>
      <c r="L91" s="18" t="str">
        <f>IF(P_14号2様式!M69="","",P_14号2様式!M69)</f>
        <v/>
      </c>
      <c r="M91" s="60" t="str">
        <f>IF(P_14号2様式!N69="","",P_14号2様式!N69)</f>
        <v/>
      </c>
      <c r="N91" s="61"/>
      <c r="O91" s="62"/>
      <c r="P91" s="60" t="str">
        <f>IF(P_14号2様式!O69="","",P_14号2様式!O69)</f>
        <v/>
      </c>
      <c r="Q91" s="61"/>
      <c r="R91" s="62"/>
      <c r="S91" s="17" t="str">
        <f>IF(P_14号2様式!P69="","",P_14号2様式!P69)</f>
        <v/>
      </c>
      <c r="T91" s="19" t="str">
        <f>IF(P_14号2様式!Q69="","",P_14号2様式!Q69)</f>
        <v/>
      </c>
      <c r="U91" s="18" t="str">
        <f>IF(P_14号2様式!R69="","",P_14号2様式!R69)</f>
        <v/>
      </c>
      <c r="V91" s="18" t="str">
        <f>IF(P_14号2様式!S69="","",P_14号2様式!S69)</f>
        <v/>
      </c>
      <c r="W91" s="18" t="str">
        <f>IF(P_14号2様式!T69="","",P_14号2様式!T69)</f>
        <v/>
      </c>
    </row>
    <row r="92" spans="1:23" s="20" customFormat="1" ht="12.75" customHeight="1" x14ac:dyDescent="0.15">
      <c r="A92" s="92" t="str">
        <f>IF(P_14号2様式!C70="","",P_14号2様式!C70)</f>
        <v/>
      </c>
      <c r="B92" s="92"/>
      <c r="C92" s="17" t="str">
        <f>IF(P_14号2様式!D70="","",P_14号2様式!D70)</f>
        <v/>
      </c>
      <c r="D92" s="17" t="str">
        <f>IF(P_14号2様式!E70="","",P_14号2様式!E70)</f>
        <v/>
      </c>
      <c r="E92" s="17" t="str">
        <f>IF(P_14号2様式!F70="","",P_14号2様式!F70)</f>
        <v/>
      </c>
      <c r="F92" s="17" t="str">
        <f>IF(P_14号2様式!G70="","",P_14号2様式!G70)</f>
        <v/>
      </c>
      <c r="G92" s="17" t="str">
        <f>IF(P_14号2様式!H70="","",P_14号2様式!H70)</f>
        <v/>
      </c>
      <c r="H92" s="17" t="str">
        <f>IF(P_14号2様式!I70="","",P_14号2様式!I70)</f>
        <v/>
      </c>
      <c r="I92" s="17" t="str">
        <f>IF(P_14号2様式!J70="","",P_14号2様式!J70)</f>
        <v/>
      </c>
      <c r="J92" s="17" t="str">
        <f>IF(P_14号2様式!K70="","",P_14号2様式!K70)</f>
        <v/>
      </c>
      <c r="K92" s="17" t="str">
        <f>IF(P_14号2様式!L70="","",P_14号2様式!L70)</f>
        <v/>
      </c>
      <c r="L92" s="18" t="str">
        <f>IF(P_14号2様式!M70="","",P_14号2様式!M70)</f>
        <v/>
      </c>
      <c r="M92" s="60" t="str">
        <f>IF(P_14号2様式!N70="","",P_14号2様式!N70)</f>
        <v/>
      </c>
      <c r="N92" s="61"/>
      <c r="O92" s="62"/>
      <c r="P92" s="60" t="str">
        <f>IF(P_14号2様式!O70="","",P_14号2様式!O70)</f>
        <v/>
      </c>
      <c r="Q92" s="61"/>
      <c r="R92" s="62"/>
      <c r="S92" s="17" t="str">
        <f>IF(P_14号2様式!P70="","",P_14号2様式!P70)</f>
        <v/>
      </c>
      <c r="T92" s="19" t="str">
        <f>IF(P_14号2様式!Q70="","",P_14号2様式!Q70)</f>
        <v/>
      </c>
      <c r="U92" s="18" t="str">
        <f>IF(P_14号2様式!R70="","",P_14号2様式!R70)</f>
        <v/>
      </c>
      <c r="V92" s="18" t="str">
        <f>IF(P_14号2様式!S70="","",P_14号2様式!S70)</f>
        <v/>
      </c>
      <c r="W92" s="18" t="str">
        <f>IF(P_14号2様式!T70="","",P_14号2様式!T70)</f>
        <v/>
      </c>
    </row>
    <row r="93" spans="1:23" s="20" customFormat="1" ht="12.75" customHeight="1" x14ac:dyDescent="0.15">
      <c r="A93" s="92" t="str">
        <f>IF(P_14号2様式!C71="","",P_14号2様式!C71)</f>
        <v/>
      </c>
      <c r="B93" s="92"/>
      <c r="C93" s="17" t="str">
        <f>IF(P_14号2様式!D71="","",P_14号2様式!D71)</f>
        <v/>
      </c>
      <c r="D93" s="17" t="str">
        <f>IF(P_14号2様式!E71="","",P_14号2様式!E71)</f>
        <v/>
      </c>
      <c r="E93" s="17" t="str">
        <f>IF(P_14号2様式!F71="","",P_14号2様式!F71)</f>
        <v/>
      </c>
      <c r="F93" s="17" t="str">
        <f>IF(P_14号2様式!G71="","",P_14号2様式!G71)</f>
        <v/>
      </c>
      <c r="G93" s="17" t="str">
        <f>IF(P_14号2様式!H71="","",P_14号2様式!H71)</f>
        <v/>
      </c>
      <c r="H93" s="17" t="str">
        <f>IF(P_14号2様式!I71="","",P_14号2様式!I71)</f>
        <v/>
      </c>
      <c r="I93" s="17" t="str">
        <f>IF(P_14号2様式!J71="","",P_14号2様式!J71)</f>
        <v/>
      </c>
      <c r="J93" s="17" t="str">
        <f>IF(P_14号2様式!K71="","",P_14号2様式!K71)</f>
        <v/>
      </c>
      <c r="K93" s="17" t="str">
        <f>IF(P_14号2様式!L71="","",P_14号2様式!L71)</f>
        <v/>
      </c>
      <c r="L93" s="18" t="str">
        <f>IF(P_14号2様式!M71="","",P_14号2様式!M71)</f>
        <v/>
      </c>
      <c r="M93" s="60" t="str">
        <f>IF(P_14号2様式!N71="","",P_14号2様式!N71)</f>
        <v/>
      </c>
      <c r="N93" s="61"/>
      <c r="O93" s="62"/>
      <c r="P93" s="60" t="str">
        <f>IF(P_14号2様式!O71="","",P_14号2様式!O71)</f>
        <v/>
      </c>
      <c r="Q93" s="61"/>
      <c r="R93" s="62"/>
      <c r="S93" s="17" t="str">
        <f>IF(P_14号2様式!P71="","",P_14号2様式!P71)</f>
        <v/>
      </c>
      <c r="T93" s="19" t="str">
        <f>IF(P_14号2様式!Q71="","",P_14号2様式!Q71)</f>
        <v/>
      </c>
      <c r="U93" s="18" t="str">
        <f>IF(P_14号2様式!R71="","",P_14号2様式!R71)</f>
        <v/>
      </c>
      <c r="V93" s="18" t="str">
        <f>IF(P_14号2様式!S71="","",P_14号2様式!S71)</f>
        <v/>
      </c>
      <c r="W93" s="18" t="str">
        <f>IF(P_14号2様式!T71="","",P_14号2様式!T71)</f>
        <v/>
      </c>
    </row>
    <row r="94" spans="1:23" s="20" customFormat="1" ht="12.75" customHeight="1" x14ac:dyDescent="0.15">
      <c r="A94" s="92" t="str">
        <f>IF(P_14号2様式!C72="","",P_14号2様式!C72)</f>
        <v/>
      </c>
      <c r="B94" s="92"/>
      <c r="C94" s="17" t="str">
        <f>IF(P_14号2様式!D72="","",P_14号2様式!D72)</f>
        <v/>
      </c>
      <c r="D94" s="17" t="str">
        <f>IF(P_14号2様式!E72="","",P_14号2様式!E72)</f>
        <v/>
      </c>
      <c r="E94" s="17" t="str">
        <f>IF(P_14号2様式!F72="","",P_14号2様式!F72)</f>
        <v/>
      </c>
      <c r="F94" s="17" t="str">
        <f>IF(P_14号2様式!G72="","",P_14号2様式!G72)</f>
        <v/>
      </c>
      <c r="G94" s="17" t="str">
        <f>IF(P_14号2様式!H72="","",P_14号2様式!H72)</f>
        <v/>
      </c>
      <c r="H94" s="17" t="str">
        <f>IF(P_14号2様式!I72="","",P_14号2様式!I72)</f>
        <v/>
      </c>
      <c r="I94" s="17" t="str">
        <f>IF(P_14号2様式!J72="","",P_14号2様式!J72)</f>
        <v/>
      </c>
      <c r="J94" s="17" t="str">
        <f>IF(P_14号2様式!K72="","",P_14号2様式!K72)</f>
        <v/>
      </c>
      <c r="K94" s="17" t="str">
        <f>IF(P_14号2様式!L72="","",P_14号2様式!L72)</f>
        <v/>
      </c>
      <c r="L94" s="18" t="str">
        <f>IF(P_14号2様式!M72="","",P_14号2様式!M72)</f>
        <v/>
      </c>
      <c r="M94" s="60" t="str">
        <f>IF(P_14号2様式!N72="","",P_14号2様式!N72)</f>
        <v/>
      </c>
      <c r="N94" s="61"/>
      <c r="O94" s="62"/>
      <c r="P94" s="60" t="str">
        <f>IF(P_14号2様式!O72="","",P_14号2様式!O72)</f>
        <v/>
      </c>
      <c r="Q94" s="61"/>
      <c r="R94" s="62"/>
      <c r="S94" s="17" t="str">
        <f>IF(P_14号2様式!P72="","",P_14号2様式!P72)</f>
        <v/>
      </c>
      <c r="T94" s="19" t="str">
        <f>IF(P_14号2様式!Q72="","",P_14号2様式!Q72)</f>
        <v/>
      </c>
      <c r="U94" s="18" t="str">
        <f>IF(P_14号2様式!R72="","",P_14号2様式!R72)</f>
        <v/>
      </c>
      <c r="V94" s="18" t="str">
        <f>IF(P_14号2様式!S72="","",P_14号2様式!S72)</f>
        <v/>
      </c>
      <c r="W94" s="18" t="str">
        <f>IF(P_14号2様式!T72="","",P_14号2様式!T72)</f>
        <v/>
      </c>
    </row>
    <row r="95" spans="1:23" s="20" customFormat="1" ht="12.75" customHeight="1" x14ac:dyDescent="0.15">
      <c r="A95" s="92" t="str">
        <f>IF(P_14号2様式!C73="","",P_14号2様式!C73)</f>
        <v/>
      </c>
      <c r="B95" s="92"/>
      <c r="C95" s="17" t="str">
        <f>IF(P_14号2様式!D73="","",P_14号2様式!D73)</f>
        <v/>
      </c>
      <c r="D95" s="17" t="str">
        <f>IF(P_14号2様式!E73="","",P_14号2様式!E73)</f>
        <v/>
      </c>
      <c r="E95" s="17" t="str">
        <f>IF(P_14号2様式!F73="","",P_14号2様式!F73)</f>
        <v/>
      </c>
      <c r="F95" s="17" t="str">
        <f>IF(P_14号2様式!G73="","",P_14号2様式!G73)</f>
        <v/>
      </c>
      <c r="G95" s="17" t="str">
        <f>IF(P_14号2様式!H73="","",P_14号2様式!H73)</f>
        <v/>
      </c>
      <c r="H95" s="17" t="str">
        <f>IF(P_14号2様式!I73="","",P_14号2様式!I73)</f>
        <v/>
      </c>
      <c r="I95" s="17" t="str">
        <f>IF(P_14号2様式!J73="","",P_14号2様式!J73)</f>
        <v/>
      </c>
      <c r="J95" s="17" t="str">
        <f>IF(P_14号2様式!K73="","",P_14号2様式!K73)</f>
        <v/>
      </c>
      <c r="K95" s="17" t="str">
        <f>IF(P_14号2様式!L73="","",P_14号2様式!L73)</f>
        <v/>
      </c>
      <c r="L95" s="18" t="str">
        <f>IF(P_14号2様式!M73="","",P_14号2様式!M73)</f>
        <v/>
      </c>
      <c r="M95" s="60" t="str">
        <f>IF(P_14号2様式!N73="","",P_14号2様式!N73)</f>
        <v/>
      </c>
      <c r="N95" s="61"/>
      <c r="O95" s="62"/>
      <c r="P95" s="60" t="str">
        <f>IF(P_14号2様式!O73="","",P_14号2様式!O73)</f>
        <v/>
      </c>
      <c r="Q95" s="61"/>
      <c r="R95" s="62"/>
      <c r="S95" s="17" t="str">
        <f>IF(P_14号2様式!P73="","",P_14号2様式!P73)</f>
        <v/>
      </c>
      <c r="T95" s="19" t="str">
        <f>IF(P_14号2様式!Q73="","",P_14号2様式!Q73)</f>
        <v/>
      </c>
      <c r="U95" s="18" t="str">
        <f>IF(P_14号2様式!R73="","",P_14号2様式!R73)</f>
        <v/>
      </c>
      <c r="V95" s="18" t="str">
        <f>IF(P_14号2様式!S73="","",P_14号2様式!S73)</f>
        <v/>
      </c>
      <c r="W95" s="18" t="str">
        <f>IF(P_14号2様式!T73="","",P_14号2様式!T73)</f>
        <v/>
      </c>
    </row>
    <row r="96" spans="1:23" s="20" customFormat="1" ht="12.75" customHeight="1" x14ac:dyDescent="0.15">
      <c r="A96" s="92" t="str">
        <f>IF(P_14号2様式!C74="","",P_14号2様式!C74)</f>
        <v/>
      </c>
      <c r="B96" s="92"/>
      <c r="C96" s="17" t="str">
        <f>IF(P_14号2様式!D74="","",P_14号2様式!D74)</f>
        <v/>
      </c>
      <c r="D96" s="17" t="str">
        <f>IF(P_14号2様式!E74="","",P_14号2様式!E74)</f>
        <v/>
      </c>
      <c r="E96" s="17" t="str">
        <f>IF(P_14号2様式!F74="","",P_14号2様式!F74)</f>
        <v/>
      </c>
      <c r="F96" s="17" t="str">
        <f>IF(P_14号2様式!G74="","",P_14号2様式!G74)</f>
        <v/>
      </c>
      <c r="G96" s="17" t="str">
        <f>IF(P_14号2様式!H74="","",P_14号2様式!H74)</f>
        <v/>
      </c>
      <c r="H96" s="17" t="str">
        <f>IF(P_14号2様式!I74="","",P_14号2様式!I74)</f>
        <v/>
      </c>
      <c r="I96" s="17" t="str">
        <f>IF(P_14号2様式!J74="","",P_14号2様式!J74)</f>
        <v/>
      </c>
      <c r="J96" s="17" t="str">
        <f>IF(P_14号2様式!K74="","",P_14号2様式!K74)</f>
        <v/>
      </c>
      <c r="K96" s="17" t="str">
        <f>IF(P_14号2様式!L74="","",P_14号2様式!L74)</f>
        <v/>
      </c>
      <c r="L96" s="18" t="str">
        <f>IF(P_14号2様式!M74="","",P_14号2様式!M74)</f>
        <v/>
      </c>
      <c r="M96" s="60" t="str">
        <f>IF(P_14号2様式!N74="","",P_14号2様式!N74)</f>
        <v/>
      </c>
      <c r="N96" s="61"/>
      <c r="O96" s="62"/>
      <c r="P96" s="60" t="str">
        <f>IF(P_14号2様式!O74="","",P_14号2様式!O74)</f>
        <v/>
      </c>
      <c r="Q96" s="61"/>
      <c r="R96" s="62"/>
      <c r="S96" s="17" t="str">
        <f>IF(P_14号2様式!P74="","",P_14号2様式!P74)</f>
        <v/>
      </c>
      <c r="T96" s="19" t="str">
        <f>IF(P_14号2様式!Q74="","",P_14号2様式!Q74)</f>
        <v/>
      </c>
      <c r="U96" s="18" t="str">
        <f>IF(P_14号2様式!R74="","",P_14号2様式!R74)</f>
        <v/>
      </c>
      <c r="V96" s="18" t="str">
        <f>IF(P_14号2様式!S74="","",P_14号2様式!S74)</f>
        <v/>
      </c>
      <c r="W96" s="18" t="str">
        <f>IF(P_14号2様式!T74="","",P_14号2様式!T74)</f>
        <v/>
      </c>
    </row>
    <row r="97" spans="1:23" s="20" customFormat="1" ht="12.75" customHeight="1" x14ac:dyDescent="0.15">
      <c r="A97" s="92" t="str">
        <f>IF(P_14号2様式!C75="","",P_14号2様式!C75)</f>
        <v/>
      </c>
      <c r="B97" s="92"/>
      <c r="C97" s="17" t="str">
        <f>IF(P_14号2様式!D75="","",P_14号2様式!D75)</f>
        <v/>
      </c>
      <c r="D97" s="17" t="str">
        <f>IF(P_14号2様式!E75="","",P_14号2様式!E75)</f>
        <v/>
      </c>
      <c r="E97" s="17" t="str">
        <f>IF(P_14号2様式!F75="","",P_14号2様式!F75)</f>
        <v/>
      </c>
      <c r="F97" s="17" t="str">
        <f>IF(P_14号2様式!G75="","",P_14号2様式!G75)</f>
        <v/>
      </c>
      <c r="G97" s="17" t="str">
        <f>IF(P_14号2様式!H75="","",P_14号2様式!H75)</f>
        <v/>
      </c>
      <c r="H97" s="17" t="str">
        <f>IF(P_14号2様式!I75="","",P_14号2様式!I75)</f>
        <v/>
      </c>
      <c r="I97" s="17" t="str">
        <f>IF(P_14号2様式!J75="","",P_14号2様式!J75)</f>
        <v/>
      </c>
      <c r="J97" s="17" t="str">
        <f>IF(P_14号2様式!K75="","",P_14号2様式!K75)</f>
        <v/>
      </c>
      <c r="K97" s="17" t="str">
        <f>IF(P_14号2様式!L75="","",P_14号2様式!L75)</f>
        <v/>
      </c>
      <c r="L97" s="18" t="str">
        <f>IF(P_14号2様式!M75="","",P_14号2様式!M75)</f>
        <v/>
      </c>
      <c r="M97" s="60" t="str">
        <f>IF(P_14号2様式!N75="","",P_14号2様式!N75)</f>
        <v/>
      </c>
      <c r="N97" s="61"/>
      <c r="O97" s="62"/>
      <c r="P97" s="60" t="str">
        <f>IF(P_14号2様式!O75="","",P_14号2様式!O75)</f>
        <v/>
      </c>
      <c r="Q97" s="61"/>
      <c r="R97" s="62"/>
      <c r="S97" s="17" t="str">
        <f>IF(P_14号2様式!P75="","",P_14号2様式!P75)</f>
        <v/>
      </c>
      <c r="T97" s="19" t="str">
        <f>IF(P_14号2様式!Q75="","",P_14号2様式!Q75)</f>
        <v/>
      </c>
      <c r="U97" s="18" t="str">
        <f>IF(P_14号2様式!R75="","",P_14号2様式!R75)</f>
        <v/>
      </c>
      <c r="V97" s="18" t="str">
        <f>IF(P_14号2様式!S75="","",P_14号2様式!S75)</f>
        <v/>
      </c>
      <c r="W97" s="18" t="str">
        <f>IF(P_14号2様式!T75="","",P_14号2様式!T75)</f>
        <v/>
      </c>
    </row>
    <row r="98" spans="1:23" s="20" customFormat="1" ht="12.75" customHeight="1" x14ac:dyDescent="0.15">
      <c r="A98" s="92" t="str">
        <f>IF(P_14号2様式!C76="","",P_14号2様式!C76)</f>
        <v/>
      </c>
      <c r="B98" s="92"/>
      <c r="C98" s="17" t="str">
        <f>IF(P_14号2様式!D76="","",P_14号2様式!D76)</f>
        <v/>
      </c>
      <c r="D98" s="17" t="str">
        <f>IF(P_14号2様式!E76="","",P_14号2様式!E76)</f>
        <v/>
      </c>
      <c r="E98" s="17" t="str">
        <f>IF(P_14号2様式!F76="","",P_14号2様式!F76)</f>
        <v/>
      </c>
      <c r="F98" s="17" t="str">
        <f>IF(P_14号2様式!G76="","",P_14号2様式!G76)</f>
        <v/>
      </c>
      <c r="G98" s="17" t="str">
        <f>IF(P_14号2様式!H76="","",P_14号2様式!H76)</f>
        <v/>
      </c>
      <c r="H98" s="17" t="str">
        <f>IF(P_14号2様式!I76="","",P_14号2様式!I76)</f>
        <v/>
      </c>
      <c r="I98" s="17" t="str">
        <f>IF(P_14号2様式!J76="","",P_14号2様式!J76)</f>
        <v/>
      </c>
      <c r="J98" s="17" t="str">
        <f>IF(P_14号2様式!K76="","",P_14号2様式!K76)</f>
        <v/>
      </c>
      <c r="K98" s="17" t="str">
        <f>IF(P_14号2様式!L76="","",P_14号2様式!L76)</f>
        <v/>
      </c>
      <c r="L98" s="18" t="str">
        <f>IF(P_14号2様式!M76="","",P_14号2様式!M76)</f>
        <v/>
      </c>
      <c r="M98" s="60" t="str">
        <f>IF(P_14号2様式!N76="","",P_14号2様式!N76)</f>
        <v/>
      </c>
      <c r="N98" s="61"/>
      <c r="O98" s="62"/>
      <c r="P98" s="60" t="str">
        <f>IF(P_14号2様式!O76="","",P_14号2様式!O76)</f>
        <v/>
      </c>
      <c r="Q98" s="61"/>
      <c r="R98" s="62"/>
      <c r="S98" s="17" t="str">
        <f>IF(P_14号2様式!P76="","",P_14号2様式!P76)</f>
        <v/>
      </c>
      <c r="T98" s="19" t="str">
        <f>IF(P_14号2様式!Q76="","",P_14号2様式!Q76)</f>
        <v/>
      </c>
      <c r="U98" s="18" t="str">
        <f>IF(P_14号2様式!R76="","",P_14号2様式!R76)</f>
        <v/>
      </c>
      <c r="V98" s="18" t="str">
        <f>IF(P_14号2様式!S76="","",P_14号2様式!S76)</f>
        <v/>
      </c>
      <c r="W98" s="18" t="str">
        <f>IF(P_14号2様式!T76="","",P_14号2様式!T76)</f>
        <v/>
      </c>
    </row>
    <row r="99" spans="1:23" s="20" customFormat="1" ht="12.75" customHeight="1" x14ac:dyDescent="0.15">
      <c r="A99" s="92" t="str">
        <f>IF(P_14号2様式!C77="","",P_14号2様式!C77)</f>
        <v/>
      </c>
      <c r="B99" s="92"/>
      <c r="C99" s="17" t="str">
        <f>IF(P_14号2様式!D77="","",P_14号2様式!D77)</f>
        <v/>
      </c>
      <c r="D99" s="17" t="str">
        <f>IF(P_14号2様式!E77="","",P_14号2様式!E77)</f>
        <v/>
      </c>
      <c r="E99" s="17" t="str">
        <f>IF(P_14号2様式!F77="","",P_14号2様式!F77)</f>
        <v/>
      </c>
      <c r="F99" s="17" t="str">
        <f>IF(P_14号2様式!G77="","",P_14号2様式!G77)</f>
        <v/>
      </c>
      <c r="G99" s="17" t="str">
        <f>IF(P_14号2様式!H77="","",P_14号2様式!H77)</f>
        <v/>
      </c>
      <c r="H99" s="17" t="str">
        <f>IF(P_14号2様式!I77="","",P_14号2様式!I77)</f>
        <v/>
      </c>
      <c r="I99" s="17" t="str">
        <f>IF(P_14号2様式!J77="","",P_14号2様式!J77)</f>
        <v/>
      </c>
      <c r="J99" s="17" t="str">
        <f>IF(P_14号2様式!K77="","",P_14号2様式!K77)</f>
        <v/>
      </c>
      <c r="K99" s="17" t="str">
        <f>IF(P_14号2様式!L77="","",P_14号2様式!L77)</f>
        <v/>
      </c>
      <c r="L99" s="18" t="str">
        <f>IF(P_14号2様式!M77="","",P_14号2様式!M77)</f>
        <v/>
      </c>
      <c r="M99" s="60" t="str">
        <f>IF(P_14号2様式!N77="","",P_14号2様式!N77)</f>
        <v/>
      </c>
      <c r="N99" s="61"/>
      <c r="O99" s="62"/>
      <c r="P99" s="60" t="str">
        <f>IF(P_14号2様式!O77="","",P_14号2様式!O77)</f>
        <v/>
      </c>
      <c r="Q99" s="61"/>
      <c r="R99" s="62"/>
      <c r="S99" s="17" t="str">
        <f>IF(P_14号2様式!P77="","",P_14号2様式!P77)</f>
        <v/>
      </c>
      <c r="T99" s="19" t="str">
        <f>IF(P_14号2様式!Q77="","",P_14号2様式!Q77)</f>
        <v/>
      </c>
      <c r="U99" s="18" t="str">
        <f>IF(P_14号2様式!R77="","",P_14号2様式!R77)</f>
        <v/>
      </c>
      <c r="V99" s="18" t="str">
        <f>IF(P_14号2様式!S77="","",P_14号2様式!S77)</f>
        <v/>
      </c>
      <c r="W99" s="18" t="str">
        <f>IF(P_14号2様式!T77="","",P_14号2様式!T77)</f>
        <v/>
      </c>
    </row>
    <row r="100" spans="1:23" s="20" customFormat="1" ht="12.75" customHeight="1" x14ac:dyDescent="0.15">
      <c r="A100" s="92" t="str">
        <f>IF(P_14号2様式!C78="","",P_14号2様式!C78)</f>
        <v/>
      </c>
      <c r="B100" s="92"/>
      <c r="C100" s="17" t="str">
        <f>IF(P_14号2様式!D78="","",P_14号2様式!D78)</f>
        <v/>
      </c>
      <c r="D100" s="17" t="str">
        <f>IF(P_14号2様式!E78="","",P_14号2様式!E78)</f>
        <v/>
      </c>
      <c r="E100" s="17" t="str">
        <f>IF(P_14号2様式!F78="","",P_14号2様式!F78)</f>
        <v/>
      </c>
      <c r="F100" s="17" t="str">
        <f>IF(P_14号2様式!G78="","",P_14号2様式!G78)</f>
        <v/>
      </c>
      <c r="G100" s="17" t="str">
        <f>IF(P_14号2様式!H78="","",P_14号2様式!H78)</f>
        <v/>
      </c>
      <c r="H100" s="17" t="str">
        <f>IF(P_14号2様式!I78="","",P_14号2様式!I78)</f>
        <v/>
      </c>
      <c r="I100" s="17" t="str">
        <f>IF(P_14号2様式!J78="","",P_14号2様式!J78)</f>
        <v/>
      </c>
      <c r="J100" s="17" t="str">
        <f>IF(P_14号2様式!K78="","",P_14号2様式!K78)</f>
        <v/>
      </c>
      <c r="K100" s="17" t="str">
        <f>IF(P_14号2様式!L78="","",P_14号2様式!L78)</f>
        <v/>
      </c>
      <c r="L100" s="18" t="str">
        <f>IF(P_14号2様式!M78="","",P_14号2様式!M78)</f>
        <v/>
      </c>
      <c r="M100" s="60" t="str">
        <f>IF(P_14号2様式!N78="","",P_14号2様式!N78)</f>
        <v/>
      </c>
      <c r="N100" s="61"/>
      <c r="O100" s="62"/>
      <c r="P100" s="60" t="str">
        <f>IF(P_14号2様式!O78="","",P_14号2様式!O78)</f>
        <v/>
      </c>
      <c r="Q100" s="61"/>
      <c r="R100" s="62"/>
      <c r="S100" s="17" t="str">
        <f>IF(P_14号2様式!P78="","",P_14号2様式!P78)</f>
        <v/>
      </c>
      <c r="T100" s="19" t="str">
        <f>IF(P_14号2様式!Q78="","",P_14号2様式!Q78)</f>
        <v/>
      </c>
      <c r="U100" s="18" t="str">
        <f>IF(P_14号2様式!R78="","",P_14号2様式!R78)</f>
        <v/>
      </c>
      <c r="V100" s="18" t="str">
        <f>IF(P_14号2様式!S78="","",P_14号2様式!S78)</f>
        <v/>
      </c>
      <c r="W100" s="18" t="str">
        <f>IF(P_14号2様式!T78="","",P_14号2様式!T78)</f>
        <v/>
      </c>
    </row>
    <row r="101" spans="1:23" s="20" customFormat="1" ht="12.75" customHeight="1" x14ac:dyDescent="0.15">
      <c r="A101" s="92" t="str">
        <f>IF(P_14号2様式!C79="","",P_14号2様式!C79)</f>
        <v/>
      </c>
      <c r="B101" s="92"/>
      <c r="C101" s="17" t="str">
        <f>IF(P_14号2様式!D79="","",P_14号2様式!D79)</f>
        <v/>
      </c>
      <c r="D101" s="17" t="str">
        <f>IF(P_14号2様式!E79="","",P_14号2様式!E79)</f>
        <v/>
      </c>
      <c r="E101" s="17" t="str">
        <f>IF(P_14号2様式!F79="","",P_14号2様式!F79)</f>
        <v/>
      </c>
      <c r="F101" s="17" t="str">
        <f>IF(P_14号2様式!G79="","",P_14号2様式!G79)</f>
        <v/>
      </c>
      <c r="G101" s="17" t="str">
        <f>IF(P_14号2様式!H79="","",P_14号2様式!H79)</f>
        <v/>
      </c>
      <c r="H101" s="17" t="str">
        <f>IF(P_14号2様式!I79="","",P_14号2様式!I79)</f>
        <v/>
      </c>
      <c r="I101" s="17" t="str">
        <f>IF(P_14号2様式!J79="","",P_14号2様式!J79)</f>
        <v/>
      </c>
      <c r="J101" s="17" t="str">
        <f>IF(P_14号2様式!K79="","",P_14号2様式!K79)</f>
        <v/>
      </c>
      <c r="K101" s="17" t="str">
        <f>IF(P_14号2様式!L79="","",P_14号2様式!L79)</f>
        <v/>
      </c>
      <c r="L101" s="18" t="str">
        <f>IF(P_14号2様式!M79="","",P_14号2様式!M79)</f>
        <v/>
      </c>
      <c r="M101" s="60" t="str">
        <f>IF(P_14号2様式!N79="","",P_14号2様式!N79)</f>
        <v/>
      </c>
      <c r="N101" s="61"/>
      <c r="O101" s="62"/>
      <c r="P101" s="60" t="str">
        <f>IF(P_14号2様式!O79="","",P_14号2様式!O79)</f>
        <v/>
      </c>
      <c r="Q101" s="61"/>
      <c r="R101" s="62"/>
      <c r="S101" s="17" t="str">
        <f>IF(P_14号2様式!P79="","",P_14号2様式!P79)</f>
        <v/>
      </c>
      <c r="T101" s="19" t="str">
        <f>IF(P_14号2様式!Q79="","",P_14号2様式!Q79)</f>
        <v/>
      </c>
      <c r="U101" s="18" t="str">
        <f>IF(P_14号2様式!R79="","",P_14号2様式!R79)</f>
        <v/>
      </c>
      <c r="V101" s="18" t="str">
        <f>IF(P_14号2様式!S79="","",P_14号2様式!S79)</f>
        <v/>
      </c>
      <c r="W101" s="18" t="str">
        <f>IF(P_14号2様式!T79="","",P_14号2様式!T79)</f>
        <v/>
      </c>
    </row>
    <row r="102" spans="1:23" s="20" customFormat="1" ht="12.75" customHeight="1" x14ac:dyDescent="0.15">
      <c r="A102" s="92" t="str">
        <f>IF(P_14号2様式!C80="","",P_14号2様式!C80)</f>
        <v/>
      </c>
      <c r="B102" s="92"/>
      <c r="C102" s="17" t="str">
        <f>IF(P_14号2様式!D80="","",P_14号2様式!D80)</f>
        <v/>
      </c>
      <c r="D102" s="17" t="str">
        <f>IF(P_14号2様式!E80="","",P_14号2様式!E80)</f>
        <v/>
      </c>
      <c r="E102" s="17" t="str">
        <f>IF(P_14号2様式!F80="","",P_14号2様式!F80)</f>
        <v/>
      </c>
      <c r="F102" s="17" t="str">
        <f>IF(P_14号2様式!G80="","",P_14号2様式!G80)</f>
        <v/>
      </c>
      <c r="G102" s="17" t="str">
        <f>IF(P_14号2様式!H80="","",P_14号2様式!H80)</f>
        <v/>
      </c>
      <c r="H102" s="17" t="str">
        <f>IF(P_14号2様式!I80="","",P_14号2様式!I80)</f>
        <v/>
      </c>
      <c r="I102" s="17" t="str">
        <f>IF(P_14号2様式!J80="","",P_14号2様式!J80)</f>
        <v/>
      </c>
      <c r="J102" s="17" t="str">
        <f>IF(P_14号2様式!K80="","",P_14号2様式!K80)</f>
        <v/>
      </c>
      <c r="K102" s="17" t="str">
        <f>IF(P_14号2様式!L80="","",P_14号2様式!L80)</f>
        <v/>
      </c>
      <c r="L102" s="18" t="str">
        <f>IF(P_14号2様式!M80="","",P_14号2様式!M80)</f>
        <v/>
      </c>
      <c r="M102" s="60" t="str">
        <f>IF(P_14号2様式!N80="","",P_14号2様式!N80)</f>
        <v/>
      </c>
      <c r="N102" s="61"/>
      <c r="O102" s="62"/>
      <c r="P102" s="60" t="str">
        <f>IF(P_14号2様式!O80="","",P_14号2様式!O80)</f>
        <v/>
      </c>
      <c r="Q102" s="61"/>
      <c r="R102" s="62"/>
      <c r="S102" s="17" t="str">
        <f>IF(P_14号2様式!P80="","",P_14号2様式!P80)</f>
        <v/>
      </c>
      <c r="T102" s="19" t="str">
        <f>IF(P_14号2様式!Q80="","",P_14号2様式!Q80)</f>
        <v/>
      </c>
      <c r="U102" s="18" t="str">
        <f>IF(P_14号2様式!R80="","",P_14号2様式!R80)</f>
        <v/>
      </c>
      <c r="V102" s="18" t="str">
        <f>IF(P_14号2様式!S80="","",P_14号2様式!S80)</f>
        <v/>
      </c>
      <c r="W102" s="18" t="str">
        <f>IF(P_14号2様式!T80="","",P_14号2様式!T80)</f>
        <v/>
      </c>
    </row>
    <row r="103" spans="1:23" s="20" customFormat="1" ht="12.75" customHeight="1" x14ac:dyDescent="0.15">
      <c r="A103" s="92" t="str">
        <f>IF(P_14号2様式!C81="","",P_14号2様式!C81)</f>
        <v/>
      </c>
      <c r="B103" s="92"/>
      <c r="C103" s="17" t="str">
        <f>IF(P_14号2様式!D81="","",P_14号2様式!D81)</f>
        <v/>
      </c>
      <c r="D103" s="17" t="str">
        <f>IF(P_14号2様式!E81="","",P_14号2様式!E81)</f>
        <v/>
      </c>
      <c r="E103" s="17" t="str">
        <f>IF(P_14号2様式!F81="","",P_14号2様式!F81)</f>
        <v/>
      </c>
      <c r="F103" s="17" t="str">
        <f>IF(P_14号2様式!G81="","",P_14号2様式!G81)</f>
        <v/>
      </c>
      <c r="G103" s="17" t="str">
        <f>IF(P_14号2様式!H81="","",P_14号2様式!H81)</f>
        <v/>
      </c>
      <c r="H103" s="17" t="str">
        <f>IF(P_14号2様式!I81="","",P_14号2様式!I81)</f>
        <v/>
      </c>
      <c r="I103" s="17" t="str">
        <f>IF(P_14号2様式!J81="","",P_14号2様式!J81)</f>
        <v/>
      </c>
      <c r="J103" s="17" t="str">
        <f>IF(P_14号2様式!K81="","",P_14号2様式!K81)</f>
        <v/>
      </c>
      <c r="K103" s="17" t="str">
        <f>IF(P_14号2様式!L81="","",P_14号2様式!L81)</f>
        <v/>
      </c>
      <c r="L103" s="18" t="str">
        <f>IF(P_14号2様式!M81="","",P_14号2様式!M81)</f>
        <v/>
      </c>
      <c r="M103" s="60" t="str">
        <f>IF(P_14号2様式!N81="","",P_14号2様式!N81)</f>
        <v/>
      </c>
      <c r="N103" s="61"/>
      <c r="O103" s="62"/>
      <c r="P103" s="60" t="str">
        <f>IF(P_14号2様式!O81="","",P_14号2様式!O81)</f>
        <v/>
      </c>
      <c r="Q103" s="61"/>
      <c r="R103" s="62"/>
      <c r="S103" s="17" t="str">
        <f>IF(P_14号2様式!P81="","",P_14号2様式!P81)</f>
        <v/>
      </c>
      <c r="T103" s="19" t="str">
        <f>IF(P_14号2様式!Q81="","",P_14号2様式!Q81)</f>
        <v/>
      </c>
      <c r="U103" s="18" t="str">
        <f>IF(P_14号2様式!R81="","",P_14号2様式!R81)</f>
        <v/>
      </c>
      <c r="V103" s="18" t="str">
        <f>IF(P_14号2様式!S81="","",P_14号2様式!S81)</f>
        <v/>
      </c>
      <c r="W103" s="18" t="str">
        <f>IF(P_14号2様式!T81="","",P_14号2様式!T81)</f>
        <v/>
      </c>
    </row>
    <row r="104" spans="1:23" s="20" customFormat="1" ht="12.75" customHeight="1" x14ac:dyDescent="0.15">
      <c r="A104" s="92" t="str">
        <f>IF(P_14号2様式!C82="","",P_14号2様式!C82)</f>
        <v/>
      </c>
      <c r="B104" s="92"/>
      <c r="C104" s="17" t="str">
        <f>IF(P_14号2様式!D82="","",P_14号2様式!D82)</f>
        <v/>
      </c>
      <c r="D104" s="17" t="str">
        <f>IF(P_14号2様式!E82="","",P_14号2様式!E82)</f>
        <v/>
      </c>
      <c r="E104" s="17" t="str">
        <f>IF(P_14号2様式!F82="","",P_14号2様式!F82)</f>
        <v/>
      </c>
      <c r="F104" s="17" t="str">
        <f>IF(P_14号2様式!G82="","",P_14号2様式!G82)</f>
        <v/>
      </c>
      <c r="G104" s="17" t="str">
        <f>IF(P_14号2様式!H82="","",P_14号2様式!H82)</f>
        <v/>
      </c>
      <c r="H104" s="17" t="str">
        <f>IF(P_14号2様式!I82="","",P_14号2様式!I82)</f>
        <v/>
      </c>
      <c r="I104" s="17" t="str">
        <f>IF(P_14号2様式!J82="","",P_14号2様式!J82)</f>
        <v/>
      </c>
      <c r="J104" s="17" t="str">
        <f>IF(P_14号2様式!K82="","",P_14号2様式!K82)</f>
        <v/>
      </c>
      <c r="K104" s="17" t="str">
        <f>IF(P_14号2様式!L82="","",P_14号2様式!L82)</f>
        <v/>
      </c>
      <c r="L104" s="18" t="str">
        <f>IF(P_14号2様式!M82="","",P_14号2様式!M82)</f>
        <v/>
      </c>
      <c r="M104" s="60" t="str">
        <f>IF(P_14号2様式!N82="","",P_14号2様式!N82)</f>
        <v/>
      </c>
      <c r="N104" s="61"/>
      <c r="O104" s="62"/>
      <c r="P104" s="60" t="str">
        <f>IF(P_14号2様式!O82="","",P_14号2様式!O82)</f>
        <v/>
      </c>
      <c r="Q104" s="61"/>
      <c r="R104" s="62"/>
      <c r="S104" s="17" t="str">
        <f>IF(P_14号2様式!P82="","",P_14号2様式!P82)</f>
        <v/>
      </c>
      <c r="T104" s="19" t="str">
        <f>IF(P_14号2様式!Q82="","",P_14号2様式!Q82)</f>
        <v/>
      </c>
      <c r="U104" s="18" t="str">
        <f>IF(P_14号2様式!R82="","",P_14号2様式!R82)</f>
        <v/>
      </c>
      <c r="V104" s="18" t="str">
        <f>IF(P_14号2様式!S82="","",P_14号2様式!S82)</f>
        <v/>
      </c>
      <c r="W104" s="18" t="str">
        <f>IF(P_14号2様式!T82="","",P_14号2様式!T82)</f>
        <v/>
      </c>
    </row>
    <row r="105" spans="1:23" s="20" customFormat="1" ht="12.75" customHeight="1" x14ac:dyDescent="0.15">
      <c r="A105" s="92" t="str">
        <f>IF(P_14号2様式!C83="","",P_14号2様式!C83)</f>
        <v/>
      </c>
      <c r="B105" s="92"/>
      <c r="C105" s="17" t="str">
        <f>IF(P_14号2様式!D83="","",P_14号2様式!D83)</f>
        <v/>
      </c>
      <c r="D105" s="17" t="str">
        <f>IF(P_14号2様式!E83="","",P_14号2様式!E83)</f>
        <v/>
      </c>
      <c r="E105" s="17" t="str">
        <f>IF(P_14号2様式!F83="","",P_14号2様式!F83)</f>
        <v/>
      </c>
      <c r="F105" s="17" t="str">
        <f>IF(P_14号2様式!G83="","",P_14号2様式!G83)</f>
        <v/>
      </c>
      <c r="G105" s="17" t="str">
        <f>IF(P_14号2様式!H83="","",P_14号2様式!H83)</f>
        <v/>
      </c>
      <c r="H105" s="17" t="str">
        <f>IF(P_14号2様式!I83="","",P_14号2様式!I83)</f>
        <v/>
      </c>
      <c r="I105" s="17" t="str">
        <f>IF(P_14号2様式!J83="","",P_14号2様式!J83)</f>
        <v/>
      </c>
      <c r="J105" s="17" t="str">
        <f>IF(P_14号2様式!K83="","",P_14号2様式!K83)</f>
        <v/>
      </c>
      <c r="K105" s="17" t="str">
        <f>IF(P_14号2様式!L83="","",P_14号2様式!L83)</f>
        <v/>
      </c>
      <c r="L105" s="18" t="str">
        <f>IF(P_14号2様式!M83="","",P_14号2様式!M83)</f>
        <v/>
      </c>
      <c r="M105" s="60" t="str">
        <f>IF(P_14号2様式!N83="","",P_14号2様式!N83)</f>
        <v/>
      </c>
      <c r="N105" s="61"/>
      <c r="O105" s="62"/>
      <c r="P105" s="60" t="str">
        <f>IF(P_14号2様式!O83="","",P_14号2様式!O83)</f>
        <v/>
      </c>
      <c r="Q105" s="61"/>
      <c r="R105" s="62"/>
      <c r="S105" s="17" t="str">
        <f>IF(P_14号2様式!P83="","",P_14号2様式!P83)</f>
        <v/>
      </c>
      <c r="T105" s="19" t="str">
        <f>IF(P_14号2様式!Q83="","",P_14号2様式!Q83)</f>
        <v/>
      </c>
      <c r="U105" s="18" t="str">
        <f>IF(P_14号2様式!R83="","",P_14号2様式!R83)</f>
        <v/>
      </c>
      <c r="V105" s="18" t="str">
        <f>IF(P_14号2様式!S83="","",P_14号2様式!S83)</f>
        <v/>
      </c>
      <c r="W105" s="18" t="str">
        <f>IF(P_14号2様式!T83="","",P_14号2様式!T83)</f>
        <v/>
      </c>
    </row>
    <row r="106" spans="1:23" s="20" customFormat="1" ht="12.75" customHeight="1" x14ac:dyDescent="0.15">
      <c r="A106" s="92" t="str">
        <f>IF(P_14号2様式!C84="","",P_14号2様式!C84)</f>
        <v/>
      </c>
      <c r="B106" s="92"/>
      <c r="C106" s="17" t="str">
        <f>IF(P_14号2様式!D84="","",P_14号2様式!D84)</f>
        <v/>
      </c>
      <c r="D106" s="17" t="str">
        <f>IF(P_14号2様式!E84="","",P_14号2様式!E84)</f>
        <v/>
      </c>
      <c r="E106" s="17" t="str">
        <f>IF(P_14号2様式!F84="","",P_14号2様式!F84)</f>
        <v/>
      </c>
      <c r="F106" s="17" t="str">
        <f>IF(P_14号2様式!G84="","",P_14号2様式!G84)</f>
        <v/>
      </c>
      <c r="G106" s="17" t="str">
        <f>IF(P_14号2様式!H84="","",P_14号2様式!H84)</f>
        <v/>
      </c>
      <c r="H106" s="17" t="str">
        <f>IF(P_14号2様式!I84="","",P_14号2様式!I84)</f>
        <v/>
      </c>
      <c r="I106" s="17" t="str">
        <f>IF(P_14号2様式!J84="","",P_14号2様式!J84)</f>
        <v/>
      </c>
      <c r="J106" s="17" t="str">
        <f>IF(P_14号2様式!K84="","",P_14号2様式!K84)</f>
        <v/>
      </c>
      <c r="K106" s="17" t="str">
        <f>IF(P_14号2様式!L84="","",P_14号2様式!L84)</f>
        <v/>
      </c>
      <c r="L106" s="18" t="str">
        <f>IF(P_14号2様式!M84="","",P_14号2様式!M84)</f>
        <v/>
      </c>
      <c r="M106" s="60" t="str">
        <f>IF(P_14号2様式!N84="","",P_14号2様式!N84)</f>
        <v/>
      </c>
      <c r="N106" s="61"/>
      <c r="O106" s="62"/>
      <c r="P106" s="60" t="str">
        <f>IF(P_14号2様式!O84="","",P_14号2様式!O84)</f>
        <v/>
      </c>
      <c r="Q106" s="61"/>
      <c r="R106" s="62"/>
      <c r="S106" s="17" t="str">
        <f>IF(P_14号2様式!P84="","",P_14号2様式!P84)</f>
        <v/>
      </c>
      <c r="T106" s="19" t="str">
        <f>IF(P_14号2様式!Q84="","",P_14号2様式!Q84)</f>
        <v/>
      </c>
      <c r="U106" s="18" t="str">
        <f>IF(P_14号2様式!R84="","",P_14号2様式!R84)</f>
        <v/>
      </c>
      <c r="V106" s="18" t="str">
        <f>IF(P_14号2様式!S84="","",P_14号2様式!S84)</f>
        <v/>
      </c>
      <c r="W106" s="18" t="str">
        <f>IF(P_14号2様式!T84="","",P_14号2様式!T84)</f>
        <v/>
      </c>
    </row>
    <row r="107" spans="1:23" s="20" customFormat="1" ht="12.75" customHeight="1" x14ac:dyDescent="0.15">
      <c r="A107" s="92" t="str">
        <f>IF(P_14号2様式!C85="","",P_14号2様式!C85)</f>
        <v/>
      </c>
      <c r="B107" s="92"/>
      <c r="C107" s="17" t="str">
        <f>IF(P_14号2様式!D85="","",P_14号2様式!D85)</f>
        <v/>
      </c>
      <c r="D107" s="17" t="str">
        <f>IF(P_14号2様式!E85="","",P_14号2様式!E85)</f>
        <v/>
      </c>
      <c r="E107" s="17" t="str">
        <f>IF(P_14号2様式!F85="","",P_14号2様式!F85)</f>
        <v/>
      </c>
      <c r="F107" s="17" t="str">
        <f>IF(P_14号2様式!G85="","",P_14号2様式!G85)</f>
        <v/>
      </c>
      <c r="G107" s="17" t="str">
        <f>IF(P_14号2様式!H85="","",P_14号2様式!H85)</f>
        <v/>
      </c>
      <c r="H107" s="17" t="str">
        <f>IF(P_14号2様式!I85="","",P_14号2様式!I85)</f>
        <v/>
      </c>
      <c r="I107" s="17" t="str">
        <f>IF(P_14号2様式!J85="","",P_14号2様式!J85)</f>
        <v/>
      </c>
      <c r="J107" s="17" t="str">
        <f>IF(P_14号2様式!K85="","",P_14号2様式!K85)</f>
        <v/>
      </c>
      <c r="K107" s="17" t="str">
        <f>IF(P_14号2様式!L85="","",P_14号2様式!L85)</f>
        <v/>
      </c>
      <c r="L107" s="18" t="str">
        <f>IF(P_14号2様式!M85="","",P_14号2様式!M85)</f>
        <v/>
      </c>
      <c r="M107" s="60" t="str">
        <f>IF(P_14号2様式!N85="","",P_14号2様式!N85)</f>
        <v/>
      </c>
      <c r="N107" s="61"/>
      <c r="O107" s="62"/>
      <c r="P107" s="60" t="str">
        <f>IF(P_14号2様式!O85="","",P_14号2様式!O85)</f>
        <v/>
      </c>
      <c r="Q107" s="61"/>
      <c r="R107" s="62"/>
      <c r="S107" s="17" t="str">
        <f>IF(P_14号2様式!P85="","",P_14号2様式!P85)</f>
        <v/>
      </c>
      <c r="T107" s="19" t="str">
        <f>IF(P_14号2様式!Q85="","",P_14号2様式!Q85)</f>
        <v/>
      </c>
      <c r="U107" s="18" t="str">
        <f>IF(P_14号2様式!R85="","",P_14号2様式!R85)</f>
        <v/>
      </c>
      <c r="V107" s="18" t="str">
        <f>IF(P_14号2様式!S85="","",P_14号2様式!S85)</f>
        <v/>
      </c>
      <c r="W107" s="18" t="str">
        <f>IF(P_14号2様式!T85="","",P_14号2様式!T85)</f>
        <v/>
      </c>
    </row>
    <row r="108" spans="1:23" s="20" customFormat="1" ht="22.5" customHeight="1" x14ac:dyDescent="0.15">
      <c r="C108" s="21"/>
      <c r="D108" s="21"/>
      <c r="E108" s="21"/>
      <c r="F108" s="22"/>
      <c r="G108" s="21"/>
      <c r="H108" s="21"/>
      <c r="I108" s="21"/>
      <c r="J108" s="22"/>
      <c r="K108" s="21"/>
      <c r="L108" s="21"/>
      <c r="M108" s="21"/>
      <c r="N108" s="21"/>
      <c r="O108" s="21"/>
      <c r="P108" s="21"/>
      <c r="Q108" s="21"/>
      <c r="R108" s="21"/>
      <c r="S108" s="23"/>
      <c r="T108" s="24"/>
    </row>
    <row r="109" spans="1:23" s="20" customFormat="1" ht="12.75" customHeight="1" x14ac:dyDescent="0.15">
      <c r="A109" s="91" t="s">
        <v>14</v>
      </c>
      <c r="B109" s="91"/>
      <c r="C109" s="25">
        <f>IF(P_14号2様式!U44="","",P_14号2様式!U44)</f>
        <v>609043</v>
      </c>
      <c r="D109" s="25">
        <f>IF(P_14号2様式!V44="","",P_14号2様式!V44)</f>
        <v>693045</v>
      </c>
      <c r="E109" s="25">
        <f>IF(P_14号2様式!W44="","",P_14号2様式!W44)</f>
        <v>1302088</v>
      </c>
      <c r="F109" s="25">
        <f>IF(P_14号2様式!X44="","",P_14号2様式!X44)</f>
        <v>153387</v>
      </c>
      <c r="G109" s="25">
        <f>IF(P_14号2様式!Y44="","",P_14号2様式!Y44)</f>
        <v>153032</v>
      </c>
      <c r="H109" s="25">
        <f>IF(P_14号2様式!Z44="","",P_14号2様式!Z44)</f>
        <v>306419</v>
      </c>
      <c r="I109" s="25" t="str">
        <f>IF(P_14号2様式!AA44="","",P_14号2様式!AA44)</f>
        <v/>
      </c>
      <c r="J109" s="25" t="str">
        <f>IF(P_14号2様式!AB44="","",P_14号2様式!AB44)</f>
        <v/>
      </c>
      <c r="K109" s="25" t="str">
        <f>IF(P_14号2様式!AC44="","",P_14号2様式!AC44)</f>
        <v/>
      </c>
      <c r="L109" s="26">
        <f>IF(P_14号2様式!AD44="","",P_14号2様式!AD44)</f>
        <v>25.1849212617172</v>
      </c>
      <c r="M109" s="60">
        <f>IF(P_14号2様式!AE44="","",P_14号2様式!AE44)</f>
        <v>22.081105844497799</v>
      </c>
      <c r="N109" s="61"/>
      <c r="O109" s="62"/>
      <c r="P109" s="60">
        <f>IF(P_14号2様式!AF44="","",P_14号2様式!AF44)</f>
        <v>23.5328948581048</v>
      </c>
      <c r="Q109" s="61"/>
      <c r="R109" s="62"/>
      <c r="S109" s="25"/>
      <c r="T109" s="27" t="str">
        <f>IF(P_14号2様式!AG44="","",P_14号2様式!AG44)</f>
        <v/>
      </c>
      <c r="U109" s="28">
        <f>IF(P_14号2様式!AH44="","",P_14号2様式!AH44)</f>
        <v>30.727198930915399</v>
      </c>
      <c r="V109" s="28">
        <f>IF(P_14号2様式!AI44="","",P_14号2様式!AI44)</f>
        <v>27.4415573153709</v>
      </c>
      <c r="W109" s="28">
        <f>IF(P_14号2様式!AJ44="","",P_14号2様式!AJ44)</f>
        <v>28.971890689085001</v>
      </c>
    </row>
    <row r="110" spans="1:23" s="20" customFormat="1" ht="12.75" customHeight="1" x14ac:dyDescent="0.15">
      <c r="A110" s="91"/>
      <c r="B110" s="91"/>
      <c r="C110" s="25"/>
      <c r="D110" s="25"/>
      <c r="E110" s="25"/>
      <c r="F110" s="25"/>
      <c r="G110" s="25"/>
      <c r="H110" s="25"/>
      <c r="I110" s="25"/>
      <c r="J110" s="25"/>
      <c r="K110" s="25"/>
      <c r="L110" s="26"/>
      <c r="M110" s="63"/>
      <c r="N110" s="64"/>
      <c r="O110" s="65"/>
      <c r="P110" s="63"/>
      <c r="Q110" s="64"/>
      <c r="R110" s="65"/>
      <c r="S110" s="25"/>
      <c r="T110" s="27"/>
      <c r="U110" s="28"/>
      <c r="V110" s="28"/>
      <c r="W110" s="28"/>
    </row>
    <row r="111" spans="1:23" s="20" customFormat="1" ht="12.75" customHeight="1" x14ac:dyDescent="0.15">
      <c r="A111" s="91"/>
      <c r="B111" s="91"/>
      <c r="C111" s="25"/>
      <c r="D111" s="25"/>
      <c r="E111" s="25"/>
      <c r="F111" s="25"/>
      <c r="G111" s="25"/>
      <c r="H111" s="25"/>
      <c r="I111" s="25"/>
      <c r="J111" s="25"/>
      <c r="K111" s="25"/>
      <c r="L111" s="26"/>
      <c r="M111" s="63"/>
      <c r="N111" s="64"/>
      <c r="O111" s="65"/>
      <c r="P111" s="63"/>
      <c r="Q111" s="64"/>
      <c r="R111" s="65"/>
      <c r="S111" s="25"/>
      <c r="T111" s="27"/>
      <c r="U111" s="28"/>
      <c r="V111" s="28"/>
      <c r="W111" s="28"/>
    </row>
    <row r="112" spans="1:23" s="20" customFormat="1" ht="12.75" customHeight="1" x14ac:dyDescent="0.15">
      <c r="A112" s="91"/>
      <c r="B112" s="91"/>
      <c r="C112" s="25"/>
      <c r="D112" s="25"/>
      <c r="E112" s="25"/>
      <c r="F112" s="29"/>
      <c r="G112" s="25"/>
      <c r="H112" s="25"/>
      <c r="I112" s="25"/>
      <c r="J112" s="29"/>
      <c r="K112" s="25"/>
      <c r="L112" s="26"/>
      <c r="M112" s="63"/>
      <c r="N112" s="64"/>
      <c r="O112" s="65"/>
      <c r="P112" s="63"/>
      <c r="Q112" s="64"/>
      <c r="R112" s="65"/>
      <c r="S112" s="25"/>
      <c r="T112" s="30"/>
      <c r="U112" s="31"/>
      <c r="V112" s="31"/>
      <c r="W112" s="31"/>
    </row>
    <row r="113" spans="1:23" s="1" customFormat="1" ht="15.75" customHeight="1" x14ac:dyDescent="0.15">
      <c r="A113" s="93" t="s">
        <v>0</v>
      </c>
      <c r="B113" s="93"/>
      <c r="C113" s="93"/>
      <c r="F113" s="2"/>
      <c r="J113" s="2"/>
      <c r="V113" s="46" t="str">
        <f>IF(P_14号2様式!A86=""," ページ", P_14号2様式!A86 &amp; "ページ")</f>
        <v>3ページ</v>
      </c>
      <c r="W113" s="46"/>
    </row>
    <row r="114" spans="1:23" s="1" customFormat="1" ht="15" customHeight="1" x14ac:dyDescent="0.15">
      <c r="A114" s="93"/>
      <c r="B114" s="93"/>
      <c r="C114" s="93"/>
      <c r="G114" s="109" t="str">
        <f>+G2</f>
        <v>投　票　速　報（国内）</v>
      </c>
      <c r="H114" s="109"/>
      <c r="I114" s="109"/>
      <c r="J114" s="109"/>
      <c r="K114" s="109"/>
      <c r="L114" s="3"/>
      <c r="M114" s="3"/>
      <c r="N114" s="48" t="s">
        <v>1</v>
      </c>
      <c r="O114" s="48"/>
      <c r="P114" s="48"/>
      <c r="Q114" s="48" t="str">
        <f>IF(P_14号2様式!AL86="","第　　　回","第 　" &amp; P_14号2様式!AL86 &amp; "　回")</f>
        <v>第 　4　回</v>
      </c>
      <c r="R114" s="48"/>
      <c r="S114" s="48"/>
      <c r="T114" s="48"/>
      <c r="U114" s="48">
        <f>IF(P_14号2様式!AM86="","        時     　 分　現在",P_14号2様式!AM86)</f>
        <v>0.66666666666666696</v>
      </c>
      <c r="V114" s="48"/>
      <c r="W114" s="48"/>
    </row>
    <row r="115" spans="1:23" s="1" customFormat="1" ht="15" customHeight="1" x14ac:dyDescent="0.15">
      <c r="B115" s="103">
        <f>IF(パラメタシート!B1="","",パラメタシート!B1)</f>
        <v>45592</v>
      </c>
      <c r="C115" s="103"/>
      <c r="D115" s="103"/>
      <c r="E115" s="103"/>
      <c r="G115" s="109"/>
      <c r="H115" s="109"/>
      <c r="I115" s="109"/>
      <c r="J115" s="109"/>
      <c r="K115" s="109"/>
      <c r="L115" s="3"/>
      <c r="M115" s="3"/>
      <c r="N115" s="59" t="s">
        <v>2</v>
      </c>
      <c r="O115" s="59"/>
      <c r="P115" s="59"/>
      <c r="Q115" s="42"/>
      <c r="R115" s="43"/>
      <c r="S115" s="43"/>
      <c r="T115" s="44"/>
      <c r="U115" s="49" t="str">
        <f>IF(P_14号2様式!AG86="","        時     　 分　結了",P_14号2様式!AG86)</f>
        <v xml:space="preserve">        時     　 分　結了</v>
      </c>
      <c r="V115" s="49"/>
      <c r="W115" s="49"/>
    </row>
    <row r="116" spans="1:23" s="1" customFormat="1" ht="15" customHeight="1" x14ac:dyDescent="0.15">
      <c r="B116" s="104" t="str">
        <f>IF(P_14号2様式!AK86="","",P_14号2様式!AK86)</f>
        <v>衆議院小選挙区選出議員選挙</v>
      </c>
      <c r="C116" s="104"/>
      <c r="D116" s="104"/>
      <c r="E116" s="104"/>
      <c r="F116" s="6"/>
      <c r="G116" s="6"/>
      <c r="H116" s="47" t="s">
        <v>3</v>
      </c>
      <c r="I116" s="47"/>
      <c r="J116" s="47"/>
      <c r="K116" s="6"/>
      <c r="L116" s="6"/>
      <c r="M116" s="6"/>
      <c r="N116" s="6"/>
      <c r="O116" s="6"/>
      <c r="P116" s="6"/>
      <c r="Q116" s="6"/>
      <c r="R116" s="7"/>
      <c r="S116" s="7"/>
      <c r="T116" s="7"/>
      <c r="V116" s="47" t="s">
        <v>21</v>
      </c>
      <c r="W116" s="47"/>
    </row>
    <row r="117" spans="1:23" s="1" customFormat="1" ht="4.5" customHeight="1" x14ac:dyDescent="0.15">
      <c r="F117" s="2"/>
      <c r="J117" s="2"/>
      <c r="T117" s="2"/>
    </row>
    <row r="118" spans="1:23" s="10" customFormat="1" ht="12" customHeight="1" x14ac:dyDescent="0.15">
      <c r="A118" s="105" t="s">
        <v>4</v>
      </c>
      <c r="B118" s="106"/>
      <c r="C118" s="94" t="s">
        <v>16</v>
      </c>
      <c r="D118" s="95"/>
      <c r="E118" s="96"/>
      <c r="F118" s="94" t="str">
        <f>IF(P_14号2様式!AM86="","（ｆ）","（ｱ）")</f>
        <v>（ｱ）</v>
      </c>
      <c r="G118" s="95"/>
      <c r="H118" s="96"/>
      <c r="I118" s="94" t="s">
        <v>17</v>
      </c>
      <c r="J118" s="95"/>
      <c r="K118" s="96"/>
      <c r="L118" s="89" t="str">
        <f>IF(P_14号2様式!AM86="","","当日投票者")</f>
        <v>当日投票者</v>
      </c>
      <c r="M118" s="90"/>
      <c r="N118" s="8" t="s">
        <v>18</v>
      </c>
      <c r="O118" s="8"/>
      <c r="P118" s="8"/>
      <c r="Q118" s="8"/>
      <c r="R118" s="9"/>
      <c r="S118" s="74" t="s">
        <v>5</v>
      </c>
      <c r="T118" s="77" t="s">
        <v>6</v>
      </c>
      <c r="U118" s="50" t="s">
        <v>7</v>
      </c>
      <c r="V118" s="51"/>
      <c r="W118" s="52"/>
    </row>
    <row r="119" spans="1:23" s="10" customFormat="1" ht="12" customHeight="1" x14ac:dyDescent="0.15">
      <c r="A119" s="80"/>
      <c r="B119" s="107"/>
      <c r="C119" s="97"/>
      <c r="D119" s="98"/>
      <c r="E119" s="99"/>
      <c r="F119" s="97" t="str">
        <f>IF(P_14号2様式!AM86="","投 票 者 数","当 日 投 票 者 数")</f>
        <v>当 日 投 票 者 数</v>
      </c>
      <c r="G119" s="98"/>
      <c r="H119" s="99"/>
      <c r="I119" s="97"/>
      <c r="J119" s="98"/>
      <c r="K119" s="99"/>
      <c r="L119" s="80" t="s">
        <v>8</v>
      </c>
      <c r="M119" s="81"/>
      <c r="N119" s="12" t="str">
        <f>IF(P_14号2様式!AM86="","(ｆ)","(ｱ)")</f>
        <v>(ｱ)</v>
      </c>
      <c r="O119" s="84" t="s">
        <v>9</v>
      </c>
      <c r="P119" s="12" t="str">
        <f>IF(P_14号2様式!AM86="","(ｆ)","(ｱ)")</f>
        <v>(ｱ)</v>
      </c>
      <c r="Q119" s="84" t="s">
        <v>10</v>
      </c>
      <c r="R119" s="11"/>
      <c r="S119" s="75"/>
      <c r="T119" s="78"/>
      <c r="U119" s="53"/>
      <c r="V119" s="54"/>
      <c r="W119" s="55"/>
    </row>
    <row r="120" spans="1:23" s="10" customFormat="1" ht="12" customHeight="1" x14ac:dyDescent="0.15">
      <c r="A120" s="80"/>
      <c r="B120" s="107"/>
      <c r="C120" s="100"/>
      <c r="D120" s="101"/>
      <c r="E120" s="102"/>
      <c r="F120" s="100"/>
      <c r="G120" s="101"/>
      <c r="H120" s="102"/>
      <c r="I120" s="100"/>
      <c r="J120" s="101"/>
      <c r="K120" s="102"/>
      <c r="L120" s="82"/>
      <c r="M120" s="83"/>
      <c r="N120" s="13" t="s">
        <v>19</v>
      </c>
      <c r="O120" s="85"/>
      <c r="P120" s="13" t="s">
        <v>20</v>
      </c>
      <c r="Q120" s="85"/>
      <c r="R120" s="14"/>
      <c r="S120" s="75"/>
      <c r="T120" s="78"/>
      <c r="U120" s="56"/>
      <c r="V120" s="57"/>
      <c r="W120" s="58"/>
    </row>
    <row r="121" spans="1:23" s="10" customFormat="1" x14ac:dyDescent="0.15">
      <c r="A121" s="82"/>
      <c r="B121" s="108"/>
      <c r="C121" s="15" t="s">
        <v>11</v>
      </c>
      <c r="D121" s="15" t="s">
        <v>12</v>
      </c>
      <c r="E121" s="16" t="s">
        <v>13</v>
      </c>
      <c r="F121" s="15" t="s">
        <v>11</v>
      </c>
      <c r="G121" s="15" t="s">
        <v>12</v>
      </c>
      <c r="H121" s="16" t="s">
        <v>13</v>
      </c>
      <c r="I121" s="15" t="s">
        <v>11</v>
      </c>
      <c r="J121" s="15" t="s">
        <v>12</v>
      </c>
      <c r="K121" s="16" t="s">
        <v>13</v>
      </c>
      <c r="L121" s="15" t="s">
        <v>11</v>
      </c>
      <c r="M121" s="71" t="s">
        <v>12</v>
      </c>
      <c r="N121" s="72"/>
      <c r="O121" s="73"/>
      <c r="P121" s="68" t="s">
        <v>13</v>
      </c>
      <c r="Q121" s="69"/>
      <c r="R121" s="70"/>
      <c r="S121" s="76"/>
      <c r="T121" s="79"/>
      <c r="U121" s="15" t="s">
        <v>11</v>
      </c>
      <c r="V121" s="15" t="s">
        <v>12</v>
      </c>
      <c r="W121" s="16" t="s">
        <v>13</v>
      </c>
    </row>
    <row r="122" spans="1:23" s="20" customFormat="1" ht="12.75" customHeight="1" x14ac:dyDescent="0.15">
      <c r="A122" s="92" t="str">
        <f>IF(P_14号2様式!C86="","",P_14号2様式!C86)</f>
        <v>【 第 ３ 区 】</v>
      </c>
      <c r="B122" s="92"/>
      <c r="C122" s="17" t="str">
        <f>IF(P_14号2様式!D86="","",P_14号2様式!D86)</f>
        <v/>
      </c>
      <c r="D122" s="17" t="str">
        <f>IF(P_14号2様式!E86="","",P_14号2様式!E86)</f>
        <v/>
      </c>
      <c r="E122" s="17" t="str">
        <f>IF(P_14号2様式!F86="","",P_14号2様式!F86)</f>
        <v/>
      </c>
      <c r="F122" s="17" t="str">
        <f>IF(P_14号2様式!G86="","",P_14号2様式!G86)</f>
        <v/>
      </c>
      <c r="G122" s="17" t="str">
        <f>IF(P_14号2様式!H86="","",P_14号2様式!H86)</f>
        <v/>
      </c>
      <c r="H122" s="17" t="str">
        <f>IF(P_14号2様式!I86="","",P_14号2様式!I86)</f>
        <v/>
      </c>
      <c r="I122" s="17" t="str">
        <f>IF(P_14号2様式!J86="","",P_14号2様式!J86)</f>
        <v/>
      </c>
      <c r="J122" s="17" t="str">
        <f>IF(P_14号2様式!K86="","",P_14号2様式!K86)</f>
        <v/>
      </c>
      <c r="K122" s="17" t="str">
        <f>IF(P_14号2様式!L86="","",P_14号2様式!L86)</f>
        <v/>
      </c>
      <c r="L122" s="18" t="str">
        <f>IF(P_14号2様式!M86="","",P_14号2様式!M86)</f>
        <v/>
      </c>
      <c r="M122" s="60" t="str">
        <f>IF(P_14号2様式!N86="","",P_14号2様式!N86)</f>
        <v/>
      </c>
      <c r="N122" s="61"/>
      <c r="O122" s="62"/>
      <c r="P122" s="60" t="str">
        <f>IF(P_14号2様式!O86="","",P_14号2様式!O86)</f>
        <v/>
      </c>
      <c r="Q122" s="61"/>
      <c r="R122" s="62"/>
      <c r="S122" s="17" t="str">
        <f>IF(P_14号2様式!P86="","",P_14号2様式!P86)</f>
        <v/>
      </c>
      <c r="T122" s="19" t="str">
        <f>IF(P_14号2様式!Q86="","",P_14号2様式!Q86)</f>
        <v/>
      </c>
      <c r="U122" s="18" t="str">
        <f>IF(P_14号2様式!R86="","",P_14号2様式!R86)</f>
        <v/>
      </c>
      <c r="V122" s="18" t="str">
        <f>IF(P_14号2様式!S86="","",P_14号2様式!S86)</f>
        <v/>
      </c>
      <c r="W122" s="18" t="str">
        <f>IF(P_14号2様式!T86="","",P_14号2様式!T86)</f>
        <v/>
      </c>
    </row>
    <row r="123" spans="1:23" s="20" customFormat="1" ht="12.75" customHeight="1" x14ac:dyDescent="0.15">
      <c r="A123" s="92" t="str">
        <f>IF(P_14号2様式!C87="","",P_14号2様式!C87)</f>
        <v>　阿久根市</v>
      </c>
      <c r="B123" s="92"/>
      <c r="C123" s="17">
        <f>IF(P_14号2様式!D87="","",P_14号2様式!D87)</f>
        <v>7439</v>
      </c>
      <c r="D123" s="17">
        <f>IF(P_14号2様式!E87="","",P_14号2様式!E87)</f>
        <v>8340</v>
      </c>
      <c r="E123" s="17">
        <f>IF(P_14号2様式!F87="","",P_14号2様式!F87)</f>
        <v>15779</v>
      </c>
      <c r="F123" s="17">
        <f>IF(P_14号2様式!G87="","",P_14号2様式!G87)</f>
        <v>1786</v>
      </c>
      <c r="G123" s="17">
        <f>IF(P_14号2様式!H87="","",P_14号2様式!H87)</f>
        <v>1679</v>
      </c>
      <c r="H123" s="17">
        <f>IF(P_14号2様式!I87="","",P_14号2様式!I87)</f>
        <v>3465</v>
      </c>
      <c r="I123" s="17" t="str">
        <f>IF(P_14号2様式!J87="","",P_14号2様式!J87)</f>
        <v/>
      </c>
      <c r="J123" s="17" t="str">
        <f>IF(P_14号2様式!K87="","",P_14号2様式!K87)</f>
        <v/>
      </c>
      <c r="K123" s="17" t="str">
        <f>IF(P_14号2様式!L87="","",P_14号2様式!L87)</f>
        <v/>
      </c>
      <c r="L123" s="18">
        <f>IF(P_14号2様式!M87="","",P_14号2様式!M87)</f>
        <v>24.008603306896099</v>
      </c>
      <c r="M123" s="60">
        <f>IF(P_14号2様式!N87="","",P_14号2様式!N87)</f>
        <v>20.131894484412499</v>
      </c>
      <c r="N123" s="61"/>
      <c r="O123" s="62"/>
      <c r="P123" s="60">
        <f>IF(P_14号2様式!O87="","",P_14号2様式!O87)</f>
        <v>21.9595665124533</v>
      </c>
      <c r="Q123" s="61"/>
      <c r="R123" s="62"/>
      <c r="S123" s="17" t="str">
        <f>IF(P_14号2様式!P87="","",P_14号2様式!P87)</f>
        <v/>
      </c>
      <c r="T123" s="19" t="str">
        <f>IF(P_14号2様式!Q87="","",P_14号2様式!Q87)</f>
        <v/>
      </c>
      <c r="U123" s="18">
        <f>IF(P_14号2様式!R87="","",P_14号2様式!R87)</f>
        <v>30.656841570321401</v>
      </c>
      <c r="V123" s="18">
        <f>IF(P_14号2様式!S87="","",P_14号2様式!S87)</f>
        <v>27.580071174377199</v>
      </c>
      <c r="W123" s="18">
        <f>IF(P_14号2様式!T87="","",P_14号2様式!T87)</f>
        <v>29.016189290161901</v>
      </c>
    </row>
    <row r="124" spans="1:23" s="20" customFormat="1" ht="12.75" customHeight="1" x14ac:dyDescent="0.15">
      <c r="A124" s="92" t="str">
        <f>IF(P_14号2様式!C88="","",P_14号2様式!C88)</f>
        <v>　出水市</v>
      </c>
      <c r="B124" s="92"/>
      <c r="C124" s="17">
        <f>IF(P_14号2様式!D88="","",P_14号2様式!D88)</f>
        <v>19851</v>
      </c>
      <c r="D124" s="17">
        <f>IF(P_14号2様式!E88="","",P_14号2様式!E88)</f>
        <v>22439</v>
      </c>
      <c r="E124" s="17">
        <f>IF(P_14号2様式!F88="","",P_14号2様式!F88)</f>
        <v>42290</v>
      </c>
      <c r="F124" s="17">
        <f>IF(P_14号2様式!G88="","",P_14号2様式!G88)</f>
        <v>4358</v>
      </c>
      <c r="G124" s="17">
        <f>IF(P_14号2様式!H88="","",P_14号2様式!H88)</f>
        <v>4198</v>
      </c>
      <c r="H124" s="17">
        <f>IF(P_14号2様式!I88="","",P_14号2様式!I88)</f>
        <v>8556</v>
      </c>
      <c r="I124" s="17" t="str">
        <f>IF(P_14号2様式!J88="","",P_14号2様式!J88)</f>
        <v/>
      </c>
      <c r="J124" s="17" t="str">
        <f>IF(P_14号2様式!K88="","",P_14号2様式!K88)</f>
        <v/>
      </c>
      <c r="K124" s="17" t="str">
        <f>IF(P_14号2様式!L88="","",P_14号2様式!L88)</f>
        <v/>
      </c>
      <c r="L124" s="18">
        <f>IF(P_14号2様式!M88="","",P_14号2様式!M88)</f>
        <v>21.953553977129602</v>
      </c>
      <c r="M124" s="60">
        <f>IF(P_14号2様式!N88="","",P_14号2様式!N88)</f>
        <v>18.708498596194101</v>
      </c>
      <c r="N124" s="61"/>
      <c r="O124" s="62"/>
      <c r="P124" s="60">
        <f>IF(P_14号2様式!O88="","",P_14号2様式!O88)</f>
        <v>20.231733270276699</v>
      </c>
      <c r="Q124" s="61"/>
      <c r="R124" s="62"/>
      <c r="S124" s="17" t="str">
        <f>IF(P_14号2様式!P88="","",P_14号2様式!P88)</f>
        <v/>
      </c>
      <c r="T124" s="19" t="str">
        <f>IF(P_14号2様式!Q88="","",P_14号2様式!Q88)</f>
        <v/>
      </c>
      <c r="U124" s="18">
        <f>IF(P_14号2様式!R88="","",P_14号2様式!R88)</f>
        <v>27.852597306497</v>
      </c>
      <c r="V124" s="18">
        <f>IF(P_14号2様式!S88="","",P_14号2様式!S88)</f>
        <v>24.8896963405139</v>
      </c>
      <c r="W124" s="18">
        <f>IF(P_14号2様式!T88="","",P_14号2様式!T88)</f>
        <v>26.273940399640502</v>
      </c>
    </row>
    <row r="125" spans="1:23" s="20" customFormat="1" ht="12.75" customHeight="1" x14ac:dyDescent="0.15">
      <c r="A125" s="92" t="str">
        <f>IF(P_14号2様式!C89="","",P_14号2様式!C89)</f>
        <v>　薩摩川内市第１</v>
      </c>
      <c r="B125" s="92"/>
      <c r="C125" s="17">
        <f>IF(P_14号2様式!D89="","",P_14号2様式!D89)</f>
        <v>34926</v>
      </c>
      <c r="D125" s="17">
        <f>IF(P_14号2様式!E89="","",P_14号2様式!E89)</f>
        <v>37418</v>
      </c>
      <c r="E125" s="17">
        <f>IF(P_14号2様式!F89="","",P_14号2様式!F89)</f>
        <v>72344</v>
      </c>
      <c r="F125" s="17">
        <f>IF(P_14号2様式!G89="","",P_14号2様式!G89)</f>
        <v>10426</v>
      </c>
      <c r="G125" s="17">
        <f>IF(P_14号2様式!H89="","",P_14号2様式!H89)</f>
        <v>10225</v>
      </c>
      <c r="H125" s="17">
        <f>IF(P_14号2様式!I89="","",P_14号2様式!I89)</f>
        <v>20651</v>
      </c>
      <c r="I125" s="17" t="str">
        <f>IF(P_14号2様式!J89="","",P_14号2様式!J89)</f>
        <v/>
      </c>
      <c r="J125" s="17" t="str">
        <f>IF(P_14号2様式!K89="","",P_14号2様式!K89)</f>
        <v/>
      </c>
      <c r="K125" s="17" t="str">
        <f>IF(P_14号2様式!L89="","",P_14号2様式!L89)</f>
        <v/>
      </c>
      <c r="L125" s="18">
        <f>IF(P_14号2様式!M89="","",P_14号2様式!M89)</f>
        <v>29.851686422722299</v>
      </c>
      <c r="M125" s="60">
        <f>IF(P_14号2様式!N89="","",P_14号2様式!N89)</f>
        <v>27.3264204393607</v>
      </c>
      <c r="N125" s="61"/>
      <c r="O125" s="62"/>
      <c r="P125" s="60">
        <f>IF(P_14号2様式!O89="","",P_14号2様式!O89)</f>
        <v>28.5455601017362</v>
      </c>
      <c r="Q125" s="61"/>
      <c r="R125" s="62"/>
      <c r="S125" s="17" t="str">
        <f>IF(P_14号2様式!P89="","",P_14号2様式!P89)</f>
        <v/>
      </c>
      <c r="T125" s="19" t="str">
        <f>IF(P_14号2様式!Q89="","",P_14号2様式!Q89)</f>
        <v/>
      </c>
      <c r="U125" s="18">
        <f>IF(P_14号2様式!R89="","",P_14号2様式!R89)</f>
        <v>31.609620195587901</v>
      </c>
      <c r="V125" s="18">
        <f>IF(P_14号2様式!S89="","",P_14号2様式!S89)</f>
        <v>28.870162297128601</v>
      </c>
      <c r="W125" s="18">
        <f>IF(P_14号2様式!T89="","",P_14号2様式!T89)</f>
        <v>30.179017711615799</v>
      </c>
    </row>
    <row r="126" spans="1:23" s="20" customFormat="1" ht="12.75" customHeight="1" x14ac:dyDescent="0.15">
      <c r="A126" s="92" t="str">
        <f>IF(P_14号2様式!C90="","",P_14号2様式!C90)</f>
        <v>　薩摩川内市第２</v>
      </c>
      <c r="B126" s="92"/>
      <c r="C126" s="17">
        <f>IF(P_14号2様式!D90="","",P_14号2様式!D90)</f>
        <v>1680</v>
      </c>
      <c r="D126" s="17">
        <f>IF(P_14号2様式!E90="","",P_14号2様式!E90)</f>
        <v>1574</v>
      </c>
      <c r="E126" s="17">
        <f>IF(P_14号2様式!F90="","",P_14号2様式!F90)</f>
        <v>3254</v>
      </c>
      <c r="F126" s="17">
        <f>IF(P_14号2様式!G90="","",P_14号2様式!G90)</f>
        <v>568</v>
      </c>
      <c r="G126" s="17">
        <f>IF(P_14号2様式!H90="","",P_14号2様式!H90)</f>
        <v>444</v>
      </c>
      <c r="H126" s="17">
        <f>IF(P_14号2様式!I90="","",P_14号2様式!I90)</f>
        <v>1012</v>
      </c>
      <c r="I126" s="17" t="str">
        <f>IF(P_14号2様式!J90="","",P_14号2様式!J90)</f>
        <v/>
      </c>
      <c r="J126" s="17" t="str">
        <f>IF(P_14号2様式!K90="","",P_14号2様式!K90)</f>
        <v/>
      </c>
      <c r="K126" s="17" t="str">
        <f>IF(P_14号2様式!L90="","",P_14号2様式!L90)</f>
        <v/>
      </c>
      <c r="L126" s="18">
        <f>IF(P_14号2様式!M90="","",P_14号2様式!M90)</f>
        <v>33.809523809523803</v>
      </c>
      <c r="M126" s="60">
        <f>IF(P_14号2様式!N90="","",P_14号2様式!N90)</f>
        <v>28.208386277001299</v>
      </c>
      <c r="N126" s="61"/>
      <c r="O126" s="62"/>
      <c r="P126" s="60">
        <f>IF(P_14号2様式!O90="","",P_14号2様式!O90)</f>
        <v>31.100184388445001</v>
      </c>
      <c r="Q126" s="61"/>
      <c r="R126" s="62"/>
      <c r="S126" s="17" t="str">
        <f>IF(P_14号2様式!P90="","",P_14号2様式!P90)</f>
        <v/>
      </c>
      <c r="T126" s="19" t="str">
        <f>IF(P_14号2様式!Q90="","",P_14号2様式!Q90)</f>
        <v/>
      </c>
      <c r="U126" s="18">
        <f>IF(P_14号2様式!R90="","",P_14号2様式!R90)</f>
        <v>37.705817782656403</v>
      </c>
      <c r="V126" s="18">
        <f>IF(P_14号2様式!S90="","",P_14号2様式!S90)</f>
        <v>32.245357343837902</v>
      </c>
      <c r="W126" s="18">
        <f>IF(P_14号2様式!T90="","",P_14号2様式!T90)</f>
        <v>35.0097249235899</v>
      </c>
    </row>
    <row r="127" spans="1:23" s="20" customFormat="1" ht="12.75" customHeight="1" x14ac:dyDescent="0.15">
      <c r="A127" s="92" t="str">
        <f>IF(P_14号2様式!C91="","",P_14号2様式!C91)</f>
        <v>＊（薩摩川内市）計</v>
      </c>
      <c r="B127" s="92"/>
      <c r="C127" s="17">
        <f>IF(P_14号2様式!D91="","",P_14号2様式!D91)</f>
        <v>36606</v>
      </c>
      <c r="D127" s="17">
        <f>IF(P_14号2様式!E91="","",P_14号2様式!E91)</f>
        <v>38992</v>
      </c>
      <c r="E127" s="17">
        <f>IF(P_14号2様式!F91="","",P_14号2様式!F91)</f>
        <v>75598</v>
      </c>
      <c r="F127" s="17">
        <f>IF(P_14号2様式!G91="","",P_14号2様式!G91)</f>
        <v>10994</v>
      </c>
      <c r="G127" s="17">
        <f>IF(P_14号2様式!H91="","",P_14号2様式!H91)</f>
        <v>10669</v>
      </c>
      <c r="H127" s="17">
        <f>IF(P_14号2様式!I91="","",P_14号2様式!I91)</f>
        <v>21663</v>
      </c>
      <c r="I127" s="17" t="str">
        <f>IF(P_14号2様式!J91="","",P_14号2様式!J91)</f>
        <v/>
      </c>
      <c r="J127" s="17" t="str">
        <f>IF(P_14号2様式!K91="","",P_14号2様式!K91)</f>
        <v/>
      </c>
      <c r="K127" s="17" t="str">
        <f>IF(P_14号2様式!L91="","",P_14号2様式!L91)</f>
        <v/>
      </c>
      <c r="L127" s="18">
        <f>IF(P_14号2様式!M91="","",P_14号2様式!M91)</f>
        <v>30.033327869748099</v>
      </c>
      <c r="M127" s="60">
        <f>IF(P_14号2様式!N91="","",P_14号2様式!N91)</f>
        <v>27.362022979072599</v>
      </c>
      <c r="N127" s="61"/>
      <c r="O127" s="62"/>
      <c r="P127" s="60">
        <f>IF(P_14号2様式!O91="","",P_14号2様式!O91)</f>
        <v>28.6555199873013</v>
      </c>
      <c r="Q127" s="61"/>
      <c r="R127" s="62"/>
      <c r="S127" s="17" t="str">
        <f>IF(P_14号2様式!P91="","",P_14号2様式!P91)</f>
        <v/>
      </c>
      <c r="T127" s="19" t="str">
        <f>IF(P_14号2様式!Q91="","",P_14号2様式!Q91)</f>
        <v/>
      </c>
      <c r="U127" s="18">
        <f>IF(P_14号2様式!R91="","",P_14号2様式!R91)</f>
        <v>31.909832963944002</v>
      </c>
      <c r="V127" s="18">
        <f>IF(P_14号2様式!S91="","",P_14号2様式!S91)</f>
        <v>29.019266625233101</v>
      </c>
      <c r="W127" s="18">
        <f>IF(P_14号2様式!T91="","",P_14号2様式!T91)</f>
        <v>30.404154202763401</v>
      </c>
    </row>
    <row r="128" spans="1:23" s="20" customFormat="1" ht="12.75" customHeight="1" x14ac:dyDescent="0.15">
      <c r="A128" s="92" t="str">
        <f>IF(P_14号2様式!C92="","",P_14号2様式!C92)</f>
        <v>　日置市</v>
      </c>
      <c r="B128" s="92"/>
      <c r="C128" s="17">
        <f>IF(P_14号2様式!D92="","",P_14号2様式!D92)</f>
        <v>18010</v>
      </c>
      <c r="D128" s="17">
        <f>IF(P_14号2様式!E92="","",P_14号2様式!E92)</f>
        <v>20529</v>
      </c>
      <c r="E128" s="17">
        <f>IF(P_14号2様式!F92="","",P_14号2様式!F92)</f>
        <v>38539</v>
      </c>
      <c r="F128" s="17">
        <f>IF(P_14号2様式!G92="","",P_14号2様式!G92)</f>
        <v>3737</v>
      </c>
      <c r="G128" s="17">
        <f>IF(P_14号2様式!H92="","",P_14号2様式!H92)</f>
        <v>3699</v>
      </c>
      <c r="H128" s="17">
        <f>IF(P_14号2様式!I92="","",P_14号2様式!I92)</f>
        <v>7436</v>
      </c>
      <c r="I128" s="17" t="str">
        <f>IF(P_14号2様式!J92="","",P_14号2様式!J92)</f>
        <v/>
      </c>
      <c r="J128" s="17" t="str">
        <f>IF(P_14号2様式!K92="","",P_14号2様式!K92)</f>
        <v/>
      </c>
      <c r="K128" s="17" t="str">
        <f>IF(P_14号2様式!L92="","",P_14号2様式!L92)</f>
        <v/>
      </c>
      <c r="L128" s="18">
        <f>IF(P_14号2様式!M92="","",P_14号2様式!M92)</f>
        <v>20.749583564686301</v>
      </c>
      <c r="M128" s="60">
        <f>IF(P_14号2様式!N92="","",P_14号2様式!N92)</f>
        <v>18.018412976764601</v>
      </c>
      <c r="N128" s="61"/>
      <c r="O128" s="62"/>
      <c r="P128" s="60">
        <f>IF(P_14号2様式!O92="","",P_14号2様式!O92)</f>
        <v>19.294740392848801</v>
      </c>
      <c r="Q128" s="61"/>
      <c r="R128" s="62"/>
      <c r="S128" s="17" t="str">
        <f>IF(P_14号2様式!P92="","",P_14号2様式!P92)</f>
        <v/>
      </c>
      <c r="T128" s="19" t="str">
        <f>IF(P_14号2様式!Q92="","",P_14号2様式!Q92)</f>
        <v/>
      </c>
      <c r="U128" s="18">
        <f>IF(P_14号2様式!R92="","",P_14号2様式!R92)</f>
        <v>31.387019752550501</v>
      </c>
      <c r="V128" s="18">
        <f>IF(P_14号2様式!S92="","",P_14号2様式!S92)</f>
        <v>27.432834411445299</v>
      </c>
      <c r="W128" s="18">
        <f>IF(P_14号2様式!T92="","",P_14号2様式!T92)</f>
        <v>29.2726033276946</v>
      </c>
    </row>
    <row r="129" spans="1:23" s="20" customFormat="1" ht="12.75" customHeight="1" x14ac:dyDescent="0.15">
      <c r="A129" s="92" t="str">
        <f>IF(P_14号2様式!C93="","",P_14号2様式!C93)</f>
        <v>　いちき串木野市</v>
      </c>
      <c r="B129" s="92"/>
      <c r="C129" s="17">
        <f>IF(P_14号2様式!D93="","",P_14号2様式!D93)</f>
        <v>10341</v>
      </c>
      <c r="D129" s="17">
        <f>IF(P_14号2様式!E93="","",P_14号2様式!E93)</f>
        <v>11693</v>
      </c>
      <c r="E129" s="17">
        <f>IF(P_14号2様式!F93="","",P_14号2様式!F93)</f>
        <v>22034</v>
      </c>
      <c r="F129" s="17">
        <f>IF(P_14号2様式!G93="","",P_14号2様式!G93)</f>
        <v>2238</v>
      </c>
      <c r="G129" s="17">
        <f>IF(P_14号2様式!H93="","",P_14号2様式!H93)</f>
        <v>2160</v>
      </c>
      <c r="H129" s="17">
        <f>IF(P_14号2様式!I93="","",P_14号2様式!I93)</f>
        <v>4398</v>
      </c>
      <c r="I129" s="17" t="str">
        <f>IF(P_14号2様式!J93="","",P_14号2様式!J93)</f>
        <v/>
      </c>
      <c r="J129" s="17" t="str">
        <f>IF(P_14号2様式!K93="","",P_14号2様式!K93)</f>
        <v/>
      </c>
      <c r="K129" s="17" t="str">
        <f>IF(P_14号2様式!L93="","",P_14号2様式!L93)</f>
        <v/>
      </c>
      <c r="L129" s="18">
        <f>IF(P_14号2様式!M93="","",P_14号2様式!M93)</f>
        <v>21.6420075427908</v>
      </c>
      <c r="M129" s="60">
        <f>IF(P_14号2様式!N93="","",P_14号2様式!N93)</f>
        <v>18.472590438724001</v>
      </c>
      <c r="N129" s="61"/>
      <c r="O129" s="62"/>
      <c r="P129" s="60">
        <f>IF(P_14号2様式!O93="","",P_14号2様式!O93)</f>
        <v>19.960061722791998</v>
      </c>
      <c r="Q129" s="61"/>
      <c r="R129" s="62"/>
      <c r="S129" s="17" t="str">
        <f>IF(P_14号2様式!P93="","",P_14号2様式!P93)</f>
        <v/>
      </c>
      <c r="T129" s="19" t="str">
        <f>IF(P_14号2様式!Q93="","",P_14号2様式!Q93)</f>
        <v/>
      </c>
      <c r="U129" s="18">
        <f>IF(P_14号2様式!R93="","",P_14号2様式!R93)</f>
        <v>29.919263987983499</v>
      </c>
      <c r="V129" s="18">
        <f>IF(P_14号2様式!S93="","",P_14号2様式!S93)</f>
        <v>25.8494553731101</v>
      </c>
      <c r="W129" s="18">
        <f>IF(P_14号2様式!T93="","",P_14号2様式!T93)</f>
        <v>27.738084865382898</v>
      </c>
    </row>
    <row r="130" spans="1:23" s="20" customFormat="1" ht="12.75" customHeight="1" x14ac:dyDescent="0.15">
      <c r="A130" s="92" t="str">
        <f>IF(P_14号2様式!C94="","",P_14号2様式!C94)</f>
        <v>　伊佐市</v>
      </c>
      <c r="B130" s="92"/>
      <c r="C130" s="17">
        <f>IF(P_14号2様式!D94="","",P_14号2様式!D94)</f>
        <v>9088</v>
      </c>
      <c r="D130" s="17">
        <f>IF(P_14号2様式!E94="","",P_14号2様式!E94)</f>
        <v>10621</v>
      </c>
      <c r="E130" s="17">
        <f>IF(P_14号2様式!F94="","",P_14号2様式!F94)</f>
        <v>19709</v>
      </c>
      <c r="F130" s="17">
        <f>IF(P_14号2様式!G94="","",P_14号2様式!G94)</f>
        <v>2652</v>
      </c>
      <c r="G130" s="17">
        <f>IF(P_14号2様式!H94="","",P_14号2様式!H94)</f>
        <v>2708</v>
      </c>
      <c r="H130" s="17">
        <f>IF(P_14号2様式!I94="","",P_14号2様式!I94)</f>
        <v>5360</v>
      </c>
      <c r="I130" s="17" t="str">
        <f>IF(P_14号2様式!J94="","",P_14号2様式!J94)</f>
        <v/>
      </c>
      <c r="J130" s="17" t="str">
        <f>IF(P_14号2様式!K94="","",P_14号2様式!K94)</f>
        <v/>
      </c>
      <c r="K130" s="17" t="str">
        <f>IF(P_14号2様式!L94="","",P_14号2様式!L94)</f>
        <v/>
      </c>
      <c r="L130" s="18">
        <f>IF(P_14号2様式!M94="","",P_14号2様式!M94)</f>
        <v>29.181338028169002</v>
      </c>
      <c r="M130" s="60">
        <f>IF(P_14号2様式!N94="","",P_14号2様式!N94)</f>
        <v>25.496657565201001</v>
      </c>
      <c r="N130" s="61"/>
      <c r="O130" s="62"/>
      <c r="P130" s="60">
        <f>IF(P_14号2様式!O94="","",P_14号2様式!O94)</f>
        <v>27.1956973971282</v>
      </c>
      <c r="Q130" s="61"/>
      <c r="R130" s="62"/>
      <c r="S130" s="17" t="str">
        <f>IF(P_14号2様式!P94="","",P_14号2様式!P94)</f>
        <v/>
      </c>
      <c r="T130" s="19" t="str">
        <f>IF(P_14号2様式!Q94="","",P_14号2様式!Q94)</f>
        <v/>
      </c>
      <c r="U130" s="18">
        <f>IF(P_14号2様式!R94="","",P_14号2様式!R94)</f>
        <v>34.324684647728397</v>
      </c>
      <c r="V130" s="18">
        <f>IF(P_14号2様式!S94="","",P_14号2様式!S94)</f>
        <v>30.6454434143782</v>
      </c>
      <c r="W130" s="18">
        <f>IF(P_14号2様式!T94="","",P_14号2様式!T94)</f>
        <v>32.338919046495199</v>
      </c>
    </row>
    <row r="131" spans="1:23" s="20" customFormat="1" ht="12.75" customHeight="1" x14ac:dyDescent="0.15">
      <c r="A131" s="92" t="str">
        <f>IF(P_14号2様式!C95="","",P_14号2様式!C95)</f>
        <v>　姶良市</v>
      </c>
      <c r="B131" s="92"/>
      <c r="C131" s="17">
        <f>IF(P_14号2様式!D95="","",P_14号2様式!D95)</f>
        <v>29641</v>
      </c>
      <c r="D131" s="17">
        <f>IF(P_14号2様式!E95="","",P_14号2様式!E95)</f>
        <v>34270</v>
      </c>
      <c r="E131" s="17">
        <f>IF(P_14号2様式!F95="","",P_14号2様式!F95)</f>
        <v>63911</v>
      </c>
      <c r="F131" s="17">
        <f>IF(P_14号2様式!G95="","",P_14号2様式!G95)</f>
        <v>7552</v>
      </c>
      <c r="G131" s="17">
        <f>IF(P_14号2様式!H95="","",P_14号2様式!H95)</f>
        <v>7727</v>
      </c>
      <c r="H131" s="17">
        <f>IF(P_14号2様式!I95="","",P_14号2様式!I95)</f>
        <v>15279</v>
      </c>
      <c r="I131" s="17" t="str">
        <f>IF(P_14号2様式!J95="","",P_14号2様式!J95)</f>
        <v/>
      </c>
      <c r="J131" s="17" t="str">
        <f>IF(P_14号2様式!K95="","",P_14号2様式!K95)</f>
        <v/>
      </c>
      <c r="K131" s="17" t="str">
        <f>IF(P_14号2様式!L95="","",P_14号2様式!L95)</f>
        <v/>
      </c>
      <c r="L131" s="18">
        <f>IF(P_14号2様式!M95="","",P_14号2様式!M95)</f>
        <v>25.478222732026602</v>
      </c>
      <c r="M131" s="60">
        <f>IF(P_14号2様式!N95="","",P_14号2様式!N95)</f>
        <v>22.547417566384599</v>
      </c>
      <c r="N131" s="61"/>
      <c r="O131" s="62"/>
      <c r="P131" s="60">
        <f>IF(P_14号2様式!O95="","",P_14号2様式!O95)</f>
        <v>23.906682730672301</v>
      </c>
      <c r="Q131" s="61"/>
      <c r="R131" s="62"/>
      <c r="S131" s="17" t="str">
        <f>IF(P_14号2様式!P95="","",P_14号2様式!P95)</f>
        <v/>
      </c>
      <c r="T131" s="19" t="str">
        <f>IF(P_14号2様式!Q95="","",P_14号2様式!Q95)</f>
        <v/>
      </c>
      <c r="U131" s="18">
        <f>IF(P_14号2様式!R95="","",P_14号2様式!R95)</f>
        <v>30.8018308187828</v>
      </c>
      <c r="V131" s="18">
        <f>IF(P_14号2様式!S95="","",P_14号2様式!S95)</f>
        <v>27.633836401174801</v>
      </c>
      <c r="W131" s="18">
        <f>IF(P_14号2様式!T95="","",P_14号2様式!T95)</f>
        <v>29.096487383382399</v>
      </c>
    </row>
    <row r="132" spans="1:23" s="20" customFormat="1" ht="12.75" customHeight="1" x14ac:dyDescent="0.15">
      <c r="A132" s="92" t="str">
        <f>IF(P_14号2様式!C96="","",P_14号2様式!C96)</f>
        <v>＊市　部    計</v>
      </c>
      <c r="B132" s="92"/>
      <c r="C132" s="17">
        <f>IF(P_14号2様式!D96="","",P_14号2様式!D96)</f>
        <v>130976</v>
      </c>
      <c r="D132" s="17">
        <f>IF(P_14号2様式!E96="","",P_14号2様式!E96)</f>
        <v>146884</v>
      </c>
      <c r="E132" s="17">
        <f>IF(P_14号2様式!F96="","",P_14号2様式!F96)</f>
        <v>277860</v>
      </c>
      <c r="F132" s="17">
        <f>IF(P_14号2様式!G96="","",P_14号2様式!G96)</f>
        <v>33317</v>
      </c>
      <c r="G132" s="17">
        <f>IF(P_14号2様式!H96="","",P_14号2様式!H96)</f>
        <v>32840</v>
      </c>
      <c r="H132" s="17">
        <f>IF(P_14号2様式!I96="","",P_14号2様式!I96)</f>
        <v>66157</v>
      </c>
      <c r="I132" s="17" t="str">
        <f>IF(P_14号2様式!J96="","",P_14号2様式!J96)</f>
        <v/>
      </c>
      <c r="J132" s="17" t="str">
        <f>IF(P_14号2様式!K96="","",P_14号2様式!K96)</f>
        <v/>
      </c>
      <c r="K132" s="17" t="str">
        <f>IF(P_14号2様式!L96="","",P_14号2様式!L96)</f>
        <v/>
      </c>
      <c r="L132" s="18">
        <f>IF(P_14号2様式!M96="","",P_14号2様式!M96)</f>
        <v>25.437484730026899</v>
      </c>
      <c r="M132" s="60">
        <f>IF(P_14号2様式!N96="","",P_14号2様式!N96)</f>
        <v>22.357778927589099</v>
      </c>
      <c r="N132" s="61"/>
      <c r="O132" s="62"/>
      <c r="P132" s="60">
        <f>IF(P_14号2様式!O96="","",P_14号2様式!O96)</f>
        <v>23.809472396170701</v>
      </c>
      <c r="Q132" s="61"/>
      <c r="R132" s="62"/>
      <c r="S132" s="17" t="str">
        <f>IF(P_14号2様式!P96="","",P_14号2様式!P96)</f>
        <v/>
      </c>
      <c r="T132" s="19" t="str">
        <f>IF(P_14号2様式!Q96="","",P_14号2様式!Q96)</f>
        <v/>
      </c>
      <c r="U132" s="18">
        <f>IF(P_14号2様式!R96="","",P_14号2様式!R96)</f>
        <v>30.920234366805001</v>
      </c>
      <c r="V132" s="18">
        <f>IF(P_14号2様式!S96="","",P_14号2様式!S96)</f>
        <v>27.634051925955699</v>
      </c>
      <c r="W132" s="18">
        <f>IF(P_14号2様式!T96="","",P_14号2様式!T96)</f>
        <v>29.172410164676201</v>
      </c>
    </row>
    <row r="133" spans="1:23" s="20" customFormat="1" ht="12.75" customHeight="1" x14ac:dyDescent="0.15">
      <c r="A133" s="92" t="str">
        <f>IF(P_14号2様式!C97="","",P_14号2様式!C97)</f>
        <v>　さつま町</v>
      </c>
      <c r="B133" s="92"/>
      <c r="C133" s="17">
        <f>IF(P_14号2様式!D97="","",P_14号2様式!D97)</f>
        <v>7466</v>
      </c>
      <c r="D133" s="17">
        <f>IF(P_14号2様式!E97="","",P_14号2様式!E97)</f>
        <v>8483</v>
      </c>
      <c r="E133" s="17">
        <f>IF(P_14号2様式!F97="","",P_14号2様式!F97)</f>
        <v>15949</v>
      </c>
      <c r="F133" s="17">
        <f>IF(P_14号2様式!G97="","",P_14号2様式!G97)</f>
        <v>2308</v>
      </c>
      <c r="G133" s="17">
        <f>IF(P_14号2様式!H97="","",P_14号2様式!H97)</f>
        <v>2161</v>
      </c>
      <c r="H133" s="17">
        <f>IF(P_14号2様式!I97="","",P_14号2様式!I97)</f>
        <v>4469</v>
      </c>
      <c r="I133" s="17" t="str">
        <f>IF(P_14号2様式!J97="","",P_14号2様式!J97)</f>
        <v/>
      </c>
      <c r="J133" s="17" t="str">
        <f>IF(P_14号2様式!K97="","",P_14号2様式!K97)</f>
        <v/>
      </c>
      <c r="K133" s="17" t="str">
        <f>IF(P_14号2様式!L97="","",P_14号2様式!L97)</f>
        <v/>
      </c>
      <c r="L133" s="18">
        <f>IF(P_14号2様式!M97="","",P_14号2様式!M97)</f>
        <v>30.913474417358699</v>
      </c>
      <c r="M133" s="60">
        <f>IF(P_14号2様式!N97="","",P_14号2様式!N97)</f>
        <v>25.4744783685017</v>
      </c>
      <c r="N133" s="61"/>
      <c r="O133" s="62"/>
      <c r="P133" s="60">
        <f>IF(P_14号2様式!O97="","",P_14号2様式!O97)</f>
        <v>28.0205655526992</v>
      </c>
      <c r="Q133" s="61"/>
      <c r="R133" s="62"/>
      <c r="S133" s="17" t="str">
        <f>IF(P_14号2様式!P97="","",P_14号2様式!P97)</f>
        <v/>
      </c>
      <c r="T133" s="19" t="str">
        <f>IF(P_14号2様式!Q97="","",P_14号2様式!Q97)</f>
        <v/>
      </c>
      <c r="U133" s="18">
        <f>IF(P_14号2様式!R97="","",P_14号2様式!R97)</f>
        <v>35.561160151324103</v>
      </c>
      <c r="V133" s="18">
        <f>IF(P_14号2様式!S97="","",P_14号2様式!S97)</f>
        <v>29.423935533050201</v>
      </c>
      <c r="W133" s="18">
        <f>IF(P_14号2様式!T97="","",P_14号2様式!T97)</f>
        <v>32.267866534213802</v>
      </c>
    </row>
    <row r="134" spans="1:23" s="20" customFormat="1" ht="12.75" customHeight="1" x14ac:dyDescent="0.15">
      <c r="A134" s="92" t="str">
        <f>IF(P_14号2様式!C98="","",P_14号2様式!C98)</f>
        <v>＊（薩摩郡）計</v>
      </c>
      <c r="B134" s="92"/>
      <c r="C134" s="17">
        <f>IF(P_14号2様式!D98="","",P_14号2様式!D98)</f>
        <v>7466</v>
      </c>
      <c r="D134" s="17">
        <f>IF(P_14号2様式!E98="","",P_14号2様式!E98)</f>
        <v>8483</v>
      </c>
      <c r="E134" s="17">
        <f>IF(P_14号2様式!F98="","",P_14号2様式!F98)</f>
        <v>15949</v>
      </c>
      <c r="F134" s="17">
        <f>IF(P_14号2様式!G98="","",P_14号2様式!G98)</f>
        <v>2308</v>
      </c>
      <c r="G134" s="17">
        <f>IF(P_14号2様式!H98="","",P_14号2様式!H98)</f>
        <v>2161</v>
      </c>
      <c r="H134" s="17">
        <f>IF(P_14号2様式!I98="","",P_14号2様式!I98)</f>
        <v>4469</v>
      </c>
      <c r="I134" s="17" t="str">
        <f>IF(P_14号2様式!J98="","",P_14号2様式!J98)</f>
        <v/>
      </c>
      <c r="J134" s="17" t="str">
        <f>IF(P_14号2様式!K98="","",P_14号2様式!K98)</f>
        <v/>
      </c>
      <c r="K134" s="17" t="str">
        <f>IF(P_14号2様式!L98="","",P_14号2様式!L98)</f>
        <v/>
      </c>
      <c r="L134" s="18">
        <f>IF(P_14号2様式!M98="","",P_14号2様式!M98)</f>
        <v>30.913474417358699</v>
      </c>
      <c r="M134" s="60">
        <f>IF(P_14号2様式!N98="","",P_14号2様式!N98)</f>
        <v>25.4744783685017</v>
      </c>
      <c r="N134" s="61"/>
      <c r="O134" s="62"/>
      <c r="P134" s="60">
        <f>IF(P_14号2様式!O98="","",P_14号2様式!O98)</f>
        <v>28.0205655526992</v>
      </c>
      <c r="Q134" s="61"/>
      <c r="R134" s="62"/>
      <c r="S134" s="17" t="str">
        <f>IF(P_14号2様式!P98="","",P_14号2様式!P98)</f>
        <v/>
      </c>
      <c r="T134" s="19" t="str">
        <f>IF(P_14号2様式!Q98="","",P_14号2様式!Q98)</f>
        <v/>
      </c>
      <c r="U134" s="18">
        <f>IF(P_14号2様式!R98="","",P_14号2様式!R98)</f>
        <v>35.561160151324103</v>
      </c>
      <c r="V134" s="18">
        <f>IF(P_14号2様式!S98="","",P_14号2様式!S98)</f>
        <v>29.423935533050201</v>
      </c>
      <c r="W134" s="18">
        <f>IF(P_14号2様式!T98="","",P_14号2様式!T98)</f>
        <v>32.267866534213802</v>
      </c>
    </row>
    <row r="135" spans="1:23" s="20" customFormat="1" ht="12.75" customHeight="1" x14ac:dyDescent="0.15">
      <c r="A135" s="92" t="str">
        <f>IF(P_14号2様式!C99="","",P_14号2様式!C99)</f>
        <v>　長島町</v>
      </c>
      <c r="B135" s="92"/>
      <c r="C135" s="17">
        <f>IF(P_14号2様式!D99="","",P_14号2様式!D99)</f>
        <v>3779</v>
      </c>
      <c r="D135" s="17">
        <f>IF(P_14号2様式!E99="","",P_14号2様式!E99)</f>
        <v>4047</v>
      </c>
      <c r="E135" s="17">
        <f>IF(P_14号2様式!F99="","",P_14号2様式!F99)</f>
        <v>7826</v>
      </c>
      <c r="F135" s="17">
        <f>IF(P_14号2様式!G99="","",P_14号2様式!G99)</f>
        <v>1297</v>
      </c>
      <c r="G135" s="17">
        <f>IF(P_14号2様式!H99="","",P_14号2様式!H99)</f>
        <v>1200</v>
      </c>
      <c r="H135" s="17">
        <f>IF(P_14号2様式!I99="","",P_14号2様式!I99)</f>
        <v>2497</v>
      </c>
      <c r="I135" s="17" t="str">
        <f>IF(P_14号2様式!J99="","",P_14号2様式!J99)</f>
        <v/>
      </c>
      <c r="J135" s="17" t="str">
        <f>IF(P_14号2様式!K99="","",P_14号2様式!K99)</f>
        <v/>
      </c>
      <c r="K135" s="17" t="str">
        <f>IF(P_14号2様式!L99="","",P_14号2様式!L99)</f>
        <v/>
      </c>
      <c r="L135" s="18">
        <f>IF(P_14号2様式!M99="","",P_14号2様式!M99)</f>
        <v>34.321249007673998</v>
      </c>
      <c r="M135" s="60">
        <f>IF(P_14号2様式!N99="","",P_14号2様式!N99)</f>
        <v>29.651593773165299</v>
      </c>
      <c r="N135" s="61"/>
      <c r="O135" s="62"/>
      <c r="P135" s="60">
        <f>IF(P_14号2様式!O99="","",P_14号2様式!O99)</f>
        <v>31.9064656273959</v>
      </c>
      <c r="Q135" s="61"/>
      <c r="R135" s="62"/>
      <c r="S135" s="17" t="str">
        <f>IF(P_14号2様式!P99="","",P_14号2様式!P99)</f>
        <v/>
      </c>
      <c r="T135" s="19" t="str">
        <f>IF(P_14号2様式!Q99="","",P_14号2様式!Q99)</f>
        <v/>
      </c>
      <c r="U135" s="18">
        <f>IF(P_14号2様式!R99="","",P_14号2様式!R99)</f>
        <v>42.438657986980502</v>
      </c>
      <c r="V135" s="18">
        <f>IF(P_14号2様式!S99="","",P_14号2様式!S99)</f>
        <v>37.233549582947198</v>
      </c>
      <c r="W135" s="18">
        <f>IF(P_14号2様式!T99="","",P_14号2様式!T99)</f>
        <v>39.735258724428398</v>
      </c>
    </row>
    <row r="136" spans="1:23" s="20" customFormat="1" ht="12.75" customHeight="1" x14ac:dyDescent="0.15">
      <c r="A136" s="92" t="str">
        <f>IF(P_14号2様式!C100="","",P_14号2様式!C100)</f>
        <v>＊（出水郡）計</v>
      </c>
      <c r="B136" s="92"/>
      <c r="C136" s="17">
        <f>IF(P_14号2様式!D100="","",P_14号2様式!D100)</f>
        <v>3779</v>
      </c>
      <c r="D136" s="17">
        <f>IF(P_14号2様式!E100="","",P_14号2様式!E100)</f>
        <v>4047</v>
      </c>
      <c r="E136" s="17">
        <f>IF(P_14号2様式!F100="","",P_14号2様式!F100)</f>
        <v>7826</v>
      </c>
      <c r="F136" s="17">
        <f>IF(P_14号2様式!G100="","",P_14号2様式!G100)</f>
        <v>1297</v>
      </c>
      <c r="G136" s="17">
        <f>IF(P_14号2様式!H100="","",P_14号2様式!H100)</f>
        <v>1200</v>
      </c>
      <c r="H136" s="17">
        <f>IF(P_14号2様式!I100="","",P_14号2様式!I100)</f>
        <v>2497</v>
      </c>
      <c r="I136" s="17" t="str">
        <f>IF(P_14号2様式!J100="","",P_14号2様式!J100)</f>
        <v/>
      </c>
      <c r="J136" s="17" t="str">
        <f>IF(P_14号2様式!K100="","",P_14号2様式!K100)</f>
        <v/>
      </c>
      <c r="K136" s="17" t="str">
        <f>IF(P_14号2様式!L100="","",P_14号2様式!L100)</f>
        <v/>
      </c>
      <c r="L136" s="18">
        <f>IF(P_14号2様式!M100="","",P_14号2様式!M100)</f>
        <v>34.321249007673998</v>
      </c>
      <c r="M136" s="60">
        <f>IF(P_14号2様式!N100="","",P_14号2様式!N100)</f>
        <v>29.651593773165299</v>
      </c>
      <c r="N136" s="61"/>
      <c r="O136" s="62"/>
      <c r="P136" s="60">
        <f>IF(P_14号2様式!O100="","",P_14号2様式!O100)</f>
        <v>31.9064656273959</v>
      </c>
      <c r="Q136" s="61"/>
      <c r="R136" s="62"/>
      <c r="S136" s="17" t="str">
        <f>IF(P_14号2様式!P100="","",P_14号2様式!P100)</f>
        <v/>
      </c>
      <c r="T136" s="19" t="str">
        <f>IF(P_14号2様式!Q100="","",P_14号2様式!Q100)</f>
        <v/>
      </c>
      <c r="U136" s="18">
        <f>IF(P_14号2様式!R100="","",P_14号2様式!R100)</f>
        <v>42.438657986980502</v>
      </c>
      <c r="V136" s="18">
        <f>IF(P_14号2様式!S100="","",P_14号2様式!S100)</f>
        <v>37.233549582947198</v>
      </c>
      <c r="W136" s="18">
        <f>IF(P_14号2様式!T100="","",P_14号2様式!T100)</f>
        <v>39.735258724428398</v>
      </c>
    </row>
    <row r="137" spans="1:23" s="20" customFormat="1" ht="12.75" customHeight="1" x14ac:dyDescent="0.15">
      <c r="A137" s="92" t="str">
        <f>IF(P_14号2様式!C101="","",P_14号2様式!C101)</f>
        <v>　湧水町</v>
      </c>
      <c r="B137" s="92"/>
      <c r="C137" s="17">
        <f>IF(P_14号2様式!D101="","",P_14号2様式!D101)</f>
        <v>3393</v>
      </c>
      <c r="D137" s="17">
        <f>IF(P_14号2様式!E101="","",P_14号2様式!E101)</f>
        <v>3840</v>
      </c>
      <c r="E137" s="17">
        <f>IF(P_14号2様式!F101="","",P_14号2様式!F101)</f>
        <v>7233</v>
      </c>
      <c r="F137" s="17">
        <f>IF(P_14号2様式!G101="","",P_14号2様式!G101)</f>
        <v>943</v>
      </c>
      <c r="G137" s="17">
        <f>IF(P_14号2様式!H101="","",P_14号2様式!H101)</f>
        <v>822</v>
      </c>
      <c r="H137" s="17">
        <f>IF(P_14号2様式!I101="","",P_14号2様式!I101)</f>
        <v>1765</v>
      </c>
      <c r="I137" s="17" t="str">
        <f>IF(P_14号2様式!J101="","",P_14号2様式!J101)</f>
        <v/>
      </c>
      <c r="J137" s="17" t="str">
        <f>IF(P_14号2様式!K101="","",P_14号2様式!K101)</f>
        <v/>
      </c>
      <c r="K137" s="17" t="str">
        <f>IF(P_14号2様式!L101="","",P_14号2様式!L101)</f>
        <v/>
      </c>
      <c r="L137" s="18">
        <f>IF(P_14号2様式!M101="","",P_14号2様式!M101)</f>
        <v>27.792513999410598</v>
      </c>
      <c r="M137" s="60">
        <f>IF(P_14号2様式!N101="","",P_14号2様式!N101)</f>
        <v>21.40625</v>
      </c>
      <c r="N137" s="61"/>
      <c r="O137" s="62"/>
      <c r="P137" s="60">
        <f>IF(P_14号2様式!O101="","",P_14号2様式!O101)</f>
        <v>24.4020461772432</v>
      </c>
      <c r="Q137" s="61"/>
      <c r="R137" s="62"/>
      <c r="S137" s="17" t="str">
        <f>IF(P_14号2様式!P101="","",P_14号2様式!P101)</f>
        <v/>
      </c>
      <c r="T137" s="19" t="str">
        <f>IF(P_14号2様式!Q101="","",P_14号2様式!Q101)</f>
        <v/>
      </c>
      <c r="U137" s="18">
        <f>IF(P_14号2様式!R101="","",P_14号2様式!R101)</f>
        <v>36.059168294725097</v>
      </c>
      <c r="V137" s="18">
        <f>IF(P_14号2様式!S101="","",P_14号2様式!S101)</f>
        <v>30.3766707168894</v>
      </c>
      <c r="W137" s="18">
        <f>IF(P_14号2様式!T101="","",P_14号2様式!T101)</f>
        <v>33.021564042608503</v>
      </c>
    </row>
    <row r="138" spans="1:23" s="20" customFormat="1" ht="12.75" customHeight="1" x14ac:dyDescent="0.15">
      <c r="A138" s="92" t="str">
        <f>IF(P_14号2様式!C102="","",P_14号2様式!C102)</f>
        <v>＊（姶良郡）計</v>
      </c>
      <c r="B138" s="92"/>
      <c r="C138" s="17">
        <f>IF(P_14号2様式!D102="","",P_14号2様式!D102)</f>
        <v>3393</v>
      </c>
      <c r="D138" s="17">
        <f>IF(P_14号2様式!E102="","",P_14号2様式!E102)</f>
        <v>3840</v>
      </c>
      <c r="E138" s="17">
        <f>IF(P_14号2様式!F102="","",P_14号2様式!F102)</f>
        <v>7233</v>
      </c>
      <c r="F138" s="17">
        <f>IF(P_14号2様式!G102="","",P_14号2様式!G102)</f>
        <v>943</v>
      </c>
      <c r="G138" s="17">
        <f>IF(P_14号2様式!H102="","",P_14号2様式!H102)</f>
        <v>822</v>
      </c>
      <c r="H138" s="17">
        <f>IF(P_14号2様式!I102="","",P_14号2様式!I102)</f>
        <v>1765</v>
      </c>
      <c r="I138" s="17" t="str">
        <f>IF(P_14号2様式!J102="","",P_14号2様式!J102)</f>
        <v/>
      </c>
      <c r="J138" s="17" t="str">
        <f>IF(P_14号2様式!K102="","",P_14号2様式!K102)</f>
        <v/>
      </c>
      <c r="K138" s="17" t="str">
        <f>IF(P_14号2様式!L102="","",P_14号2様式!L102)</f>
        <v/>
      </c>
      <c r="L138" s="18">
        <f>IF(P_14号2様式!M102="","",P_14号2様式!M102)</f>
        <v>27.792513999410598</v>
      </c>
      <c r="M138" s="60">
        <f>IF(P_14号2様式!N102="","",P_14号2様式!N102)</f>
        <v>21.40625</v>
      </c>
      <c r="N138" s="61"/>
      <c r="O138" s="62"/>
      <c r="P138" s="60">
        <f>IF(P_14号2様式!O102="","",P_14号2様式!O102)</f>
        <v>24.4020461772432</v>
      </c>
      <c r="Q138" s="61"/>
      <c r="R138" s="62"/>
      <c r="S138" s="17" t="str">
        <f>IF(P_14号2様式!P102="","",P_14号2様式!P102)</f>
        <v/>
      </c>
      <c r="T138" s="19" t="str">
        <f>IF(P_14号2様式!Q102="","",P_14号2様式!Q102)</f>
        <v/>
      </c>
      <c r="U138" s="18">
        <f>IF(P_14号2様式!R102="","",P_14号2様式!R102)</f>
        <v>36.059168294725097</v>
      </c>
      <c r="V138" s="18">
        <f>IF(P_14号2様式!S102="","",P_14号2様式!S102)</f>
        <v>30.3766707168894</v>
      </c>
      <c r="W138" s="18">
        <f>IF(P_14号2様式!T102="","",P_14号2様式!T102)</f>
        <v>33.021564042608503</v>
      </c>
    </row>
    <row r="139" spans="1:23" s="20" customFormat="1" ht="12.75" customHeight="1" x14ac:dyDescent="0.15">
      <c r="A139" s="92" t="str">
        <f>IF(P_14号2様式!C103="","",P_14号2様式!C103)</f>
        <v>＊郡　部    計</v>
      </c>
      <c r="B139" s="92"/>
      <c r="C139" s="17">
        <f>IF(P_14号2様式!D103="","",P_14号2様式!D103)</f>
        <v>14638</v>
      </c>
      <c r="D139" s="17">
        <f>IF(P_14号2様式!E103="","",P_14号2様式!E103)</f>
        <v>16370</v>
      </c>
      <c r="E139" s="17">
        <f>IF(P_14号2様式!F103="","",P_14号2様式!F103)</f>
        <v>31008</v>
      </c>
      <c r="F139" s="17">
        <f>IF(P_14号2様式!G103="","",P_14号2様式!G103)</f>
        <v>4548</v>
      </c>
      <c r="G139" s="17">
        <f>IF(P_14号2様式!H103="","",P_14号2様式!H103)</f>
        <v>4183</v>
      </c>
      <c r="H139" s="17">
        <f>IF(P_14号2様式!I103="","",P_14号2様式!I103)</f>
        <v>8731</v>
      </c>
      <c r="I139" s="17" t="str">
        <f>IF(P_14号2様式!J103="","",P_14号2様式!J103)</f>
        <v/>
      </c>
      <c r="J139" s="17" t="str">
        <f>IF(P_14号2様式!K103="","",P_14号2様式!K103)</f>
        <v/>
      </c>
      <c r="K139" s="17" t="str">
        <f>IF(P_14号2様式!L103="","",P_14号2様式!L103)</f>
        <v/>
      </c>
      <c r="L139" s="18">
        <f>IF(P_14号2様式!M103="","",P_14号2様式!M103)</f>
        <v>31.069818281185999</v>
      </c>
      <c r="M139" s="60">
        <f>IF(P_14号2様式!N103="","",P_14号2様式!N103)</f>
        <v>25.552840562003698</v>
      </c>
      <c r="N139" s="61"/>
      <c r="O139" s="62"/>
      <c r="P139" s="60">
        <f>IF(P_14号2様式!O103="","",P_14号2様式!O103)</f>
        <v>28.157249742002101</v>
      </c>
      <c r="Q139" s="61"/>
      <c r="R139" s="62"/>
      <c r="S139" s="17" t="str">
        <f>IF(P_14号2様式!P103="","",P_14号2様式!P103)</f>
        <v/>
      </c>
      <c r="T139" s="19" t="str">
        <f>IF(P_14号2様式!Q103="","",P_14号2様式!Q103)</f>
        <v/>
      </c>
      <c r="U139" s="18">
        <f>IF(P_14号2様式!R103="","",P_14号2様式!R103)</f>
        <v>37.447604307732</v>
      </c>
      <c r="V139" s="18">
        <f>IF(P_14号2様式!S103="","",P_14号2様式!S103)</f>
        <v>31.560122629726401</v>
      </c>
      <c r="W139" s="18">
        <f>IF(P_14号2様式!T103="","",P_14号2様式!T103)</f>
        <v>34.316596721113498</v>
      </c>
    </row>
    <row r="140" spans="1:23" s="20" customFormat="1" ht="12.75" customHeight="1" x14ac:dyDescent="0.15">
      <c r="A140" s="92" t="str">
        <f>IF(P_14号2様式!C104="","",P_14号2様式!C104)</f>
        <v>＊第 ３ 区  計</v>
      </c>
      <c r="B140" s="92"/>
      <c r="C140" s="17">
        <f>IF(P_14号2様式!D104="","",P_14号2様式!D104)</f>
        <v>145614</v>
      </c>
      <c r="D140" s="17">
        <f>IF(P_14号2様式!E104="","",P_14号2様式!E104)</f>
        <v>163254</v>
      </c>
      <c r="E140" s="17">
        <f>IF(P_14号2様式!F104="","",P_14号2様式!F104)</f>
        <v>308868</v>
      </c>
      <c r="F140" s="17">
        <f>IF(P_14号2様式!G104="","",P_14号2様式!G104)</f>
        <v>37865</v>
      </c>
      <c r="G140" s="17">
        <f>IF(P_14号2様式!H104="","",P_14号2様式!H104)</f>
        <v>37023</v>
      </c>
      <c r="H140" s="17">
        <f>IF(P_14号2様式!I104="","",P_14号2様式!I104)</f>
        <v>74888</v>
      </c>
      <c r="I140" s="17" t="str">
        <f>IF(P_14号2様式!J104="","",P_14号2様式!J104)</f>
        <v/>
      </c>
      <c r="J140" s="17" t="str">
        <f>IF(P_14号2様式!K104="","",P_14号2様式!K104)</f>
        <v/>
      </c>
      <c r="K140" s="17" t="str">
        <f>IF(P_14号2様式!L104="","",P_14号2様式!L104)</f>
        <v/>
      </c>
      <c r="L140" s="18">
        <f>IF(P_14号2様式!M104="","",P_14号2様式!M104)</f>
        <v>26.003680964742401</v>
      </c>
      <c r="M140" s="60">
        <f>IF(P_14号2様式!N104="","",P_14号2様式!N104)</f>
        <v>22.678157962438899</v>
      </c>
      <c r="N140" s="61"/>
      <c r="O140" s="62"/>
      <c r="P140" s="60">
        <f>IF(P_14号2様式!O104="","",P_14号2様式!O104)</f>
        <v>24.245956201354598</v>
      </c>
      <c r="Q140" s="61"/>
      <c r="R140" s="62"/>
      <c r="S140" s="17" t="str">
        <f>IF(P_14号2様式!P104="","",P_14号2様式!P104)</f>
        <v/>
      </c>
      <c r="T140" s="19" t="str">
        <f>IF(P_14号2様式!Q104="","",P_14号2様式!Q104)</f>
        <v/>
      </c>
      <c r="U140" s="18">
        <f>IF(P_14号2様式!R104="","",P_14号2様式!R104)</f>
        <v>31.599685849113602</v>
      </c>
      <c r="V140" s="18">
        <f>IF(P_14号2様式!S104="","",P_14号2様式!S104)</f>
        <v>28.042634399390298</v>
      </c>
      <c r="W140" s="18">
        <f>IF(P_14号2様式!T104="","",P_14号2様式!T104)</f>
        <v>29.707817714454499</v>
      </c>
    </row>
    <row r="141" spans="1:23" s="20" customFormat="1" ht="12.75" customHeight="1" x14ac:dyDescent="0.15">
      <c r="A141" s="92" t="str">
        <f>IF(P_14号2様式!C105="","",P_14号2様式!C105)</f>
        <v/>
      </c>
      <c r="B141" s="92"/>
      <c r="C141" s="17" t="str">
        <f>IF(P_14号2様式!D105="","",P_14号2様式!D105)</f>
        <v/>
      </c>
      <c r="D141" s="17" t="str">
        <f>IF(P_14号2様式!E105="","",P_14号2様式!E105)</f>
        <v/>
      </c>
      <c r="E141" s="17" t="str">
        <f>IF(P_14号2様式!F105="","",P_14号2様式!F105)</f>
        <v/>
      </c>
      <c r="F141" s="17" t="str">
        <f>IF(P_14号2様式!G105="","",P_14号2様式!G105)</f>
        <v/>
      </c>
      <c r="G141" s="17" t="str">
        <f>IF(P_14号2様式!H105="","",P_14号2様式!H105)</f>
        <v/>
      </c>
      <c r="H141" s="17" t="str">
        <f>IF(P_14号2様式!I105="","",P_14号2様式!I105)</f>
        <v/>
      </c>
      <c r="I141" s="17" t="str">
        <f>IF(P_14号2様式!J105="","",P_14号2様式!J105)</f>
        <v/>
      </c>
      <c r="J141" s="17" t="str">
        <f>IF(P_14号2様式!K105="","",P_14号2様式!K105)</f>
        <v/>
      </c>
      <c r="K141" s="17" t="str">
        <f>IF(P_14号2様式!L105="","",P_14号2様式!L105)</f>
        <v/>
      </c>
      <c r="L141" s="18" t="str">
        <f>IF(P_14号2様式!M105="","",P_14号2様式!M105)</f>
        <v/>
      </c>
      <c r="M141" s="60" t="str">
        <f>IF(P_14号2様式!N105="","",P_14号2様式!N105)</f>
        <v/>
      </c>
      <c r="N141" s="61"/>
      <c r="O141" s="62"/>
      <c r="P141" s="60" t="str">
        <f>IF(P_14号2様式!O105="","",P_14号2様式!O105)</f>
        <v/>
      </c>
      <c r="Q141" s="61"/>
      <c r="R141" s="62"/>
      <c r="S141" s="17" t="str">
        <f>IF(P_14号2様式!P105="","",P_14号2様式!P105)</f>
        <v/>
      </c>
      <c r="T141" s="19" t="str">
        <f>IF(P_14号2様式!Q105="","",P_14号2様式!Q105)</f>
        <v/>
      </c>
      <c r="U141" s="18" t="str">
        <f>IF(P_14号2様式!R105="","",P_14号2様式!R105)</f>
        <v/>
      </c>
      <c r="V141" s="18" t="str">
        <f>IF(P_14号2様式!S105="","",P_14号2様式!S105)</f>
        <v/>
      </c>
      <c r="W141" s="18" t="str">
        <f>IF(P_14号2様式!T105="","",P_14号2様式!T105)</f>
        <v/>
      </c>
    </row>
    <row r="142" spans="1:23" s="20" customFormat="1" ht="12.75" customHeight="1" x14ac:dyDescent="0.15">
      <c r="A142" s="92" t="str">
        <f>IF(P_14号2様式!C106="","",P_14号2様式!C106)</f>
        <v/>
      </c>
      <c r="B142" s="92"/>
      <c r="C142" s="17" t="str">
        <f>IF(P_14号2様式!D106="","",P_14号2様式!D106)</f>
        <v/>
      </c>
      <c r="D142" s="17" t="str">
        <f>IF(P_14号2様式!E106="","",P_14号2様式!E106)</f>
        <v/>
      </c>
      <c r="E142" s="17" t="str">
        <f>IF(P_14号2様式!F106="","",P_14号2様式!F106)</f>
        <v/>
      </c>
      <c r="F142" s="17" t="str">
        <f>IF(P_14号2様式!G106="","",P_14号2様式!G106)</f>
        <v/>
      </c>
      <c r="G142" s="17" t="str">
        <f>IF(P_14号2様式!H106="","",P_14号2様式!H106)</f>
        <v/>
      </c>
      <c r="H142" s="17" t="str">
        <f>IF(P_14号2様式!I106="","",P_14号2様式!I106)</f>
        <v/>
      </c>
      <c r="I142" s="17" t="str">
        <f>IF(P_14号2様式!J106="","",P_14号2様式!J106)</f>
        <v/>
      </c>
      <c r="J142" s="17" t="str">
        <f>IF(P_14号2様式!K106="","",P_14号2様式!K106)</f>
        <v/>
      </c>
      <c r="K142" s="17" t="str">
        <f>IF(P_14号2様式!L106="","",P_14号2様式!L106)</f>
        <v/>
      </c>
      <c r="L142" s="18" t="str">
        <f>IF(P_14号2様式!M106="","",P_14号2様式!M106)</f>
        <v/>
      </c>
      <c r="M142" s="60" t="str">
        <f>IF(P_14号2様式!N106="","",P_14号2様式!N106)</f>
        <v/>
      </c>
      <c r="N142" s="61"/>
      <c r="O142" s="62"/>
      <c r="P142" s="60" t="str">
        <f>IF(P_14号2様式!O106="","",P_14号2様式!O106)</f>
        <v/>
      </c>
      <c r="Q142" s="61"/>
      <c r="R142" s="62"/>
      <c r="S142" s="17" t="str">
        <f>IF(P_14号2様式!P106="","",P_14号2様式!P106)</f>
        <v/>
      </c>
      <c r="T142" s="19" t="str">
        <f>IF(P_14号2様式!Q106="","",P_14号2様式!Q106)</f>
        <v/>
      </c>
      <c r="U142" s="18" t="str">
        <f>IF(P_14号2様式!R106="","",P_14号2様式!R106)</f>
        <v/>
      </c>
      <c r="V142" s="18" t="str">
        <f>IF(P_14号2様式!S106="","",P_14号2様式!S106)</f>
        <v/>
      </c>
      <c r="W142" s="18" t="str">
        <f>IF(P_14号2様式!T106="","",P_14号2様式!T106)</f>
        <v/>
      </c>
    </row>
    <row r="143" spans="1:23" s="20" customFormat="1" ht="12.75" customHeight="1" x14ac:dyDescent="0.15">
      <c r="A143" s="92" t="str">
        <f>IF(P_14号2様式!C107="","",P_14号2様式!C107)</f>
        <v/>
      </c>
      <c r="B143" s="92"/>
      <c r="C143" s="17" t="str">
        <f>IF(P_14号2様式!D107="","",P_14号2様式!D107)</f>
        <v/>
      </c>
      <c r="D143" s="17" t="str">
        <f>IF(P_14号2様式!E107="","",P_14号2様式!E107)</f>
        <v/>
      </c>
      <c r="E143" s="17" t="str">
        <f>IF(P_14号2様式!F107="","",P_14号2様式!F107)</f>
        <v/>
      </c>
      <c r="F143" s="17" t="str">
        <f>IF(P_14号2様式!G107="","",P_14号2様式!G107)</f>
        <v/>
      </c>
      <c r="G143" s="17" t="str">
        <f>IF(P_14号2様式!H107="","",P_14号2様式!H107)</f>
        <v/>
      </c>
      <c r="H143" s="17" t="str">
        <f>IF(P_14号2様式!I107="","",P_14号2様式!I107)</f>
        <v/>
      </c>
      <c r="I143" s="17" t="str">
        <f>IF(P_14号2様式!J107="","",P_14号2様式!J107)</f>
        <v/>
      </c>
      <c r="J143" s="17" t="str">
        <f>IF(P_14号2様式!K107="","",P_14号2様式!K107)</f>
        <v/>
      </c>
      <c r="K143" s="17" t="str">
        <f>IF(P_14号2様式!L107="","",P_14号2様式!L107)</f>
        <v/>
      </c>
      <c r="L143" s="18" t="str">
        <f>IF(P_14号2様式!M107="","",P_14号2様式!M107)</f>
        <v/>
      </c>
      <c r="M143" s="60" t="str">
        <f>IF(P_14号2様式!N107="","",P_14号2様式!N107)</f>
        <v/>
      </c>
      <c r="N143" s="61"/>
      <c r="O143" s="62"/>
      <c r="P143" s="60" t="str">
        <f>IF(P_14号2様式!O107="","",P_14号2様式!O107)</f>
        <v/>
      </c>
      <c r="Q143" s="61"/>
      <c r="R143" s="62"/>
      <c r="S143" s="17" t="str">
        <f>IF(P_14号2様式!P107="","",P_14号2様式!P107)</f>
        <v/>
      </c>
      <c r="T143" s="19" t="str">
        <f>IF(P_14号2様式!Q107="","",P_14号2様式!Q107)</f>
        <v/>
      </c>
      <c r="U143" s="18" t="str">
        <f>IF(P_14号2様式!R107="","",P_14号2様式!R107)</f>
        <v/>
      </c>
      <c r="V143" s="18" t="str">
        <f>IF(P_14号2様式!S107="","",P_14号2様式!S107)</f>
        <v/>
      </c>
      <c r="W143" s="18" t="str">
        <f>IF(P_14号2様式!T107="","",P_14号2様式!T107)</f>
        <v/>
      </c>
    </row>
    <row r="144" spans="1:23" s="20" customFormat="1" ht="12.75" customHeight="1" x14ac:dyDescent="0.15">
      <c r="A144" s="92" t="str">
        <f>IF(P_14号2様式!C108="","",P_14号2様式!C108)</f>
        <v/>
      </c>
      <c r="B144" s="92"/>
      <c r="C144" s="17" t="str">
        <f>IF(P_14号2様式!D108="","",P_14号2様式!D108)</f>
        <v/>
      </c>
      <c r="D144" s="17" t="str">
        <f>IF(P_14号2様式!E108="","",P_14号2様式!E108)</f>
        <v/>
      </c>
      <c r="E144" s="17" t="str">
        <f>IF(P_14号2様式!F108="","",P_14号2様式!F108)</f>
        <v/>
      </c>
      <c r="F144" s="17" t="str">
        <f>IF(P_14号2様式!G108="","",P_14号2様式!G108)</f>
        <v/>
      </c>
      <c r="G144" s="17" t="str">
        <f>IF(P_14号2様式!H108="","",P_14号2様式!H108)</f>
        <v/>
      </c>
      <c r="H144" s="17" t="str">
        <f>IF(P_14号2様式!I108="","",P_14号2様式!I108)</f>
        <v/>
      </c>
      <c r="I144" s="17" t="str">
        <f>IF(P_14号2様式!J108="","",P_14号2様式!J108)</f>
        <v/>
      </c>
      <c r="J144" s="17" t="str">
        <f>IF(P_14号2様式!K108="","",P_14号2様式!K108)</f>
        <v/>
      </c>
      <c r="K144" s="17" t="str">
        <f>IF(P_14号2様式!L108="","",P_14号2様式!L108)</f>
        <v/>
      </c>
      <c r="L144" s="18" t="str">
        <f>IF(P_14号2様式!M108="","",P_14号2様式!M108)</f>
        <v/>
      </c>
      <c r="M144" s="60" t="str">
        <f>IF(P_14号2様式!N108="","",P_14号2様式!N108)</f>
        <v/>
      </c>
      <c r="N144" s="61"/>
      <c r="O144" s="62"/>
      <c r="P144" s="60" t="str">
        <f>IF(P_14号2様式!O108="","",P_14号2様式!O108)</f>
        <v/>
      </c>
      <c r="Q144" s="61"/>
      <c r="R144" s="62"/>
      <c r="S144" s="17" t="str">
        <f>IF(P_14号2様式!P108="","",P_14号2様式!P108)</f>
        <v/>
      </c>
      <c r="T144" s="19" t="str">
        <f>IF(P_14号2様式!Q108="","",P_14号2様式!Q108)</f>
        <v/>
      </c>
      <c r="U144" s="18" t="str">
        <f>IF(P_14号2様式!R108="","",P_14号2様式!R108)</f>
        <v/>
      </c>
      <c r="V144" s="18" t="str">
        <f>IF(P_14号2様式!S108="","",P_14号2様式!S108)</f>
        <v/>
      </c>
      <c r="W144" s="18" t="str">
        <f>IF(P_14号2様式!T108="","",P_14号2様式!T108)</f>
        <v/>
      </c>
    </row>
    <row r="145" spans="1:23" s="20" customFormat="1" ht="12.75" customHeight="1" x14ac:dyDescent="0.15">
      <c r="A145" s="92" t="str">
        <f>IF(P_14号2様式!C109="","",P_14号2様式!C109)</f>
        <v/>
      </c>
      <c r="B145" s="92"/>
      <c r="C145" s="17" t="str">
        <f>IF(P_14号2様式!D109="","",P_14号2様式!D109)</f>
        <v/>
      </c>
      <c r="D145" s="17" t="str">
        <f>IF(P_14号2様式!E109="","",P_14号2様式!E109)</f>
        <v/>
      </c>
      <c r="E145" s="17" t="str">
        <f>IF(P_14号2様式!F109="","",P_14号2様式!F109)</f>
        <v/>
      </c>
      <c r="F145" s="17" t="str">
        <f>IF(P_14号2様式!G109="","",P_14号2様式!G109)</f>
        <v/>
      </c>
      <c r="G145" s="17" t="str">
        <f>IF(P_14号2様式!H109="","",P_14号2様式!H109)</f>
        <v/>
      </c>
      <c r="H145" s="17" t="str">
        <f>IF(P_14号2様式!I109="","",P_14号2様式!I109)</f>
        <v/>
      </c>
      <c r="I145" s="17" t="str">
        <f>IF(P_14号2様式!J109="","",P_14号2様式!J109)</f>
        <v/>
      </c>
      <c r="J145" s="17" t="str">
        <f>IF(P_14号2様式!K109="","",P_14号2様式!K109)</f>
        <v/>
      </c>
      <c r="K145" s="17" t="str">
        <f>IF(P_14号2様式!L109="","",P_14号2様式!L109)</f>
        <v/>
      </c>
      <c r="L145" s="18" t="str">
        <f>IF(P_14号2様式!M109="","",P_14号2様式!M109)</f>
        <v/>
      </c>
      <c r="M145" s="60" t="str">
        <f>IF(P_14号2様式!N109="","",P_14号2様式!N109)</f>
        <v/>
      </c>
      <c r="N145" s="61"/>
      <c r="O145" s="62"/>
      <c r="P145" s="60" t="str">
        <f>IF(P_14号2様式!O109="","",P_14号2様式!O109)</f>
        <v/>
      </c>
      <c r="Q145" s="61"/>
      <c r="R145" s="62"/>
      <c r="S145" s="17" t="str">
        <f>IF(P_14号2様式!P109="","",P_14号2様式!P109)</f>
        <v/>
      </c>
      <c r="T145" s="19" t="str">
        <f>IF(P_14号2様式!Q109="","",P_14号2様式!Q109)</f>
        <v/>
      </c>
      <c r="U145" s="18" t="str">
        <f>IF(P_14号2様式!R109="","",P_14号2様式!R109)</f>
        <v/>
      </c>
      <c r="V145" s="18" t="str">
        <f>IF(P_14号2様式!S109="","",P_14号2様式!S109)</f>
        <v/>
      </c>
      <c r="W145" s="18" t="str">
        <f>IF(P_14号2様式!T109="","",P_14号2様式!T109)</f>
        <v/>
      </c>
    </row>
    <row r="146" spans="1:23" s="20" customFormat="1" ht="12.75" customHeight="1" x14ac:dyDescent="0.15">
      <c r="A146" s="92" t="str">
        <f>IF(P_14号2様式!C110="","",P_14号2様式!C110)</f>
        <v/>
      </c>
      <c r="B146" s="92"/>
      <c r="C146" s="17" t="str">
        <f>IF(P_14号2様式!D110="","",P_14号2様式!D110)</f>
        <v/>
      </c>
      <c r="D146" s="17" t="str">
        <f>IF(P_14号2様式!E110="","",P_14号2様式!E110)</f>
        <v/>
      </c>
      <c r="E146" s="17" t="str">
        <f>IF(P_14号2様式!F110="","",P_14号2様式!F110)</f>
        <v/>
      </c>
      <c r="F146" s="17" t="str">
        <f>IF(P_14号2様式!G110="","",P_14号2様式!G110)</f>
        <v/>
      </c>
      <c r="G146" s="17" t="str">
        <f>IF(P_14号2様式!H110="","",P_14号2様式!H110)</f>
        <v/>
      </c>
      <c r="H146" s="17" t="str">
        <f>IF(P_14号2様式!I110="","",P_14号2様式!I110)</f>
        <v/>
      </c>
      <c r="I146" s="17" t="str">
        <f>IF(P_14号2様式!J110="","",P_14号2様式!J110)</f>
        <v/>
      </c>
      <c r="J146" s="17" t="str">
        <f>IF(P_14号2様式!K110="","",P_14号2様式!K110)</f>
        <v/>
      </c>
      <c r="K146" s="17" t="str">
        <f>IF(P_14号2様式!L110="","",P_14号2様式!L110)</f>
        <v/>
      </c>
      <c r="L146" s="18" t="str">
        <f>IF(P_14号2様式!M110="","",P_14号2様式!M110)</f>
        <v/>
      </c>
      <c r="M146" s="60" t="str">
        <f>IF(P_14号2様式!N110="","",P_14号2様式!N110)</f>
        <v/>
      </c>
      <c r="N146" s="61"/>
      <c r="O146" s="62"/>
      <c r="P146" s="60" t="str">
        <f>IF(P_14号2様式!O110="","",P_14号2様式!O110)</f>
        <v/>
      </c>
      <c r="Q146" s="61"/>
      <c r="R146" s="62"/>
      <c r="S146" s="17" t="str">
        <f>IF(P_14号2様式!P110="","",P_14号2様式!P110)</f>
        <v/>
      </c>
      <c r="T146" s="19" t="str">
        <f>IF(P_14号2様式!Q110="","",P_14号2様式!Q110)</f>
        <v/>
      </c>
      <c r="U146" s="18" t="str">
        <f>IF(P_14号2様式!R110="","",P_14号2様式!R110)</f>
        <v/>
      </c>
      <c r="V146" s="18" t="str">
        <f>IF(P_14号2様式!S110="","",P_14号2様式!S110)</f>
        <v/>
      </c>
      <c r="W146" s="18" t="str">
        <f>IF(P_14号2様式!T110="","",P_14号2様式!T110)</f>
        <v/>
      </c>
    </row>
    <row r="147" spans="1:23" s="20" customFormat="1" ht="12.75" customHeight="1" x14ac:dyDescent="0.15">
      <c r="A147" s="92" t="str">
        <f>IF(P_14号2様式!C111="","",P_14号2様式!C111)</f>
        <v/>
      </c>
      <c r="B147" s="92"/>
      <c r="C147" s="17" t="str">
        <f>IF(P_14号2様式!D111="","",P_14号2様式!D111)</f>
        <v/>
      </c>
      <c r="D147" s="17" t="str">
        <f>IF(P_14号2様式!E111="","",P_14号2様式!E111)</f>
        <v/>
      </c>
      <c r="E147" s="17" t="str">
        <f>IF(P_14号2様式!F111="","",P_14号2様式!F111)</f>
        <v/>
      </c>
      <c r="F147" s="17" t="str">
        <f>IF(P_14号2様式!G111="","",P_14号2様式!G111)</f>
        <v/>
      </c>
      <c r="G147" s="17" t="str">
        <f>IF(P_14号2様式!H111="","",P_14号2様式!H111)</f>
        <v/>
      </c>
      <c r="H147" s="17" t="str">
        <f>IF(P_14号2様式!I111="","",P_14号2様式!I111)</f>
        <v/>
      </c>
      <c r="I147" s="17" t="str">
        <f>IF(P_14号2様式!J111="","",P_14号2様式!J111)</f>
        <v/>
      </c>
      <c r="J147" s="17" t="str">
        <f>IF(P_14号2様式!K111="","",P_14号2様式!K111)</f>
        <v/>
      </c>
      <c r="K147" s="17" t="str">
        <f>IF(P_14号2様式!L111="","",P_14号2様式!L111)</f>
        <v/>
      </c>
      <c r="L147" s="18" t="str">
        <f>IF(P_14号2様式!M111="","",P_14号2様式!M111)</f>
        <v/>
      </c>
      <c r="M147" s="60" t="str">
        <f>IF(P_14号2様式!N111="","",P_14号2様式!N111)</f>
        <v/>
      </c>
      <c r="N147" s="61"/>
      <c r="O147" s="62"/>
      <c r="P147" s="60" t="str">
        <f>IF(P_14号2様式!O111="","",P_14号2様式!O111)</f>
        <v/>
      </c>
      <c r="Q147" s="61"/>
      <c r="R147" s="62"/>
      <c r="S147" s="17" t="str">
        <f>IF(P_14号2様式!P111="","",P_14号2様式!P111)</f>
        <v/>
      </c>
      <c r="T147" s="19" t="str">
        <f>IF(P_14号2様式!Q111="","",P_14号2様式!Q111)</f>
        <v/>
      </c>
      <c r="U147" s="18" t="str">
        <f>IF(P_14号2様式!R111="","",P_14号2様式!R111)</f>
        <v/>
      </c>
      <c r="V147" s="18" t="str">
        <f>IF(P_14号2様式!S111="","",P_14号2様式!S111)</f>
        <v/>
      </c>
      <c r="W147" s="18" t="str">
        <f>IF(P_14号2様式!T111="","",P_14号2様式!T111)</f>
        <v/>
      </c>
    </row>
    <row r="148" spans="1:23" s="20" customFormat="1" ht="12.75" customHeight="1" x14ac:dyDescent="0.15">
      <c r="A148" s="92" t="str">
        <f>IF(P_14号2様式!C112="","",P_14号2様式!C112)</f>
        <v/>
      </c>
      <c r="B148" s="92"/>
      <c r="C148" s="17" t="str">
        <f>IF(P_14号2様式!D112="","",P_14号2様式!D112)</f>
        <v/>
      </c>
      <c r="D148" s="17" t="str">
        <f>IF(P_14号2様式!E112="","",P_14号2様式!E112)</f>
        <v/>
      </c>
      <c r="E148" s="17" t="str">
        <f>IF(P_14号2様式!F112="","",P_14号2様式!F112)</f>
        <v/>
      </c>
      <c r="F148" s="17" t="str">
        <f>IF(P_14号2様式!G112="","",P_14号2様式!G112)</f>
        <v/>
      </c>
      <c r="G148" s="17" t="str">
        <f>IF(P_14号2様式!H112="","",P_14号2様式!H112)</f>
        <v/>
      </c>
      <c r="H148" s="17" t="str">
        <f>IF(P_14号2様式!I112="","",P_14号2様式!I112)</f>
        <v/>
      </c>
      <c r="I148" s="17" t="str">
        <f>IF(P_14号2様式!J112="","",P_14号2様式!J112)</f>
        <v/>
      </c>
      <c r="J148" s="17" t="str">
        <f>IF(P_14号2様式!K112="","",P_14号2様式!K112)</f>
        <v/>
      </c>
      <c r="K148" s="17" t="str">
        <f>IF(P_14号2様式!L112="","",P_14号2様式!L112)</f>
        <v/>
      </c>
      <c r="L148" s="18" t="str">
        <f>IF(P_14号2様式!M112="","",P_14号2様式!M112)</f>
        <v/>
      </c>
      <c r="M148" s="60" t="str">
        <f>IF(P_14号2様式!N112="","",P_14号2様式!N112)</f>
        <v/>
      </c>
      <c r="N148" s="61"/>
      <c r="O148" s="62"/>
      <c r="P148" s="60" t="str">
        <f>IF(P_14号2様式!O112="","",P_14号2様式!O112)</f>
        <v/>
      </c>
      <c r="Q148" s="61"/>
      <c r="R148" s="62"/>
      <c r="S148" s="17" t="str">
        <f>IF(P_14号2様式!P112="","",P_14号2様式!P112)</f>
        <v/>
      </c>
      <c r="T148" s="19" t="str">
        <f>IF(P_14号2様式!Q112="","",P_14号2様式!Q112)</f>
        <v/>
      </c>
      <c r="U148" s="18" t="str">
        <f>IF(P_14号2様式!R112="","",P_14号2様式!R112)</f>
        <v/>
      </c>
      <c r="V148" s="18" t="str">
        <f>IF(P_14号2様式!S112="","",P_14号2様式!S112)</f>
        <v/>
      </c>
      <c r="W148" s="18" t="str">
        <f>IF(P_14号2様式!T112="","",P_14号2様式!T112)</f>
        <v/>
      </c>
    </row>
    <row r="149" spans="1:23" s="20" customFormat="1" ht="12.75" customHeight="1" x14ac:dyDescent="0.15">
      <c r="A149" s="92" t="str">
        <f>IF(P_14号2様式!C113="","",P_14号2様式!C113)</f>
        <v/>
      </c>
      <c r="B149" s="92"/>
      <c r="C149" s="17" t="str">
        <f>IF(P_14号2様式!D113="","",P_14号2様式!D113)</f>
        <v/>
      </c>
      <c r="D149" s="17" t="str">
        <f>IF(P_14号2様式!E113="","",P_14号2様式!E113)</f>
        <v/>
      </c>
      <c r="E149" s="17" t="str">
        <f>IF(P_14号2様式!F113="","",P_14号2様式!F113)</f>
        <v/>
      </c>
      <c r="F149" s="17" t="str">
        <f>IF(P_14号2様式!G113="","",P_14号2様式!G113)</f>
        <v/>
      </c>
      <c r="G149" s="17" t="str">
        <f>IF(P_14号2様式!H113="","",P_14号2様式!H113)</f>
        <v/>
      </c>
      <c r="H149" s="17" t="str">
        <f>IF(P_14号2様式!I113="","",P_14号2様式!I113)</f>
        <v/>
      </c>
      <c r="I149" s="17" t="str">
        <f>IF(P_14号2様式!J113="","",P_14号2様式!J113)</f>
        <v/>
      </c>
      <c r="J149" s="17" t="str">
        <f>IF(P_14号2様式!K113="","",P_14号2様式!K113)</f>
        <v/>
      </c>
      <c r="K149" s="17" t="str">
        <f>IF(P_14号2様式!L113="","",P_14号2様式!L113)</f>
        <v/>
      </c>
      <c r="L149" s="18" t="str">
        <f>IF(P_14号2様式!M113="","",P_14号2様式!M113)</f>
        <v/>
      </c>
      <c r="M149" s="60" t="str">
        <f>IF(P_14号2様式!N113="","",P_14号2様式!N113)</f>
        <v/>
      </c>
      <c r="N149" s="61"/>
      <c r="O149" s="62"/>
      <c r="P149" s="60" t="str">
        <f>IF(P_14号2様式!O113="","",P_14号2様式!O113)</f>
        <v/>
      </c>
      <c r="Q149" s="61"/>
      <c r="R149" s="62"/>
      <c r="S149" s="17" t="str">
        <f>IF(P_14号2様式!P113="","",P_14号2様式!P113)</f>
        <v/>
      </c>
      <c r="T149" s="19" t="str">
        <f>IF(P_14号2様式!Q113="","",P_14号2様式!Q113)</f>
        <v/>
      </c>
      <c r="U149" s="18" t="str">
        <f>IF(P_14号2様式!R113="","",P_14号2様式!R113)</f>
        <v/>
      </c>
      <c r="V149" s="18" t="str">
        <f>IF(P_14号2様式!S113="","",P_14号2様式!S113)</f>
        <v/>
      </c>
      <c r="W149" s="18" t="str">
        <f>IF(P_14号2様式!T113="","",P_14号2様式!T113)</f>
        <v/>
      </c>
    </row>
    <row r="150" spans="1:23" s="20" customFormat="1" ht="12.75" customHeight="1" x14ac:dyDescent="0.15">
      <c r="A150" s="92" t="str">
        <f>IF(P_14号2様式!C114="","",P_14号2様式!C114)</f>
        <v/>
      </c>
      <c r="B150" s="92"/>
      <c r="C150" s="17" t="str">
        <f>IF(P_14号2様式!D114="","",P_14号2様式!D114)</f>
        <v/>
      </c>
      <c r="D150" s="17" t="str">
        <f>IF(P_14号2様式!E114="","",P_14号2様式!E114)</f>
        <v/>
      </c>
      <c r="E150" s="17" t="str">
        <f>IF(P_14号2様式!F114="","",P_14号2様式!F114)</f>
        <v/>
      </c>
      <c r="F150" s="17" t="str">
        <f>IF(P_14号2様式!G114="","",P_14号2様式!G114)</f>
        <v/>
      </c>
      <c r="G150" s="17" t="str">
        <f>IF(P_14号2様式!H114="","",P_14号2様式!H114)</f>
        <v/>
      </c>
      <c r="H150" s="17" t="str">
        <f>IF(P_14号2様式!I114="","",P_14号2様式!I114)</f>
        <v/>
      </c>
      <c r="I150" s="17" t="str">
        <f>IF(P_14号2様式!J114="","",P_14号2様式!J114)</f>
        <v/>
      </c>
      <c r="J150" s="17" t="str">
        <f>IF(P_14号2様式!K114="","",P_14号2様式!K114)</f>
        <v/>
      </c>
      <c r="K150" s="17" t="str">
        <f>IF(P_14号2様式!L114="","",P_14号2様式!L114)</f>
        <v/>
      </c>
      <c r="L150" s="18" t="str">
        <f>IF(P_14号2様式!M114="","",P_14号2様式!M114)</f>
        <v/>
      </c>
      <c r="M150" s="60" t="str">
        <f>IF(P_14号2様式!N114="","",P_14号2様式!N114)</f>
        <v/>
      </c>
      <c r="N150" s="61"/>
      <c r="O150" s="62"/>
      <c r="P150" s="60" t="str">
        <f>IF(P_14号2様式!O114="","",P_14号2様式!O114)</f>
        <v/>
      </c>
      <c r="Q150" s="61"/>
      <c r="R150" s="62"/>
      <c r="S150" s="17" t="str">
        <f>IF(P_14号2様式!P114="","",P_14号2様式!P114)</f>
        <v/>
      </c>
      <c r="T150" s="19" t="str">
        <f>IF(P_14号2様式!Q114="","",P_14号2様式!Q114)</f>
        <v/>
      </c>
      <c r="U150" s="18" t="str">
        <f>IF(P_14号2様式!R114="","",P_14号2様式!R114)</f>
        <v/>
      </c>
      <c r="V150" s="18" t="str">
        <f>IF(P_14号2様式!S114="","",P_14号2様式!S114)</f>
        <v/>
      </c>
      <c r="W150" s="18" t="str">
        <f>IF(P_14号2様式!T114="","",P_14号2様式!T114)</f>
        <v/>
      </c>
    </row>
    <row r="151" spans="1:23" s="20" customFormat="1" ht="12.75" customHeight="1" x14ac:dyDescent="0.15">
      <c r="A151" s="92" t="str">
        <f>IF(P_14号2様式!C115="","",P_14号2様式!C115)</f>
        <v/>
      </c>
      <c r="B151" s="92"/>
      <c r="C151" s="17" t="str">
        <f>IF(P_14号2様式!D115="","",P_14号2様式!D115)</f>
        <v/>
      </c>
      <c r="D151" s="17" t="str">
        <f>IF(P_14号2様式!E115="","",P_14号2様式!E115)</f>
        <v/>
      </c>
      <c r="E151" s="17" t="str">
        <f>IF(P_14号2様式!F115="","",P_14号2様式!F115)</f>
        <v/>
      </c>
      <c r="F151" s="17" t="str">
        <f>IF(P_14号2様式!G115="","",P_14号2様式!G115)</f>
        <v/>
      </c>
      <c r="G151" s="17" t="str">
        <f>IF(P_14号2様式!H115="","",P_14号2様式!H115)</f>
        <v/>
      </c>
      <c r="H151" s="17" t="str">
        <f>IF(P_14号2様式!I115="","",P_14号2様式!I115)</f>
        <v/>
      </c>
      <c r="I151" s="17" t="str">
        <f>IF(P_14号2様式!J115="","",P_14号2様式!J115)</f>
        <v/>
      </c>
      <c r="J151" s="17" t="str">
        <f>IF(P_14号2様式!K115="","",P_14号2様式!K115)</f>
        <v/>
      </c>
      <c r="K151" s="17" t="str">
        <f>IF(P_14号2様式!L115="","",P_14号2様式!L115)</f>
        <v/>
      </c>
      <c r="L151" s="18" t="str">
        <f>IF(P_14号2様式!M115="","",P_14号2様式!M115)</f>
        <v/>
      </c>
      <c r="M151" s="60" t="str">
        <f>IF(P_14号2様式!N115="","",P_14号2様式!N115)</f>
        <v/>
      </c>
      <c r="N151" s="61"/>
      <c r="O151" s="62"/>
      <c r="P151" s="60" t="str">
        <f>IF(P_14号2様式!O115="","",P_14号2様式!O115)</f>
        <v/>
      </c>
      <c r="Q151" s="61"/>
      <c r="R151" s="62"/>
      <c r="S151" s="17" t="str">
        <f>IF(P_14号2様式!P115="","",P_14号2様式!P115)</f>
        <v/>
      </c>
      <c r="T151" s="19" t="str">
        <f>IF(P_14号2様式!Q115="","",P_14号2様式!Q115)</f>
        <v/>
      </c>
      <c r="U151" s="18" t="str">
        <f>IF(P_14号2様式!R115="","",P_14号2様式!R115)</f>
        <v/>
      </c>
      <c r="V151" s="18" t="str">
        <f>IF(P_14号2様式!S115="","",P_14号2様式!S115)</f>
        <v/>
      </c>
      <c r="W151" s="18" t="str">
        <f>IF(P_14号2様式!T115="","",P_14号2様式!T115)</f>
        <v/>
      </c>
    </row>
    <row r="152" spans="1:23" s="20" customFormat="1" ht="12.75" customHeight="1" x14ac:dyDescent="0.15">
      <c r="A152" s="92" t="str">
        <f>IF(P_14号2様式!C116="","",P_14号2様式!C116)</f>
        <v/>
      </c>
      <c r="B152" s="92"/>
      <c r="C152" s="17" t="str">
        <f>IF(P_14号2様式!D116="","",P_14号2様式!D116)</f>
        <v/>
      </c>
      <c r="D152" s="17" t="str">
        <f>IF(P_14号2様式!E116="","",P_14号2様式!E116)</f>
        <v/>
      </c>
      <c r="E152" s="17" t="str">
        <f>IF(P_14号2様式!F116="","",P_14号2様式!F116)</f>
        <v/>
      </c>
      <c r="F152" s="17" t="str">
        <f>IF(P_14号2様式!G116="","",P_14号2様式!G116)</f>
        <v/>
      </c>
      <c r="G152" s="17" t="str">
        <f>IF(P_14号2様式!H116="","",P_14号2様式!H116)</f>
        <v/>
      </c>
      <c r="H152" s="17" t="str">
        <f>IF(P_14号2様式!I116="","",P_14号2様式!I116)</f>
        <v/>
      </c>
      <c r="I152" s="17" t="str">
        <f>IF(P_14号2様式!J116="","",P_14号2様式!J116)</f>
        <v/>
      </c>
      <c r="J152" s="17" t="str">
        <f>IF(P_14号2様式!K116="","",P_14号2様式!K116)</f>
        <v/>
      </c>
      <c r="K152" s="17" t="str">
        <f>IF(P_14号2様式!L116="","",P_14号2様式!L116)</f>
        <v/>
      </c>
      <c r="L152" s="18" t="str">
        <f>IF(P_14号2様式!M116="","",P_14号2様式!M116)</f>
        <v/>
      </c>
      <c r="M152" s="60" t="str">
        <f>IF(P_14号2様式!N116="","",P_14号2様式!N116)</f>
        <v/>
      </c>
      <c r="N152" s="61"/>
      <c r="O152" s="62"/>
      <c r="P152" s="60" t="str">
        <f>IF(P_14号2様式!O116="","",P_14号2様式!O116)</f>
        <v/>
      </c>
      <c r="Q152" s="61"/>
      <c r="R152" s="62"/>
      <c r="S152" s="17" t="str">
        <f>IF(P_14号2様式!P116="","",P_14号2様式!P116)</f>
        <v/>
      </c>
      <c r="T152" s="19" t="str">
        <f>IF(P_14号2様式!Q116="","",P_14号2様式!Q116)</f>
        <v/>
      </c>
      <c r="U152" s="18" t="str">
        <f>IF(P_14号2様式!R116="","",P_14号2様式!R116)</f>
        <v/>
      </c>
      <c r="V152" s="18" t="str">
        <f>IF(P_14号2様式!S116="","",P_14号2様式!S116)</f>
        <v/>
      </c>
      <c r="W152" s="18" t="str">
        <f>IF(P_14号2様式!T116="","",P_14号2様式!T116)</f>
        <v/>
      </c>
    </row>
    <row r="153" spans="1:23" s="20" customFormat="1" ht="12.75" customHeight="1" x14ac:dyDescent="0.15">
      <c r="A153" s="92" t="str">
        <f>IF(P_14号2様式!C117="","",P_14号2様式!C117)</f>
        <v/>
      </c>
      <c r="B153" s="92"/>
      <c r="C153" s="17" t="str">
        <f>IF(P_14号2様式!D117="","",P_14号2様式!D117)</f>
        <v/>
      </c>
      <c r="D153" s="17" t="str">
        <f>IF(P_14号2様式!E117="","",P_14号2様式!E117)</f>
        <v/>
      </c>
      <c r="E153" s="17" t="str">
        <f>IF(P_14号2様式!F117="","",P_14号2様式!F117)</f>
        <v/>
      </c>
      <c r="F153" s="17" t="str">
        <f>IF(P_14号2様式!G117="","",P_14号2様式!G117)</f>
        <v/>
      </c>
      <c r="G153" s="17" t="str">
        <f>IF(P_14号2様式!H117="","",P_14号2様式!H117)</f>
        <v/>
      </c>
      <c r="H153" s="17" t="str">
        <f>IF(P_14号2様式!I117="","",P_14号2様式!I117)</f>
        <v/>
      </c>
      <c r="I153" s="17" t="str">
        <f>IF(P_14号2様式!J117="","",P_14号2様式!J117)</f>
        <v/>
      </c>
      <c r="J153" s="17" t="str">
        <f>IF(P_14号2様式!K117="","",P_14号2様式!K117)</f>
        <v/>
      </c>
      <c r="K153" s="17" t="str">
        <f>IF(P_14号2様式!L117="","",P_14号2様式!L117)</f>
        <v/>
      </c>
      <c r="L153" s="18" t="str">
        <f>IF(P_14号2様式!M117="","",P_14号2様式!M117)</f>
        <v/>
      </c>
      <c r="M153" s="60" t="str">
        <f>IF(P_14号2様式!N117="","",P_14号2様式!N117)</f>
        <v/>
      </c>
      <c r="N153" s="61"/>
      <c r="O153" s="62"/>
      <c r="P153" s="60" t="str">
        <f>IF(P_14号2様式!O117="","",P_14号2様式!O117)</f>
        <v/>
      </c>
      <c r="Q153" s="61"/>
      <c r="R153" s="62"/>
      <c r="S153" s="17" t="str">
        <f>IF(P_14号2様式!P117="","",P_14号2様式!P117)</f>
        <v/>
      </c>
      <c r="T153" s="19" t="str">
        <f>IF(P_14号2様式!Q117="","",P_14号2様式!Q117)</f>
        <v/>
      </c>
      <c r="U153" s="18" t="str">
        <f>IF(P_14号2様式!R117="","",P_14号2様式!R117)</f>
        <v/>
      </c>
      <c r="V153" s="18" t="str">
        <f>IF(P_14号2様式!S117="","",P_14号2様式!S117)</f>
        <v/>
      </c>
      <c r="W153" s="18" t="str">
        <f>IF(P_14号2様式!T117="","",P_14号2様式!T117)</f>
        <v/>
      </c>
    </row>
    <row r="154" spans="1:23" s="20" customFormat="1" ht="12.75" customHeight="1" x14ac:dyDescent="0.15">
      <c r="A154" s="92" t="str">
        <f>IF(P_14号2様式!C118="","",P_14号2様式!C118)</f>
        <v/>
      </c>
      <c r="B154" s="92"/>
      <c r="C154" s="17" t="str">
        <f>IF(P_14号2様式!D118="","",P_14号2様式!D118)</f>
        <v/>
      </c>
      <c r="D154" s="17" t="str">
        <f>IF(P_14号2様式!E118="","",P_14号2様式!E118)</f>
        <v/>
      </c>
      <c r="E154" s="17" t="str">
        <f>IF(P_14号2様式!F118="","",P_14号2様式!F118)</f>
        <v/>
      </c>
      <c r="F154" s="17" t="str">
        <f>IF(P_14号2様式!G118="","",P_14号2様式!G118)</f>
        <v/>
      </c>
      <c r="G154" s="17" t="str">
        <f>IF(P_14号2様式!H118="","",P_14号2様式!H118)</f>
        <v/>
      </c>
      <c r="H154" s="17" t="str">
        <f>IF(P_14号2様式!I118="","",P_14号2様式!I118)</f>
        <v/>
      </c>
      <c r="I154" s="17" t="str">
        <f>IF(P_14号2様式!J118="","",P_14号2様式!J118)</f>
        <v/>
      </c>
      <c r="J154" s="17" t="str">
        <f>IF(P_14号2様式!K118="","",P_14号2様式!K118)</f>
        <v/>
      </c>
      <c r="K154" s="17" t="str">
        <f>IF(P_14号2様式!L118="","",P_14号2様式!L118)</f>
        <v/>
      </c>
      <c r="L154" s="18" t="str">
        <f>IF(P_14号2様式!M118="","",P_14号2様式!M118)</f>
        <v/>
      </c>
      <c r="M154" s="60" t="str">
        <f>IF(P_14号2様式!N118="","",P_14号2様式!N118)</f>
        <v/>
      </c>
      <c r="N154" s="61"/>
      <c r="O154" s="62"/>
      <c r="P154" s="60" t="str">
        <f>IF(P_14号2様式!O118="","",P_14号2様式!O118)</f>
        <v/>
      </c>
      <c r="Q154" s="61"/>
      <c r="R154" s="62"/>
      <c r="S154" s="17" t="str">
        <f>IF(P_14号2様式!P118="","",P_14号2様式!P118)</f>
        <v/>
      </c>
      <c r="T154" s="19" t="str">
        <f>IF(P_14号2様式!Q118="","",P_14号2様式!Q118)</f>
        <v/>
      </c>
      <c r="U154" s="18" t="str">
        <f>IF(P_14号2様式!R118="","",P_14号2様式!R118)</f>
        <v/>
      </c>
      <c r="V154" s="18" t="str">
        <f>IF(P_14号2様式!S118="","",P_14号2様式!S118)</f>
        <v/>
      </c>
      <c r="W154" s="18" t="str">
        <f>IF(P_14号2様式!T118="","",P_14号2様式!T118)</f>
        <v/>
      </c>
    </row>
    <row r="155" spans="1:23" s="20" customFormat="1" ht="12.75" customHeight="1" x14ac:dyDescent="0.15">
      <c r="A155" s="92" t="str">
        <f>IF(P_14号2様式!C119="","",P_14号2様式!C119)</f>
        <v/>
      </c>
      <c r="B155" s="92"/>
      <c r="C155" s="17" t="str">
        <f>IF(P_14号2様式!D119="","",P_14号2様式!D119)</f>
        <v/>
      </c>
      <c r="D155" s="17" t="str">
        <f>IF(P_14号2様式!E119="","",P_14号2様式!E119)</f>
        <v/>
      </c>
      <c r="E155" s="17" t="str">
        <f>IF(P_14号2様式!F119="","",P_14号2様式!F119)</f>
        <v/>
      </c>
      <c r="F155" s="17" t="str">
        <f>IF(P_14号2様式!G119="","",P_14号2様式!G119)</f>
        <v/>
      </c>
      <c r="G155" s="17" t="str">
        <f>IF(P_14号2様式!H119="","",P_14号2様式!H119)</f>
        <v/>
      </c>
      <c r="H155" s="17" t="str">
        <f>IF(P_14号2様式!I119="","",P_14号2様式!I119)</f>
        <v/>
      </c>
      <c r="I155" s="17" t="str">
        <f>IF(P_14号2様式!J119="","",P_14号2様式!J119)</f>
        <v/>
      </c>
      <c r="J155" s="17" t="str">
        <f>IF(P_14号2様式!K119="","",P_14号2様式!K119)</f>
        <v/>
      </c>
      <c r="K155" s="17" t="str">
        <f>IF(P_14号2様式!L119="","",P_14号2様式!L119)</f>
        <v/>
      </c>
      <c r="L155" s="18" t="str">
        <f>IF(P_14号2様式!M119="","",P_14号2様式!M119)</f>
        <v/>
      </c>
      <c r="M155" s="60" t="str">
        <f>IF(P_14号2様式!N119="","",P_14号2様式!N119)</f>
        <v/>
      </c>
      <c r="N155" s="61"/>
      <c r="O155" s="62"/>
      <c r="P155" s="60" t="str">
        <f>IF(P_14号2様式!O119="","",P_14号2様式!O119)</f>
        <v/>
      </c>
      <c r="Q155" s="61"/>
      <c r="R155" s="62"/>
      <c r="S155" s="17" t="str">
        <f>IF(P_14号2様式!P119="","",P_14号2様式!P119)</f>
        <v/>
      </c>
      <c r="T155" s="19" t="str">
        <f>IF(P_14号2様式!Q119="","",P_14号2様式!Q119)</f>
        <v/>
      </c>
      <c r="U155" s="18" t="str">
        <f>IF(P_14号2様式!R119="","",P_14号2様式!R119)</f>
        <v/>
      </c>
      <c r="V155" s="18" t="str">
        <f>IF(P_14号2様式!S119="","",P_14号2様式!S119)</f>
        <v/>
      </c>
      <c r="W155" s="18" t="str">
        <f>IF(P_14号2様式!T119="","",P_14号2様式!T119)</f>
        <v/>
      </c>
    </row>
    <row r="156" spans="1:23" s="20" customFormat="1" ht="12.75" customHeight="1" x14ac:dyDescent="0.15">
      <c r="A156" s="92" t="str">
        <f>IF(P_14号2様式!C120="","",P_14号2様式!C120)</f>
        <v/>
      </c>
      <c r="B156" s="92"/>
      <c r="C156" s="17" t="str">
        <f>IF(P_14号2様式!D120="","",P_14号2様式!D120)</f>
        <v/>
      </c>
      <c r="D156" s="17" t="str">
        <f>IF(P_14号2様式!E120="","",P_14号2様式!E120)</f>
        <v/>
      </c>
      <c r="E156" s="17" t="str">
        <f>IF(P_14号2様式!F120="","",P_14号2様式!F120)</f>
        <v/>
      </c>
      <c r="F156" s="17" t="str">
        <f>IF(P_14号2様式!G120="","",P_14号2様式!G120)</f>
        <v/>
      </c>
      <c r="G156" s="17" t="str">
        <f>IF(P_14号2様式!H120="","",P_14号2様式!H120)</f>
        <v/>
      </c>
      <c r="H156" s="17" t="str">
        <f>IF(P_14号2様式!I120="","",P_14号2様式!I120)</f>
        <v/>
      </c>
      <c r="I156" s="17" t="str">
        <f>IF(P_14号2様式!J120="","",P_14号2様式!J120)</f>
        <v/>
      </c>
      <c r="J156" s="17" t="str">
        <f>IF(P_14号2様式!K120="","",P_14号2様式!K120)</f>
        <v/>
      </c>
      <c r="K156" s="17" t="str">
        <f>IF(P_14号2様式!L120="","",P_14号2様式!L120)</f>
        <v/>
      </c>
      <c r="L156" s="18" t="str">
        <f>IF(P_14号2様式!M120="","",P_14号2様式!M120)</f>
        <v/>
      </c>
      <c r="M156" s="60" t="str">
        <f>IF(P_14号2様式!N120="","",P_14号2様式!N120)</f>
        <v/>
      </c>
      <c r="N156" s="61"/>
      <c r="O156" s="62"/>
      <c r="P156" s="60" t="str">
        <f>IF(P_14号2様式!O120="","",P_14号2様式!O120)</f>
        <v/>
      </c>
      <c r="Q156" s="61"/>
      <c r="R156" s="62"/>
      <c r="S156" s="17" t="str">
        <f>IF(P_14号2様式!P120="","",P_14号2様式!P120)</f>
        <v/>
      </c>
      <c r="T156" s="19" t="str">
        <f>IF(P_14号2様式!Q120="","",P_14号2様式!Q120)</f>
        <v/>
      </c>
      <c r="U156" s="18" t="str">
        <f>IF(P_14号2様式!R120="","",P_14号2様式!R120)</f>
        <v/>
      </c>
      <c r="V156" s="18" t="str">
        <f>IF(P_14号2様式!S120="","",P_14号2様式!S120)</f>
        <v/>
      </c>
      <c r="W156" s="18" t="str">
        <f>IF(P_14号2様式!T120="","",P_14号2様式!T120)</f>
        <v/>
      </c>
    </row>
    <row r="157" spans="1:23" s="20" customFormat="1" ht="12.75" customHeight="1" x14ac:dyDescent="0.15">
      <c r="A157" s="92" t="str">
        <f>IF(P_14号2様式!C121="","",P_14号2様式!C121)</f>
        <v/>
      </c>
      <c r="B157" s="92"/>
      <c r="C157" s="17" t="str">
        <f>IF(P_14号2様式!D121="","",P_14号2様式!D121)</f>
        <v/>
      </c>
      <c r="D157" s="17" t="str">
        <f>IF(P_14号2様式!E121="","",P_14号2様式!E121)</f>
        <v/>
      </c>
      <c r="E157" s="17" t="str">
        <f>IF(P_14号2様式!F121="","",P_14号2様式!F121)</f>
        <v/>
      </c>
      <c r="F157" s="17" t="str">
        <f>IF(P_14号2様式!G121="","",P_14号2様式!G121)</f>
        <v/>
      </c>
      <c r="G157" s="17" t="str">
        <f>IF(P_14号2様式!H121="","",P_14号2様式!H121)</f>
        <v/>
      </c>
      <c r="H157" s="17" t="str">
        <f>IF(P_14号2様式!I121="","",P_14号2様式!I121)</f>
        <v/>
      </c>
      <c r="I157" s="17" t="str">
        <f>IF(P_14号2様式!J121="","",P_14号2様式!J121)</f>
        <v/>
      </c>
      <c r="J157" s="17" t="str">
        <f>IF(P_14号2様式!K121="","",P_14号2様式!K121)</f>
        <v/>
      </c>
      <c r="K157" s="17" t="str">
        <f>IF(P_14号2様式!L121="","",P_14号2様式!L121)</f>
        <v/>
      </c>
      <c r="L157" s="18" t="str">
        <f>IF(P_14号2様式!M121="","",P_14号2様式!M121)</f>
        <v/>
      </c>
      <c r="M157" s="60" t="str">
        <f>IF(P_14号2様式!N121="","",P_14号2様式!N121)</f>
        <v/>
      </c>
      <c r="N157" s="61"/>
      <c r="O157" s="62"/>
      <c r="P157" s="60" t="str">
        <f>IF(P_14号2様式!O121="","",P_14号2様式!O121)</f>
        <v/>
      </c>
      <c r="Q157" s="61"/>
      <c r="R157" s="62"/>
      <c r="S157" s="17" t="str">
        <f>IF(P_14号2様式!P121="","",P_14号2様式!P121)</f>
        <v/>
      </c>
      <c r="T157" s="19" t="str">
        <f>IF(P_14号2様式!Q121="","",P_14号2様式!Q121)</f>
        <v/>
      </c>
      <c r="U157" s="18" t="str">
        <f>IF(P_14号2様式!R121="","",P_14号2様式!R121)</f>
        <v/>
      </c>
      <c r="V157" s="18" t="str">
        <f>IF(P_14号2様式!S121="","",P_14号2様式!S121)</f>
        <v/>
      </c>
      <c r="W157" s="18" t="str">
        <f>IF(P_14号2様式!T121="","",P_14号2様式!T121)</f>
        <v/>
      </c>
    </row>
    <row r="158" spans="1:23" s="20" customFormat="1" ht="12.75" customHeight="1" x14ac:dyDescent="0.15">
      <c r="A158" s="92" t="str">
        <f>IF(P_14号2様式!C122="","",P_14号2様式!C122)</f>
        <v/>
      </c>
      <c r="B158" s="92"/>
      <c r="C158" s="17" t="str">
        <f>IF(P_14号2様式!D122="","",P_14号2様式!D122)</f>
        <v/>
      </c>
      <c r="D158" s="17" t="str">
        <f>IF(P_14号2様式!E122="","",P_14号2様式!E122)</f>
        <v/>
      </c>
      <c r="E158" s="17" t="str">
        <f>IF(P_14号2様式!F122="","",P_14号2様式!F122)</f>
        <v/>
      </c>
      <c r="F158" s="17" t="str">
        <f>IF(P_14号2様式!G122="","",P_14号2様式!G122)</f>
        <v/>
      </c>
      <c r="G158" s="17" t="str">
        <f>IF(P_14号2様式!H122="","",P_14号2様式!H122)</f>
        <v/>
      </c>
      <c r="H158" s="17" t="str">
        <f>IF(P_14号2様式!I122="","",P_14号2様式!I122)</f>
        <v/>
      </c>
      <c r="I158" s="17" t="str">
        <f>IF(P_14号2様式!J122="","",P_14号2様式!J122)</f>
        <v/>
      </c>
      <c r="J158" s="17" t="str">
        <f>IF(P_14号2様式!K122="","",P_14号2様式!K122)</f>
        <v/>
      </c>
      <c r="K158" s="17" t="str">
        <f>IF(P_14号2様式!L122="","",P_14号2様式!L122)</f>
        <v/>
      </c>
      <c r="L158" s="18" t="str">
        <f>IF(P_14号2様式!M122="","",P_14号2様式!M122)</f>
        <v/>
      </c>
      <c r="M158" s="60" t="str">
        <f>IF(P_14号2様式!N122="","",P_14号2様式!N122)</f>
        <v/>
      </c>
      <c r="N158" s="61"/>
      <c r="O158" s="62"/>
      <c r="P158" s="60" t="str">
        <f>IF(P_14号2様式!O122="","",P_14号2様式!O122)</f>
        <v/>
      </c>
      <c r="Q158" s="61"/>
      <c r="R158" s="62"/>
      <c r="S158" s="17" t="str">
        <f>IF(P_14号2様式!P122="","",P_14号2様式!P122)</f>
        <v/>
      </c>
      <c r="T158" s="19" t="str">
        <f>IF(P_14号2様式!Q122="","",P_14号2様式!Q122)</f>
        <v/>
      </c>
      <c r="U158" s="18" t="str">
        <f>IF(P_14号2様式!R122="","",P_14号2様式!R122)</f>
        <v/>
      </c>
      <c r="V158" s="18" t="str">
        <f>IF(P_14号2様式!S122="","",P_14号2様式!S122)</f>
        <v/>
      </c>
      <c r="W158" s="18" t="str">
        <f>IF(P_14号2様式!T122="","",P_14号2様式!T122)</f>
        <v/>
      </c>
    </row>
    <row r="159" spans="1:23" s="20" customFormat="1" ht="12.75" customHeight="1" x14ac:dyDescent="0.15">
      <c r="A159" s="92" t="str">
        <f>IF(P_14号2様式!C123="","",P_14号2様式!C123)</f>
        <v/>
      </c>
      <c r="B159" s="92"/>
      <c r="C159" s="17" t="str">
        <f>IF(P_14号2様式!D123="","",P_14号2様式!D123)</f>
        <v/>
      </c>
      <c r="D159" s="17" t="str">
        <f>IF(P_14号2様式!E123="","",P_14号2様式!E123)</f>
        <v/>
      </c>
      <c r="E159" s="17" t="str">
        <f>IF(P_14号2様式!F123="","",P_14号2様式!F123)</f>
        <v/>
      </c>
      <c r="F159" s="17" t="str">
        <f>IF(P_14号2様式!G123="","",P_14号2様式!G123)</f>
        <v/>
      </c>
      <c r="G159" s="17" t="str">
        <f>IF(P_14号2様式!H123="","",P_14号2様式!H123)</f>
        <v/>
      </c>
      <c r="H159" s="17" t="str">
        <f>IF(P_14号2様式!I123="","",P_14号2様式!I123)</f>
        <v/>
      </c>
      <c r="I159" s="17" t="str">
        <f>IF(P_14号2様式!J123="","",P_14号2様式!J123)</f>
        <v/>
      </c>
      <c r="J159" s="17" t="str">
        <f>IF(P_14号2様式!K123="","",P_14号2様式!K123)</f>
        <v/>
      </c>
      <c r="K159" s="17" t="str">
        <f>IF(P_14号2様式!L123="","",P_14号2様式!L123)</f>
        <v/>
      </c>
      <c r="L159" s="18" t="str">
        <f>IF(P_14号2様式!M123="","",P_14号2様式!M123)</f>
        <v/>
      </c>
      <c r="M159" s="60" t="str">
        <f>IF(P_14号2様式!N123="","",P_14号2様式!N123)</f>
        <v/>
      </c>
      <c r="N159" s="61"/>
      <c r="O159" s="62"/>
      <c r="P159" s="60" t="str">
        <f>IF(P_14号2様式!O123="","",P_14号2様式!O123)</f>
        <v/>
      </c>
      <c r="Q159" s="61"/>
      <c r="R159" s="62"/>
      <c r="S159" s="17" t="str">
        <f>IF(P_14号2様式!P123="","",P_14号2様式!P123)</f>
        <v/>
      </c>
      <c r="T159" s="19" t="str">
        <f>IF(P_14号2様式!Q123="","",P_14号2様式!Q123)</f>
        <v/>
      </c>
      <c r="U159" s="18" t="str">
        <f>IF(P_14号2様式!R123="","",P_14号2様式!R123)</f>
        <v/>
      </c>
      <c r="V159" s="18" t="str">
        <f>IF(P_14号2様式!S123="","",P_14号2様式!S123)</f>
        <v/>
      </c>
      <c r="W159" s="18" t="str">
        <f>IF(P_14号2様式!T123="","",P_14号2様式!T123)</f>
        <v/>
      </c>
    </row>
    <row r="160" spans="1:23" s="20" customFormat="1" ht="12.75" customHeight="1" x14ac:dyDescent="0.15">
      <c r="A160" s="92" t="str">
        <f>IF(P_14号2様式!C124="","",P_14号2様式!C124)</f>
        <v/>
      </c>
      <c r="B160" s="92"/>
      <c r="C160" s="17" t="str">
        <f>IF(P_14号2様式!D124="","",P_14号2様式!D124)</f>
        <v/>
      </c>
      <c r="D160" s="17" t="str">
        <f>IF(P_14号2様式!E124="","",P_14号2様式!E124)</f>
        <v/>
      </c>
      <c r="E160" s="17" t="str">
        <f>IF(P_14号2様式!F124="","",P_14号2様式!F124)</f>
        <v/>
      </c>
      <c r="F160" s="17" t="str">
        <f>IF(P_14号2様式!G124="","",P_14号2様式!G124)</f>
        <v/>
      </c>
      <c r="G160" s="17" t="str">
        <f>IF(P_14号2様式!H124="","",P_14号2様式!H124)</f>
        <v/>
      </c>
      <c r="H160" s="17" t="str">
        <f>IF(P_14号2様式!I124="","",P_14号2様式!I124)</f>
        <v/>
      </c>
      <c r="I160" s="17" t="str">
        <f>IF(P_14号2様式!J124="","",P_14号2様式!J124)</f>
        <v/>
      </c>
      <c r="J160" s="17" t="str">
        <f>IF(P_14号2様式!K124="","",P_14号2様式!K124)</f>
        <v/>
      </c>
      <c r="K160" s="17" t="str">
        <f>IF(P_14号2様式!L124="","",P_14号2様式!L124)</f>
        <v/>
      </c>
      <c r="L160" s="18" t="str">
        <f>IF(P_14号2様式!M124="","",P_14号2様式!M124)</f>
        <v/>
      </c>
      <c r="M160" s="60" t="str">
        <f>IF(P_14号2様式!N124="","",P_14号2様式!N124)</f>
        <v/>
      </c>
      <c r="N160" s="61"/>
      <c r="O160" s="62"/>
      <c r="P160" s="60" t="str">
        <f>IF(P_14号2様式!O124="","",P_14号2様式!O124)</f>
        <v/>
      </c>
      <c r="Q160" s="61"/>
      <c r="R160" s="62"/>
      <c r="S160" s="17" t="str">
        <f>IF(P_14号2様式!P124="","",P_14号2様式!P124)</f>
        <v/>
      </c>
      <c r="T160" s="19" t="str">
        <f>IF(P_14号2様式!Q124="","",P_14号2様式!Q124)</f>
        <v/>
      </c>
      <c r="U160" s="18" t="str">
        <f>IF(P_14号2様式!R124="","",P_14号2様式!R124)</f>
        <v/>
      </c>
      <c r="V160" s="18" t="str">
        <f>IF(P_14号2様式!S124="","",P_14号2様式!S124)</f>
        <v/>
      </c>
      <c r="W160" s="18" t="str">
        <f>IF(P_14号2様式!T124="","",P_14号2様式!T124)</f>
        <v/>
      </c>
    </row>
    <row r="161" spans="1:23" s="20" customFormat="1" ht="12.75" customHeight="1" x14ac:dyDescent="0.15">
      <c r="A161" s="92" t="str">
        <f>IF(P_14号2様式!C125="","",P_14号2様式!C125)</f>
        <v/>
      </c>
      <c r="B161" s="92"/>
      <c r="C161" s="17" t="str">
        <f>IF(P_14号2様式!D125="","",P_14号2様式!D125)</f>
        <v/>
      </c>
      <c r="D161" s="17" t="str">
        <f>IF(P_14号2様式!E125="","",P_14号2様式!E125)</f>
        <v/>
      </c>
      <c r="E161" s="17" t="str">
        <f>IF(P_14号2様式!F125="","",P_14号2様式!F125)</f>
        <v/>
      </c>
      <c r="F161" s="17" t="str">
        <f>IF(P_14号2様式!G125="","",P_14号2様式!G125)</f>
        <v/>
      </c>
      <c r="G161" s="17" t="str">
        <f>IF(P_14号2様式!H125="","",P_14号2様式!H125)</f>
        <v/>
      </c>
      <c r="H161" s="17" t="str">
        <f>IF(P_14号2様式!I125="","",P_14号2様式!I125)</f>
        <v/>
      </c>
      <c r="I161" s="17" t="str">
        <f>IF(P_14号2様式!J125="","",P_14号2様式!J125)</f>
        <v/>
      </c>
      <c r="J161" s="17" t="str">
        <f>IF(P_14号2様式!K125="","",P_14号2様式!K125)</f>
        <v/>
      </c>
      <c r="K161" s="17" t="str">
        <f>IF(P_14号2様式!L125="","",P_14号2様式!L125)</f>
        <v/>
      </c>
      <c r="L161" s="18" t="str">
        <f>IF(P_14号2様式!M125="","",P_14号2様式!M125)</f>
        <v/>
      </c>
      <c r="M161" s="60" t="str">
        <f>IF(P_14号2様式!N125="","",P_14号2様式!N125)</f>
        <v/>
      </c>
      <c r="N161" s="61"/>
      <c r="O161" s="62"/>
      <c r="P161" s="60" t="str">
        <f>IF(P_14号2様式!O125="","",P_14号2様式!O125)</f>
        <v/>
      </c>
      <c r="Q161" s="61"/>
      <c r="R161" s="62"/>
      <c r="S161" s="17" t="str">
        <f>IF(P_14号2様式!P125="","",P_14号2様式!P125)</f>
        <v/>
      </c>
      <c r="T161" s="19" t="str">
        <f>IF(P_14号2様式!Q125="","",P_14号2様式!Q125)</f>
        <v/>
      </c>
      <c r="U161" s="18" t="str">
        <f>IF(P_14号2様式!R125="","",P_14号2様式!R125)</f>
        <v/>
      </c>
      <c r="V161" s="18" t="str">
        <f>IF(P_14号2様式!S125="","",P_14号2様式!S125)</f>
        <v/>
      </c>
      <c r="W161" s="18" t="str">
        <f>IF(P_14号2様式!T125="","",P_14号2様式!T125)</f>
        <v/>
      </c>
    </row>
    <row r="162" spans="1:23" s="20" customFormat="1" ht="12.75" customHeight="1" x14ac:dyDescent="0.15">
      <c r="A162" s="92" t="str">
        <f>IF(P_14号2様式!C126="","",P_14号2様式!C126)</f>
        <v/>
      </c>
      <c r="B162" s="92"/>
      <c r="C162" s="17" t="str">
        <f>IF(P_14号2様式!D126="","",P_14号2様式!D126)</f>
        <v/>
      </c>
      <c r="D162" s="17" t="str">
        <f>IF(P_14号2様式!E126="","",P_14号2様式!E126)</f>
        <v/>
      </c>
      <c r="E162" s="17" t="str">
        <f>IF(P_14号2様式!F126="","",P_14号2様式!F126)</f>
        <v/>
      </c>
      <c r="F162" s="17" t="str">
        <f>IF(P_14号2様式!G126="","",P_14号2様式!G126)</f>
        <v/>
      </c>
      <c r="G162" s="17" t="str">
        <f>IF(P_14号2様式!H126="","",P_14号2様式!H126)</f>
        <v/>
      </c>
      <c r="H162" s="17" t="str">
        <f>IF(P_14号2様式!I126="","",P_14号2様式!I126)</f>
        <v/>
      </c>
      <c r="I162" s="17" t="str">
        <f>IF(P_14号2様式!J126="","",P_14号2様式!J126)</f>
        <v/>
      </c>
      <c r="J162" s="17" t="str">
        <f>IF(P_14号2様式!K126="","",P_14号2様式!K126)</f>
        <v/>
      </c>
      <c r="K162" s="17" t="str">
        <f>IF(P_14号2様式!L126="","",P_14号2様式!L126)</f>
        <v/>
      </c>
      <c r="L162" s="18" t="str">
        <f>IF(P_14号2様式!M126="","",P_14号2様式!M126)</f>
        <v/>
      </c>
      <c r="M162" s="60" t="str">
        <f>IF(P_14号2様式!N126="","",P_14号2様式!N126)</f>
        <v/>
      </c>
      <c r="N162" s="61"/>
      <c r="O162" s="62"/>
      <c r="P162" s="60" t="str">
        <f>IF(P_14号2様式!O126="","",P_14号2様式!O126)</f>
        <v/>
      </c>
      <c r="Q162" s="61"/>
      <c r="R162" s="62"/>
      <c r="S162" s="17" t="str">
        <f>IF(P_14号2様式!P126="","",P_14号2様式!P126)</f>
        <v/>
      </c>
      <c r="T162" s="19" t="str">
        <f>IF(P_14号2様式!Q126="","",P_14号2様式!Q126)</f>
        <v/>
      </c>
      <c r="U162" s="18" t="str">
        <f>IF(P_14号2様式!R126="","",P_14号2様式!R126)</f>
        <v/>
      </c>
      <c r="V162" s="18" t="str">
        <f>IF(P_14号2様式!S126="","",P_14号2様式!S126)</f>
        <v/>
      </c>
      <c r="W162" s="18" t="str">
        <f>IF(P_14号2様式!T126="","",P_14号2様式!T126)</f>
        <v/>
      </c>
    </row>
    <row r="163" spans="1:23" s="20" customFormat="1" ht="12.75" customHeight="1" x14ac:dyDescent="0.15">
      <c r="A163" s="92" t="str">
        <f>IF(P_14号2様式!C127="","",P_14号2様式!C127)</f>
        <v/>
      </c>
      <c r="B163" s="92"/>
      <c r="C163" s="17" t="str">
        <f>IF(P_14号2様式!D127="","",P_14号2様式!D127)</f>
        <v/>
      </c>
      <c r="D163" s="17" t="str">
        <f>IF(P_14号2様式!E127="","",P_14号2様式!E127)</f>
        <v/>
      </c>
      <c r="E163" s="17" t="str">
        <f>IF(P_14号2様式!F127="","",P_14号2様式!F127)</f>
        <v/>
      </c>
      <c r="F163" s="17" t="str">
        <f>IF(P_14号2様式!G127="","",P_14号2様式!G127)</f>
        <v/>
      </c>
      <c r="G163" s="17" t="str">
        <f>IF(P_14号2様式!H127="","",P_14号2様式!H127)</f>
        <v/>
      </c>
      <c r="H163" s="17" t="str">
        <f>IF(P_14号2様式!I127="","",P_14号2様式!I127)</f>
        <v/>
      </c>
      <c r="I163" s="17" t="str">
        <f>IF(P_14号2様式!J127="","",P_14号2様式!J127)</f>
        <v/>
      </c>
      <c r="J163" s="17" t="str">
        <f>IF(P_14号2様式!K127="","",P_14号2様式!K127)</f>
        <v/>
      </c>
      <c r="K163" s="17" t="str">
        <f>IF(P_14号2様式!L127="","",P_14号2様式!L127)</f>
        <v/>
      </c>
      <c r="L163" s="18" t="str">
        <f>IF(P_14号2様式!M127="","",P_14号2様式!M127)</f>
        <v/>
      </c>
      <c r="M163" s="60" t="str">
        <f>IF(P_14号2様式!N127="","",P_14号2様式!N127)</f>
        <v/>
      </c>
      <c r="N163" s="61"/>
      <c r="O163" s="62"/>
      <c r="P163" s="60" t="str">
        <f>IF(P_14号2様式!O127="","",P_14号2様式!O127)</f>
        <v/>
      </c>
      <c r="Q163" s="61"/>
      <c r="R163" s="62"/>
      <c r="S163" s="17" t="str">
        <f>IF(P_14号2様式!P127="","",P_14号2様式!P127)</f>
        <v/>
      </c>
      <c r="T163" s="19" t="str">
        <f>IF(P_14号2様式!Q127="","",P_14号2様式!Q127)</f>
        <v/>
      </c>
      <c r="U163" s="18" t="str">
        <f>IF(P_14号2様式!R127="","",P_14号2様式!R127)</f>
        <v/>
      </c>
      <c r="V163" s="18" t="str">
        <f>IF(P_14号2様式!S127="","",P_14号2様式!S127)</f>
        <v/>
      </c>
      <c r="W163" s="18" t="str">
        <f>IF(P_14号2様式!T127="","",P_14号2様式!T127)</f>
        <v/>
      </c>
    </row>
    <row r="164" spans="1:23" s="20" customFormat="1" ht="22.5" customHeight="1" x14ac:dyDescent="0.15">
      <c r="C164" s="21"/>
      <c r="D164" s="21"/>
      <c r="E164" s="21"/>
      <c r="F164" s="22"/>
      <c r="G164" s="21"/>
      <c r="H164" s="21"/>
      <c r="I164" s="21"/>
      <c r="J164" s="22"/>
      <c r="K164" s="21"/>
      <c r="L164" s="21"/>
      <c r="M164" s="21"/>
      <c r="N164" s="21"/>
      <c r="O164" s="21"/>
      <c r="P164" s="21"/>
      <c r="Q164" s="21"/>
      <c r="R164" s="21"/>
      <c r="S164" s="23"/>
      <c r="T164" s="24"/>
    </row>
    <row r="165" spans="1:23" s="20" customFormat="1" ht="12.75" customHeight="1" x14ac:dyDescent="0.15">
      <c r="A165" s="91" t="s">
        <v>14</v>
      </c>
      <c r="B165" s="91"/>
      <c r="C165" s="25">
        <f>IF(P_14号2様式!U86="","",P_14号2様式!U86)</f>
        <v>609043</v>
      </c>
      <c r="D165" s="25">
        <f>IF(P_14号2様式!V86="","",P_14号2様式!V86)</f>
        <v>693045</v>
      </c>
      <c r="E165" s="25">
        <f>IF(P_14号2様式!W86="","",P_14号2様式!W86)</f>
        <v>1302088</v>
      </c>
      <c r="F165" s="25">
        <f>IF(P_14号2様式!X86="","",P_14号2様式!X86)</f>
        <v>153387</v>
      </c>
      <c r="G165" s="25">
        <f>IF(P_14号2様式!Y86="","",P_14号2様式!Y86)</f>
        <v>153032</v>
      </c>
      <c r="H165" s="25">
        <f>IF(P_14号2様式!Z86="","",P_14号2様式!Z86)</f>
        <v>306419</v>
      </c>
      <c r="I165" s="25" t="str">
        <f>IF(P_14号2様式!AA86="","",P_14号2様式!AA86)</f>
        <v/>
      </c>
      <c r="J165" s="25" t="str">
        <f>IF(P_14号2様式!AB86="","",P_14号2様式!AB86)</f>
        <v/>
      </c>
      <c r="K165" s="25" t="str">
        <f>IF(P_14号2様式!AC86="","",P_14号2様式!AC86)</f>
        <v/>
      </c>
      <c r="L165" s="26">
        <f>IF(P_14号2様式!AD86="","",P_14号2様式!AD86)</f>
        <v>25.1849212617172</v>
      </c>
      <c r="M165" s="60">
        <f>IF(P_14号2様式!AE86="","",P_14号2様式!AE86)</f>
        <v>22.081105844497799</v>
      </c>
      <c r="N165" s="61"/>
      <c r="O165" s="62"/>
      <c r="P165" s="60">
        <f>IF(P_14号2様式!AF86="","",P_14号2様式!AF86)</f>
        <v>23.5328948581048</v>
      </c>
      <c r="Q165" s="61"/>
      <c r="R165" s="62"/>
      <c r="S165" s="25"/>
      <c r="T165" s="27" t="str">
        <f>IF(P_14号2様式!AG86="","",P_14号2様式!AG86)</f>
        <v/>
      </c>
      <c r="U165" s="28">
        <f>IF(P_14号2様式!AH86="","",P_14号2様式!AH86)</f>
        <v>30.727198930915399</v>
      </c>
      <c r="V165" s="28">
        <f>IF(P_14号2様式!AI86="","",P_14号2様式!AI86)</f>
        <v>27.4415573153709</v>
      </c>
      <c r="W165" s="28">
        <f>IF(P_14号2様式!AJ86="","",P_14号2様式!AJ86)</f>
        <v>28.971890689085001</v>
      </c>
    </row>
    <row r="166" spans="1:23" s="20" customFormat="1" ht="12.75" customHeight="1" x14ac:dyDescent="0.15">
      <c r="A166" s="91"/>
      <c r="B166" s="91"/>
      <c r="C166" s="25"/>
      <c r="D166" s="25"/>
      <c r="E166" s="25"/>
      <c r="F166" s="25"/>
      <c r="G166" s="25"/>
      <c r="H166" s="25"/>
      <c r="I166" s="25"/>
      <c r="J166" s="25"/>
      <c r="K166" s="25"/>
      <c r="L166" s="26"/>
      <c r="M166" s="63"/>
      <c r="N166" s="64"/>
      <c r="O166" s="65"/>
      <c r="P166" s="63"/>
      <c r="Q166" s="64"/>
      <c r="R166" s="65"/>
      <c r="S166" s="25"/>
      <c r="T166" s="27"/>
      <c r="U166" s="28"/>
      <c r="V166" s="28"/>
      <c r="W166" s="28"/>
    </row>
    <row r="167" spans="1:23" s="20" customFormat="1" ht="12.75" customHeight="1" x14ac:dyDescent="0.15">
      <c r="A167" s="91"/>
      <c r="B167" s="91"/>
      <c r="C167" s="25"/>
      <c r="D167" s="25"/>
      <c r="E167" s="25"/>
      <c r="F167" s="25"/>
      <c r="G167" s="25"/>
      <c r="H167" s="25"/>
      <c r="I167" s="25"/>
      <c r="J167" s="25"/>
      <c r="K167" s="25"/>
      <c r="L167" s="26"/>
      <c r="M167" s="63"/>
      <c r="N167" s="64"/>
      <c r="O167" s="65"/>
      <c r="P167" s="63"/>
      <c r="Q167" s="64"/>
      <c r="R167" s="65"/>
      <c r="S167" s="25"/>
      <c r="T167" s="27"/>
      <c r="U167" s="28"/>
      <c r="V167" s="28"/>
      <c r="W167" s="28"/>
    </row>
    <row r="168" spans="1:23" s="20" customFormat="1" ht="12.75" customHeight="1" x14ac:dyDescent="0.15">
      <c r="A168" s="91"/>
      <c r="B168" s="91"/>
      <c r="C168" s="25"/>
      <c r="D168" s="25"/>
      <c r="E168" s="25"/>
      <c r="F168" s="29"/>
      <c r="G168" s="25"/>
      <c r="H168" s="25"/>
      <c r="I168" s="25"/>
      <c r="J168" s="29"/>
      <c r="K168" s="25"/>
      <c r="L168" s="26"/>
      <c r="M168" s="63"/>
      <c r="N168" s="64"/>
      <c r="O168" s="65"/>
      <c r="P168" s="63"/>
      <c r="Q168" s="64"/>
      <c r="R168" s="65"/>
      <c r="S168" s="25"/>
      <c r="T168" s="30"/>
      <c r="U168" s="31"/>
      <c r="V168" s="31"/>
      <c r="W168" s="31"/>
    </row>
    <row r="169" spans="1:23" s="1" customFormat="1" ht="15.75" customHeight="1" x14ac:dyDescent="0.15">
      <c r="A169" s="93" t="s">
        <v>0</v>
      </c>
      <c r="B169" s="93"/>
      <c r="C169" s="93"/>
      <c r="F169" s="2"/>
      <c r="J169" s="2"/>
      <c r="V169" s="46" t="str">
        <f>IF(P_14号2様式!A128=""," ページ", P_14号2様式!A128 &amp; "ページ")</f>
        <v>4ページ</v>
      </c>
      <c r="W169" s="46"/>
    </row>
    <row r="170" spans="1:23" s="1" customFormat="1" ht="15" customHeight="1" x14ac:dyDescent="0.15">
      <c r="A170" s="93"/>
      <c r="B170" s="93"/>
      <c r="C170" s="93"/>
      <c r="G170" s="109" t="str">
        <f>+G2</f>
        <v>投　票　速　報（国内）</v>
      </c>
      <c r="H170" s="109"/>
      <c r="I170" s="109"/>
      <c r="J170" s="109"/>
      <c r="K170" s="109"/>
      <c r="L170" s="3"/>
      <c r="M170" s="3"/>
      <c r="N170" s="48" t="s">
        <v>1</v>
      </c>
      <c r="O170" s="48"/>
      <c r="P170" s="48"/>
      <c r="Q170" s="48" t="str">
        <f>IF(P_14号2様式!AL128="","第　　　回","第 　" &amp; P_14号2様式!AL128 &amp; "　回")</f>
        <v>第 　4　回</v>
      </c>
      <c r="R170" s="48"/>
      <c r="S170" s="48"/>
      <c r="T170" s="48"/>
      <c r="U170" s="48">
        <f>IF(P_14号2様式!AM128="","        時     　 分　現在",P_14号2様式!AM128)</f>
        <v>0.66666666666666696</v>
      </c>
      <c r="V170" s="48"/>
      <c r="W170" s="48"/>
    </row>
    <row r="171" spans="1:23" s="1" customFormat="1" ht="15" customHeight="1" x14ac:dyDescent="0.15">
      <c r="B171" s="103">
        <f>IF(パラメタシート!B1="","",パラメタシート!B1)</f>
        <v>45592</v>
      </c>
      <c r="C171" s="103"/>
      <c r="D171" s="103"/>
      <c r="E171" s="103"/>
      <c r="G171" s="109"/>
      <c r="H171" s="109"/>
      <c r="I171" s="109"/>
      <c r="J171" s="109"/>
      <c r="K171" s="109"/>
      <c r="L171" s="3"/>
      <c r="M171" s="3"/>
      <c r="N171" s="59" t="s">
        <v>2</v>
      </c>
      <c r="O171" s="59"/>
      <c r="P171" s="59"/>
      <c r="Q171" s="42"/>
      <c r="R171" s="43"/>
      <c r="S171" s="43"/>
      <c r="T171" s="44"/>
      <c r="U171" s="49" t="str">
        <f>IF(P_14号2様式!AG128="","        時     　 分　結了",P_14号2様式!AG128)</f>
        <v xml:space="preserve">        時     　 分　結了</v>
      </c>
      <c r="V171" s="49"/>
      <c r="W171" s="49"/>
    </row>
    <row r="172" spans="1:23" s="1" customFormat="1" ht="15" customHeight="1" x14ac:dyDescent="0.15">
      <c r="B172" s="104" t="str">
        <f>IF(P_14号2様式!AK128="","",P_14号2様式!AK128)</f>
        <v>衆議院小選挙区選出議員選挙</v>
      </c>
      <c r="C172" s="104"/>
      <c r="D172" s="104"/>
      <c r="E172" s="104"/>
      <c r="F172" s="6"/>
      <c r="G172" s="6"/>
      <c r="H172" s="47" t="s">
        <v>3</v>
      </c>
      <c r="I172" s="47"/>
      <c r="J172" s="47"/>
      <c r="K172" s="6"/>
      <c r="L172" s="6"/>
      <c r="M172" s="6"/>
      <c r="N172" s="6"/>
      <c r="O172" s="6"/>
      <c r="P172" s="6"/>
      <c r="Q172" s="6"/>
      <c r="R172" s="7"/>
      <c r="S172" s="7"/>
      <c r="T172" s="7"/>
      <c r="V172" s="47" t="s">
        <v>21</v>
      </c>
      <c r="W172" s="47"/>
    </row>
    <row r="173" spans="1:23" s="1" customFormat="1" ht="4.5" customHeight="1" x14ac:dyDescent="0.15">
      <c r="F173" s="2"/>
      <c r="J173" s="2"/>
      <c r="T173" s="2"/>
    </row>
    <row r="174" spans="1:23" s="10" customFormat="1" ht="12" customHeight="1" x14ac:dyDescent="0.15">
      <c r="A174" s="105" t="s">
        <v>4</v>
      </c>
      <c r="B174" s="106"/>
      <c r="C174" s="94" t="s">
        <v>16</v>
      </c>
      <c r="D174" s="95"/>
      <c r="E174" s="96"/>
      <c r="F174" s="94" t="str">
        <f>IF(P_14号2様式!AM128="","（ｆ）","（ｱ）")</f>
        <v>（ｱ）</v>
      </c>
      <c r="G174" s="95"/>
      <c r="H174" s="96"/>
      <c r="I174" s="94" t="s">
        <v>17</v>
      </c>
      <c r="J174" s="95"/>
      <c r="K174" s="96"/>
      <c r="L174" s="89" t="str">
        <f>IF(P_14号2様式!AM128="","","当日投票者")</f>
        <v>当日投票者</v>
      </c>
      <c r="M174" s="90"/>
      <c r="N174" s="8" t="s">
        <v>18</v>
      </c>
      <c r="O174" s="8"/>
      <c r="P174" s="8"/>
      <c r="Q174" s="8"/>
      <c r="R174" s="9"/>
      <c r="S174" s="74" t="s">
        <v>5</v>
      </c>
      <c r="T174" s="77" t="s">
        <v>6</v>
      </c>
      <c r="U174" s="50" t="s">
        <v>7</v>
      </c>
      <c r="V174" s="51"/>
      <c r="W174" s="52"/>
    </row>
    <row r="175" spans="1:23" s="10" customFormat="1" ht="12" customHeight="1" x14ac:dyDescent="0.15">
      <c r="A175" s="80"/>
      <c r="B175" s="107"/>
      <c r="C175" s="97"/>
      <c r="D175" s="98"/>
      <c r="E175" s="99"/>
      <c r="F175" s="97" t="str">
        <f>IF(P_14号2様式!AM128="","投 票 者 数","当 日 投 票 者 数")</f>
        <v>当 日 投 票 者 数</v>
      </c>
      <c r="G175" s="98"/>
      <c r="H175" s="99"/>
      <c r="I175" s="97"/>
      <c r="J175" s="98"/>
      <c r="K175" s="99"/>
      <c r="L175" s="80" t="s">
        <v>8</v>
      </c>
      <c r="M175" s="81"/>
      <c r="N175" s="12" t="str">
        <f>IF(P_14号2様式!AM128="","(ｆ)","(ｱ)")</f>
        <v>(ｱ)</v>
      </c>
      <c r="O175" s="84" t="s">
        <v>9</v>
      </c>
      <c r="P175" s="12" t="str">
        <f>IF(P_14号2様式!AM128="","(ｆ)","(ｱ)")</f>
        <v>(ｱ)</v>
      </c>
      <c r="Q175" s="84" t="s">
        <v>10</v>
      </c>
      <c r="R175" s="11"/>
      <c r="S175" s="75"/>
      <c r="T175" s="78"/>
      <c r="U175" s="53"/>
      <c r="V175" s="54"/>
      <c r="W175" s="55"/>
    </row>
    <row r="176" spans="1:23" s="10" customFormat="1" ht="12" customHeight="1" x14ac:dyDescent="0.15">
      <c r="A176" s="80"/>
      <c r="B176" s="107"/>
      <c r="C176" s="100"/>
      <c r="D176" s="101"/>
      <c r="E176" s="102"/>
      <c r="F176" s="100"/>
      <c r="G176" s="101"/>
      <c r="H176" s="102"/>
      <c r="I176" s="100"/>
      <c r="J176" s="101"/>
      <c r="K176" s="102"/>
      <c r="L176" s="82"/>
      <c r="M176" s="83"/>
      <c r="N176" s="13" t="s">
        <v>19</v>
      </c>
      <c r="O176" s="85"/>
      <c r="P176" s="13" t="s">
        <v>20</v>
      </c>
      <c r="Q176" s="85"/>
      <c r="R176" s="14"/>
      <c r="S176" s="75"/>
      <c r="T176" s="78"/>
      <c r="U176" s="56"/>
      <c r="V176" s="57"/>
      <c r="W176" s="58"/>
    </row>
    <row r="177" spans="1:23" s="10" customFormat="1" x14ac:dyDescent="0.15">
      <c r="A177" s="82"/>
      <c r="B177" s="108"/>
      <c r="C177" s="15" t="s">
        <v>11</v>
      </c>
      <c r="D177" s="15" t="s">
        <v>12</v>
      </c>
      <c r="E177" s="16" t="s">
        <v>13</v>
      </c>
      <c r="F177" s="15" t="s">
        <v>11</v>
      </c>
      <c r="G177" s="15" t="s">
        <v>12</v>
      </c>
      <c r="H177" s="16" t="s">
        <v>13</v>
      </c>
      <c r="I177" s="15" t="s">
        <v>11</v>
      </c>
      <c r="J177" s="15" t="s">
        <v>12</v>
      </c>
      <c r="K177" s="16" t="s">
        <v>13</v>
      </c>
      <c r="L177" s="15" t="s">
        <v>11</v>
      </c>
      <c r="M177" s="71" t="s">
        <v>12</v>
      </c>
      <c r="N177" s="72"/>
      <c r="O177" s="73"/>
      <c r="P177" s="68" t="s">
        <v>13</v>
      </c>
      <c r="Q177" s="69"/>
      <c r="R177" s="70"/>
      <c r="S177" s="76"/>
      <c r="T177" s="79"/>
      <c r="U177" s="15" t="s">
        <v>11</v>
      </c>
      <c r="V177" s="15" t="s">
        <v>12</v>
      </c>
      <c r="W177" s="16" t="s">
        <v>13</v>
      </c>
    </row>
    <row r="178" spans="1:23" s="20" customFormat="1" ht="12.75" customHeight="1" x14ac:dyDescent="0.15">
      <c r="A178" s="92" t="str">
        <f>IF(P_14号2様式!C128="","",P_14号2様式!C128)</f>
        <v>【 第 ４ 区 】</v>
      </c>
      <c r="B178" s="92"/>
      <c r="C178" s="17" t="str">
        <f>IF(P_14号2様式!D128="","",P_14号2様式!D128)</f>
        <v/>
      </c>
      <c r="D178" s="17" t="str">
        <f>IF(P_14号2様式!E128="","",P_14号2様式!E128)</f>
        <v/>
      </c>
      <c r="E178" s="17" t="str">
        <f>IF(P_14号2様式!F128="","",P_14号2様式!F128)</f>
        <v/>
      </c>
      <c r="F178" s="17" t="str">
        <f>IF(P_14号2様式!G128="","",P_14号2様式!G128)</f>
        <v/>
      </c>
      <c r="G178" s="17" t="str">
        <f>IF(P_14号2様式!H128="","",P_14号2様式!H128)</f>
        <v/>
      </c>
      <c r="H178" s="17" t="str">
        <f>IF(P_14号2様式!I128="","",P_14号2様式!I128)</f>
        <v/>
      </c>
      <c r="I178" s="17" t="str">
        <f>IF(P_14号2様式!J128="","",P_14号2様式!J128)</f>
        <v/>
      </c>
      <c r="J178" s="17" t="str">
        <f>IF(P_14号2様式!K128="","",P_14号2様式!K128)</f>
        <v/>
      </c>
      <c r="K178" s="17" t="str">
        <f>IF(P_14号2様式!L128="","",P_14号2様式!L128)</f>
        <v/>
      </c>
      <c r="L178" s="18" t="str">
        <f>IF(P_14号2様式!M128="","",P_14号2様式!M128)</f>
        <v/>
      </c>
      <c r="M178" s="60" t="str">
        <f>IF(P_14号2様式!N128="","",P_14号2様式!N128)</f>
        <v/>
      </c>
      <c r="N178" s="61"/>
      <c r="O178" s="62"/>
      <c r="P178" s="60" t="str">
        <f>IF(P_14号2様式!O128="","",P_14号2様式!O128)</f>
        <v/>
      </c>
      <c r="Q178" s="61"/>
      <c r="R178" s="62"/>
      <c r="S178" s="17" t="str">
        <f>IF(P_14号2様式!P128="","",P_14号2様式!P128)</f>
        <v/>
      </c>
      <c r="T178" s="19" t="str">
        <f>IF(P_14号2様式!Q128="","",P_14号2様式!Q128)</f>
        <v/>
      </c>
      <c r="U178" s="18" t="str">
        <f>IF(P_14号2様式!R128="","",P_14号2様式!R128)</f>
        <v/>
      </c>
      <c r="V178" s="18" t="str">
        <f>IF(P_14号2様式!S128="","",P_14号2様式!S128)</f>
        <v/>
      </c>
      <c r="W178" s="18" t="str">
        <f>IF(P_14号2様式!T128="","",P_14号2様式!T128)</f>
        <v/>
      </c>
    </row>
    <row r="179" spans="1:23" s="20" customFormat="1" ht="12.75" customHeight="1" x14ac:dyDescent="0.15">
      <c r="A179" s="92" t="str">
        <f>IF(P_14号2様式!C129="","",P_14号2様式!C129)</f>
        <v>　鹿屋市</v>
      </c>
      <c r="B179" s="92"/>
      <c r="C179" s="17">
        <f>IF(P_14号2様式!D129="","",P_14号2様式!D129)</f>
        <v>37907</v>
      </c>
      <c r="D179" s="17">
        <f>IF(P_14号2様式!E129="","",P_14号2様式!E129)</f>
        <v>42250</v>
      </c>
      <c r="E179" s="17">
        <f>IF(P_14号2様式!F129="","",P_14号2様式!F129)</f>
        <v>80157</v>
      </c>
      <c r="F179" s="17">
        <f>IF(P_14号2様式!G129="","",P_14号2様式!G129)</f>
        <v>7343</v>
      </c>
      <c r="G179" s="17">
        <f>IF(P_14号2様式!H129="","",P_14号2様式!H129)</f>
        <v>6973</v>
      </c>
      <c r="H179" s="17">
        <f>IF(P_14号2様式!I129="","",P_14号2様式!I129)</f>
        <v>14316</v>
      </c>
      <c r="I179" s="17" t="str">
        <f>IF(P_14号2様式!J129="","",P_14号2様式!J129)</f>
        <v/>
      </c>
      <c r="J179" s="17" t="str">
        <f>IF(P_14号2様式!K129="","",P_14号2様式!K129)</f>
        <v/>
      </c>
      <c r="K179" s="17" t="str">
        <f>IF(P_14号2様式!L129="","",P_14号2様式!L129)</f>
        <v/>
      </c>
      <c r="L179" s="18">
        <f>IF(P_14号2様式!M129="","",P_14号2様式!M129)</f>
        <v>19.3710924103728</v>
      </c>
      <c r="M179" s="60">
        <f>IF(P_14号2様式!N129="","",P_14号2様式!N129)</f>
        <v>16.504142011834301</v>
      </c>
      <c r="N179" s="61"/>
      <c r="O179" s="62"/>
      <c r="P179" s="60">
        <f>IF(P_14号2様式!O129="","",P_14号2様式!O129)</f>
        <v>17.859949848422499</v>
      </c>
      <c r="Q179" s="61"/>
      <c r="R179" s="62"/>
      <c r="S179" s="17" t="str">
        <f>IF(P_14号2様式!P129="","",P_14号2様式!P129)</f>
        <v/>
      </c>
      <c r="T179" s="19" t="str">
        <f>IF(P_14号2様式!Q129="","",P_14号2様式!Q129)</f>
        <v/>
      </c>
      <c r="U179" s="18">
        <f>IF(P_14号2様式!R129="","",P_14号2様式!R129)</f>
        <v>25.782112151931202</v>
      </c>
      <c r="V179" s="18">
        <f>IF(P_14号2様式!S129="","",P_14号2様式!S129)</f>
        <v>22.688728024819</v>
      </c>
      <c r="W179" s="18">
        <f>IF(P_14号2様式!T129="","",P_14号2様式!T129)</f>
        <v>24.1500969932105</v>
      </c>
    </row>
    <row r="180" spans="1:23" s="20" customFormat="1" ht="12.75" customHeight="1" x14ac:dyDescent="0.15">
      <c r="A180" s="92" t="str">
        <f>IF(P_14号2様式!C130="","",P_14号2様式!C130)</f>
        <v>　西之表市</v>
      </c>
      <c r="B180" s="92"/>
      <c r="C180" s="17">
        <f>IF(P_14号2様式!D130="","",P_14号2様式!D130)</f>
        <v>5822</v>
      </c>
      <c r="D180" s="17">
        <f>IF(P_14号2様式!E130="","",P_14号2様式!E130)</f>
        <v>6273</v>
      </c>
      <c r="E180" s="17">
        <f>IF(P_14号2様式!F130="","",P_14号2様式!F130)</f>
        <v>12095</v>
      </c>
      <c r="F180" s="17">
        <f>IF(P_14号2様式!G130="","",P_14号2様式!G130)</f>
        <v>1646</v>
      </c>
      <c r="G180" s="17">
        <f>IF(P_14号2様式!H130="","",P_14号2様式!H130)</f>
        <v>1581</v>
      </c>
      <c r="H180" s="17">
        <f>IF(P_14号2様式!I130="","",P_14号2様式!I130)</f>
        <v>3227</v>
      </c>
      <c r="I180" s="17" t="str">
        <f>IF(P_14号2様式!J130="","",P_14号2様式!J130)</f>
        <v/>
      </c>
      <c r="J180" s="17" t="str">
        <f>IF(P_14号2様式!K130="","",P_14号2様式!K130)</f>
        <v/>
      </c>
      <c r="K180" s="17" t="str">
        <f>IF(P_14号2様式!L130="","",P_14号2様式!L130)</f>
        <v/>
      </c>
      <c r="L180" s="18">
        <f>IF(P_14号2様式!M130="","",P_14号2様式!M130)</f>
        <v>28.2720714531089</v>
      </c>
      <c r="M180" s="60">
        <f>IF(P_14号2様式!N130="","",P_14号2様式!N130)</f>
        <v>25.2032520325203</v>
      </c>
      <c r="N180" s="61"/>
      <c r="O180" s="62"/>
      <c r="P180" s="60">
        <f>IF(P_14号2様式!O130="","",P_14号2様式!O130)</f>
        <v>26.680446465481602</v>
      </c>
      <c r="Q180" s="61"/>
      <c r="R180" s="62"/>
      <c r="S180" s="17" t="str">
        <f>IF(P_14号2様式!P130="","",P_14号2様式!P130)</f>
        <v/>
      </c>
      <c r="T180" s="19" t="str">
        <f>IF(P_14号2様式!Q130="","",P_14号2様式!Q130)</f>
        <v/>
      </c>
      <c r="U180" s="18">
        <f>IF(P_14号2様式!R130="","",P_14号2様式!R130)</f>
        <v>38.872053872053897</v>
      </c>
      <c r="V180" s="18">
        <f>IF(P_14号2様式!S130="","",P_14号2様式!S130)</f>
        <v>35.099137278643902</v>
      </c>
      <c r="W180" s="18">
        <f>IF(P_14号2様式!T130="","",P_14号2様式!T130)</f>
        <v>36.885311229776001</v>
      </c>
    </row>
    <row r="181" spans="1:23" s="20" customFormat="1" ht="12.75" customHeight="1" x14ac:dyDescent="0.15">
      <c r="A181" s="92" t="str">
        <f>IF(P_14号2様式!C131="","",P_14号2様式!C131)</f>
        <v>　垂水市</v>
      </c>
      <c r="B181" s="92"/>
      <c r="C181" s="17">
        <f>IF(P_14号2様式!D131="","",P_14号2様式!D131)</f>
        <v>5368</v>
      </c>
      <c r="D181" s="17">
        <f>IF(P_14号2様式!E131="","",P_14号2様式!E131)</f>
        <v>5934</v>
      </c>
      <c r="E181" s="17">
        <f>IF(P_14号2様式!F131="","",P_14号2様式!F131)</f>
        <v>11302</v>
      </c>
      <c r="F181" s="17">
        <f>IF(P_14号2様式!G131="","",P_14号2様式!G131)</f>
        <v>977</v>
      </c>
      <c r="G181" s="17">
        <f>IF(P_14号2様式!H131="","",P_14号2様式!H131)</f>
        <v>864</v>
      </c>
      <c r="H181" s="17">
        <f>IF(P_14号2様式!I131="","",P_14号2様式!I131)</f>
        <v>1841</v>
      </c>
      <c r="I181" s="17" t="str">
        <f>IF(P_14号2様式!J131="","",P_14号2様式!J131)</f>
        <v/>
      </c>
      <c r="J181" s="17" t="str">
        <f>IF(P_14号2様式!K131="","",P_14号2様式!K131)</f>
        <v/>
      </c>
      <c r="K181" s="17" t="str">
        <f>IF(P_14号2様式!L131="","",P_14号2様式!L131)</f>
        <v/>
      </c>
      <c r="L181" s="18">
        <f>IF(P_14号2様式!M131="","",P_14号2様式!M131)</f>
        <v>18.2004470938897</v>
      </c>
      <c r="M181" s="60">
        <f>IF(P_14号2様式!N131="","",P_14号2様式!N131)</f>
        <v>14.560161779575299</v>
      </c>
      <c r="N181" s="61"/>
      <c r="O181" s="62"/>
      <c r="P181" s="60">
        <f>IF(P_14号2様式!O131="","",P_14号2様式!O131)</f>
        <v>16.289152362413699</v>
      </c>
      <c r="Q181" s="61"/>
      <c r="R181" s="62"/>
      <c r="S181" s="17" t="str">
        <f>IF(P_14号2様式!P131="","",P_14号2様式!P131)</f>
        <v/>
      </c>
      <c r="T181" s="19" t="str">
        <f>IF(P_14号2様式!Q131="","",P_14号2様式!Q131)</f>
        <v/>
      </c>
      <c r="U181" s="18">
        <f>IF(P_14号2様式!R131="","",P_14号2様式!R131)</f>
        <v>25.1479289940828</v>
      </c>
      <c r="V181" s="18">
        <f>IF(P_14号2様式!S131="","",P_14号2様式!S131)</f>
        <v>21.324891908585499</v>
      </c>
      <c r="W181" s="18">
        <f>IF(P_14号2様式!T131="","",P_14号2様式!T131)</f>
        <v>23.122238586156101</v>
      </c>
    </row>
    <row r="182" spans="1:23" s="20" customFormat="1" ht="12.75" customHeight="1" x14ac:dyDescent="0.15">
      <c r="A182" s="92" t="str">
        <f>IF(P_14号2様式!C132="","",P_14号2様式!C132)</f>
        <v>　曽於市</v>
      </c>
      <c r="B182" s="92"/>
      <c r="C182" s="17">
        <f>IF(P_14号2様式!D132="","",P_14号2様式!D132)</f>
        <v>12943</v>
      </c>
      <c r="D182" s="17">
        <f>IF(P_14号2様式!E132="","",P_14号2様式!E132)</f>
        <v>14692</v>
      </c>
      <c r="E182" s="17">
        <f>IF(P_14号2様式!F132="","",P_14号2様式!F132)</f>
        <v>27635</v>
      </c>
      <c r="F182" s="17">
        <f>IF(P_14号2様式!G132="","",P_14号2様式!G132)</f>
        <v>2986</v>
      </c>
      <c r="G182" s="17">
        <f>IF(P_14号2様式!H132="","",P_14号2様式!H132)</f>
        <v>2847</v>
      </c>
      <c r="H182" s="17">
        <f>IF(P_14号2様式!I132="","",P_14号2様式!I132)</f>
        <v>5833</v>
      </c>
      <c r="I182" s="17" t="str">
        <f>IF(P_14号2様式!J132="","",P_14号2様式!J132)</f>
        <v/>
      </c>
      <c r="J182" s="17" t="str">
        <f>IF(P_14号2様式!K132="","",P_14号2様式!K132)</f>
        <v/>
      </c>
      <c r="K182" s="17" t="str">
        <f>IF(P_14号2様式!L132="","",P_14号2様式!L132)</f>
        <v/>
      </c>
      <c r="L182" s="18">
        <f>IF(P_14号2様式!M132="","",P_14号2様式!M132)</f>
        <v>23.070385536583501</v>
      </c>
      <c r="M182" s="60">
        <f>IF(P_14号2様式!N132="","",P_14号2様式!N132)</f>
        <v>19.377892730737798</v>
      </c>
      <c r="N182" s="61"/>
      <c r="O182" s="62"/>
      <c r="P182" s="60">
        <f>IF(P_14号2様式!O132="","",P_14号2様式!O132)</f>
        <v>21.107291478197901</v>
      </c>
      <c r="Q182" s="61"/>
      <c r="R182" s="62"/>
      <c r="S182" s="17" t="str">
        <f>IF(P_14号2様式!P132="","",P_14号2様式!P132)</f>
        <v/>
      </c>
      <c r="T182" s="19" t="str">
        <f>IF(P_14号2様式!Q132="","",P_14号2様式!Q132)</f>
        <v/>
      </c>
      <c r="U182" s="18">
        <f>IF(P_14号2様式!R132="","",P_14号2様式!R132)</f>
        <v>35.607660380106303</v>
      </c>
      <c r="V182" s="18">
        <f>IF(P_14号2様式!S132="","",P_14号2様式!S132)</f>
        <v>30.4001020994193</v>
      </c>
      <c r="W182" s="18">
        <f>IF(P_14号2様式!T132="","",P_14号2様式!T132)</f>
        <v>32.832267718677699</v>
      </c>
    </row>
    <row r="183" spans="1:23" s="20" customFormat="1" ht="12.75" customHeight="1" x14ac:dyDescent="0.15">
      <c r="A183" s="92" t="str">
        <f>IF(P_14号2様式!C133="","",P_14号2様式!C133)</f>
        <v>　霧島市</v>
      </c>
      <c r="B183" s="92"/>
      <c r="C183" s="17">
        <f>IF(P_14号2様式!D133="","",P_14号2様式!D133)</f>
        <v>48573</v>
      </c>
      <c r="D183" s="17">
        <f>IF(P_14号2様式!E133="","",P_14号2様式!E133)</f>
        <v>52789</v>
      </c>
      <c r="E183" s="17">
        <f>IF(P_14号2様式!F133="","",P_14号2様式!F133)</f>
        <v>101362</v>
      </c>
      <c r="F183" s="17">
        <f>IF(P_14号2様式!G133="","",P_14号2様式!G133)</f>
        <v>10445</v>
      </c>
      <c r="G183" s="17">
        <f>IF(P_14号2様式!H133="","",P_14号2様式!H133)</f>
        <v>10231</v>
      </c>
      <c r="H183" s="17">
        <f>IF(P_14号2様式!I133="","",P_14号2様式!I133)</f>
        <v>20676</v>
      </c>
      <c r="I183" s="17" t="str">
        <f>IF(P_14号2様式!J133="","",P_14号2様式!J133)</f>
        <v/>
      </c>
      <c r="J183" s="17" t="str">
        <f>IF(P_14号2様式!K133="","",P_14号2様式!K133)</f>
        <v/>
      </c>
      <c r="K183" s="17" t="str">
        <f>IF(P_14号2様式!L133="","",P_14号2様式!L133)</f>
        <v/>
      </c>
      <c r="L183" s="18">
        <f>IF(P_14号2様式!M133="","",P_14号2様式!M133)</f>
        <v>21.503716056245199</v>
      </c>
      <c r="M183" s="60">
        <f>IF(P_14号2様式!N133="","",P_14号2様式!N133)</f>
        <v>19.380931633484199</v>
      </c>
      <c r="N183" s="61"/>
      <c r="O183" s="62"/>
      <c r="P183" s="60">
        <f>IF(P_14号2様式!O133="","",P_14号2様式!O133)</f>
        <v>20.398176831554199</v>
      </c>
      <c r="Q183" s="61"/>
      <c r="R183" s="62"/>
      <c r="S183" s="17" t="str">
        <f>IF(P_14号2様式!P133="","",P_14号2様式!P133)</f>
        <v/>
      </c>
      <c r="T183" s="19" t="str">
        <f>IF(P_14号2様式!Q133="","",P_14号2様式!Q133)</f>
        <v/>
      </c>
      <c r="U183" s="18">
        <f>IF(P_14号2様式!R133="","",P_14号2様式!R133)</f>
        <v>27.980981001584901</v>
      </c>
      <c r="V183" s="18">
        <f>IF(P_14号2様式!S133="","",P_14号2様式!S133)</f>
        <v>25.5672911845936</v>
      </c>
      <c r="W183" s="18">
        <f>IF(P_14号2様式!T133="","",P_14号2様式!T133)</f>
        <v>26.7150169813352</v>
      </c>
    </row>
    <row r="184" spans="1:23" s="20" customFormat="1" ht="12.75" customHeight="1" x14ac:dyDescent="0.15">
      <c r="A184" s="92" t="str">
        <f>IF(P_14号2様式!C134="","",P_14号2様式!C134)</f>
        <v>　志布志市</v>
      </c>
      <c r="B184" s="92"/>
      <c r="C184" s="17">
        <f>IF(P_14号2様式!D134="","",P_14号2様式!D134)</f>
        <v>11364</v>
      </c>
      <c r="D184" s="17">
        <f>IF(P_14号2様式!E134="","",P_14号2様式!E134)</f>
        <v>12396</v>
      </c>
      <c r="E184" s="17">
        <f>IF(P_14号2様式!F134="","",P_14号2様式!F134)</f>
        <v>23760</v>
      </c>
      <c r="F184" s="17">
        <f>IF(P_14号2様式!G134="","",P_14号2様式!G134)</f>
        <v>2234</v>
      </c>
      <c r="G184" s="17">
        <f>IF(P_14号2様式!H134="","",P_14号2様式!H134)</f>
        <v>1962</v>
      </c>
      <c r="H184" s="17">
        <f>IF(P_14号2様式!I134="","",P_14号2様式!I134)</f>
        <v>4196</v>
      </c>
      <c r="I184" s="17" t="str">
        <f>IF(P_14号2様式!J134="","",P_14号2様式!J134)</f>
        <v/>
      </c>
      <c r="J184" s="17" t="str">
        <f>IF(P_14号2様式!K134="","",P_14号2様式!K134)</f>
        <v/>
      </c>
      <c r="K184" s="17" t="str">
        <f>IF(P_14号2様式!L134="","",P_14号2様式!L134)</f>
        <v/>
      </c>
      <c r="L184" s="18">
        <f>IF(P_14号2様式!M134="","",P_14号2様式!M134)</f>
        <v>19.658570925730402</v>
      </c>
      <c r="M184" s="60">
        <f>IF(P_14号2様式!N134="","",P_14号2様式!N134)</f>
        <v>15.8276863504356</v>
      </c>
      <c r="N184" s="61"/>
      <c r="O184" s="62"/>
      <c r="P184" s="60">
        <f>IF(P_14号2様式!O134="","",P_14号2様式!O134)</f>
        <v>17.6599326599327</v>
      </c>
      <c r="Q184" s="61"/>
      <c r="R184" s="62"/>
      <c r="S184" s="17" t="str">
        <f>IF(P_14号2様式!P134="","",P_14号2様式!P134)</f>
        <v/>
      </c>
      <c r="T184" s="19" t="str">
        <f>IF(P_14号2様式!Q134="","",P_14号2様式!Q134)</f>
        <v/>
      </c>
      <c r="U184" s="18">
        <f>IF(P_14号2様式!R134="","",P_14号2様式!R134)</f>
        <v>26.7428187468503</v>
      </c>
      <c r="V184" s="18">
        <f>IF(P_14号2様式!S134="","",P_14号2様式!S134)</f>
        <v>22.944579780755198</v>
      </c>
      <c r="W184" s="18">
        <f>IF(P_14号2様式!T134="","",P_14号2様式!T134)</f>
        <v>24.750419295583399</v>
      </c>
    </row>
    <row r="185" spans="1:23" s="20" customFormat="1" ht="12.75" customHeight="1" x14ac:dyDescent="0.15">
      <c r="A185" s="92" t="str">
        <f>IF(P_14号2様式!C135="","",P_14号2様式!C135)</f>
        <v>＊市　部    計</v>
      </c>
      <c r="B185" s="92"/>
      <c r="C185" s="17">
        <f>IF(P_14号2様式!D135="","",P_14号2様式!D135)</f>
        <v>121977</v>
      </c>
      <c r="D185" s="17">
        <f>IF(P_14号2様式!E135="","",P_14号2様式!E135)</f>
        <v>134334</v>
      </c>
      <c r="E185" s="17">
        <f>IF(P_14号2様式!F135="","",P_14号2様式!F135)</f>
        <v>256311</v>
      </c>
      <c r="F185" s="17">
        <f>IF(P_14号2様式!G135="","",P_14号2様式!G135)</f>
        <v>25631</v>
      </c>
      <c r="G185" s="17">
        <f>IF(P_14号2様式!H135="","",P_14号2様式!H135)</f>
        <v>24458</v>
      </c>
      <c r="H185" s="17">
        <f>IF(P_14号2様式!I135="","",P_14号2様式!I135)</f>
        <v>50089</v>
      </c>
      <c r="I185" s="17" t="str">
        <f>IF(P_14号2様式!J135="","",P_14号2様式!J135)</f>
        <v/>
      </c>
      <c r="J185" s="17" t="str">
        <f>IF(P_14号2様式!K135="","",P_14号2様式!K135)</f>
        <v/>
      </c>
      <c r="K185" s="17" t="str">
        <f>IF(P_14号2様式!L135="","",P_14号2様式!L135)</f>
        <v/>
      </c>
      <c r="L185" s="18">
        <f>IF(P_14号2様式!M135="","",P_14号2様式!M135)</f>
        <v>21.012977856481101</v>
      </c>
      <c r="M185" s="60">
        <f>IF(P_14号2様式!N135="","",P_14号2様式!N135)</f>
        <v>18.206857534205799</v>
      </c>
      <c r="N185" s="61"/>
      <c r="O185" s="62"/>
      <c r="P185" s="60">
        <f>IF(P_14号2様式!O135="","",P_14号2様式!O135)</f>
        <v>19.542274814580701</v>
      </c>
      <c r="Q185" s="61"/>
      <c r="R185" s="62"/>
      <c r="S185" s="17" t="str">
        <f>IF(P_14号2様式!P135="","",P_14号2様式!P135)</f>
        <v/>
      </c>
      <c r="T185" s="19" t="str">
        <f>IF(P_14号2様式!Q135="","",P_14号2様式!Q135)</f>
        <v/>
      </c>
      <c r="U185" s="18">
        <f>IF(P_14号2様式!R135="","",P_14号2様式!R135)</f>
        <v>28.403257709833198</v>
      </c>
      <c r="V185" s="18">
        <f>IF(P_14号2様式!S135="","",P_14号2様式!S135)</f>
        <v>25.2185361852755</v>
      </c>
      <c r="W185" s="18">
        <f>IF(P_14号2様式!T135="","",P_14号2様式!T135)</f>
        <v>26.725686522704699</v>
      </c>
    </row>
    <row r="186" spans="1:23" s="20" customFormat="1" ht="12.75" customHeight="1" x14ac:dyDescent="0.15">
      <c r="A186" s="92" t="str">
        <f>IF(P_14号2様式!C136="","",P_14号2様式!C136)</f>
        <v>　大崎町</v>
      </c>
      <c r="B186" s="92"/>
      <c r="C186" s="17">
        <f>IF(P_14号2様式!D136="","",P_14号2様式!D136)</f>
        <v>4735</v>
      </c>
      <c r="D186" s="17">
        <f>IF(P_14号2様式!E136="","",P_14号2様式!E136)</f>
        <v>5172</v>
      </c>
      <c r="E186" s="17">
        <f>IF(P_14号2様式!F136="","",P_14号2様式!F136)</f>
        <v>9907</v>
      </c>
      <c r="F186" s="17">
        <f>IF(P_14号2様式!G136="","",P_14号2様式!G136)</f>
        <v>1079</v>
      </c>
      <c r="G186" s="17">
        <f>IF(P_14号2様式!H136="","",P_14号2様式!H136)</f>
        <v>940</v>
      </c>
      <c r="H186" s="17">
        <f>IF(P_14号2様式!I136="","",P_14号2様式!I136)</f>
        <v>2019</v>
      </c>
      <c r="I186" s="17" t="str">
        <f>IF(P_14号2様式!J136="","",P_14号2様式!J136)</f>
        <v/>
      </c>
      <c r="J186" s="17" t="str">
        <f>IF(P_14号2様式!K136="","",P_14号2様式!K136)</f>
        <v/>
      </c>
      <c r="K186" s="17" t="str">
        <f>IF(P_14号2様式!L136="","",P_14号2様式!L136)</f>
        <v/>
      </c>
      <c r="L186" s="18">
        <f>IF(P_14号2様式!M136="","",P_14号2様式!M136)</f>
        <v>22.787750791974702</v>
      </c>
      <c r="M186" s="60">
        <f>IF(P_14号2様式!N136="","",P_14号2様式!N136)</f>
        <v>18.1747873163186</v>
      </c>
      <c r="N186" s="61"/>
      <c r="O186" s="62"/>
      <c r="P186" s="60">
        <f>IF(P_14号2様式!O136="","",P_14号2様式!O136)</f>
        <v>20.3795296255173</v>
      </c>
      <c r="Q186" s="61"/>
      <c r="R186" s="62"/>
      <c r="S186" s="17" t="str">
        <f>IF(P_14号2様式!P136="","",P_14号2様式!P136)</f>
        <v/>
      </c>
      <c r="T186" s="19" t="str">
        <f>IF(P_14号2様式!Q136="","",P_14号2様式!Q136)</f>
        <v/>
      </c>
      <c r="U186" s="18">
        <f>IF(P_14号2様式!R136="","",P_14号2様式!R136)</f>
        <v>29.799483819734</v>
      </c>
      <c r="V186" s="18">
        <f>IF(P_14号2様式!S136="","",P_14号2様式!S136)</f>
        <v>25.7581227436823</v>
      </c>
      <c r="W186" s="18">
        <f>IF(P_14号2様式!T136="","",P_14号2様式!T136)</f>
        <v>27.6827077621254</v>
      </c>
    </row>
    <row r="187" spans="1:23" s="20" customFormat="1" ht="12.75" customHeight="1" x14ac:dyDescent="0.15">
      <c r="A187" s="92" t="str">
        <f>IF(P_14号2様式!C137="","",P_14号2様式!C137)</f>
        <v>＊（曽於郡）計</v>
      </c>
      <c r="B187" s="92"/>
      <c r="C187" s="17">
        <f>IF(P_14号2様式!D137="","",P_14号2様式!D137)</f>
        <v>4735</v>
      </c>
      <c r="D187" s="17">
        <f>IF(P_14号2様式!E137="","",P_14号2様式!E137)</f>
        <v>5172</v>
      </c>
      <c r="E187" s="17">
        <f>IF(P_14号2様式!F137="","",P_14号2様式!F137)</f>
        <v>9907</v>
      </c>
      <c r="F187" s="17">
        <f>IF(P_14号2様式!G137="","",P_14号2様式!G137)</f>
        <v>1079</v>
      </c>
      <c r="G187" s="17">
        <f>IF(P_14号2様式!H137="","",P_14号2様式!H137)</f>
        <v>940</v>
      </c>
      <c r="H187" s="17">
        <f>IF(P_14号2様式!I137="","",P_14号2様式!I137)</f>
        <v>2019</v>
      </c>
      <c r="I187" s="17" t="str">
        <f>IF(P_14号2様式!J137="","",P_14号2様式!J137)</f>
        <v/>
      </c>
      <c r="J187" s="17" t="str">
        <f>IF(P_14号2様式!K137="","",P_14号2様式!K137)</f>
        <v/>
      </c>
      <c r="K187" s="17" t="str">
        <f>IF(P_14号2様式!L137="","",P_14号2様式!L137)</f>
        <v/>
      </c>
      <c r="L187" s="18">
        <f>IF(P_14号2様式!M137="","",P_14号2様式!M137)</f>
        <v>22.787750791974702</v>
      </c>
      <c r="M187" s="60">
        <f>IF(P_14号2様式!N137="","",P_14号2様式!N137)</f>
        <v>18.1747873163186</v>
      </c>
      <c r="N187" s="61"/>
      <c r="O187" s="62"/>
      <c r="P187" s="60">
        <f>IF(P_14号2様式!O137="","",P_14号2様式!O137)</f>
        <v>20.3795296255173</v>
      </c>
      <c r="Q187" s="61"/>
      <c r="R187" s="62"/>
      <c r="S187" s="17" t="str">
        <f>IF(P_14号2様式!P137="","",P_14号2様式!P137)</f>
        <v/>
      </c>
      <c r="T187" s="19" t="str">
        <f>IF(P_14号2様式!Q137="","",P_14号2様式!Q137)</f>
        <v/>
      </c>
      <c r="U187" s="18">
        <f>IF(P_14号2様式!R137="","",P_14号2様式!R137)</f>
        <v>29.799483819734</v>
      </c>
      <c r="V187" s="18">
        <f>IF(P_14号2様式!S137="","",P_14号2様式!S137)</f>
        <v>25.7581227436823</v>
      </c>
      <c r="W187" s="18">
        <f>IF(P_14号2様式!T137="","",P_14号2様式!T137)</f>
        <v>27.6827077621254</v>
      </c>
    </row>
    <row r="188" spans="1:23" s="20" customFormat="1" ht="12.75" customHeight="1" x14ac:dyDescent="0.15">
      <c r="A188" s="92" t="str">
        <f>IF(P_14号2様式!C138="","",P_14号2様式!C138)</f>
        <v>　東串良町</v>
      </c>
      <c r="B188" s="92"/>
      <c r="C188" s="17">
        <f>IF(P_14号2様式!D138="","",P_14号2様式!D138)</f>
        <v>2415</v>
      </c>
      <c r="D188" s="17">
        <f>IF(P_14号2様式!E138="","",P_14号2様式!E138)</f>
        <v>2732</v>
      </c>
      <c r="E188" s="17">
        <f>IF(P_14号2様式!F138="","",P_14号2様式!F138)</f>
        <v>5147</v>
      </c>
      <c r="F188" s="17">
        <f>IF(P_14号2様式!G138="","",P_14号2様式!G138)</f>
        <v>472</v>
      </c>
      <c r="G188" s="17">
        <f>IF(P_14号2様式!H138="","",P_14号2様式!H138)</f>
        <v>413</v>
      </c>
      <c r="H188" s="17">
        <f>IF(P_14号2様式!I138="","",P_14号2様式!I138)</f>
        <v>885</v>
      </c>
      <c r="I188" s="17" t="str">
        <f>IF(P_14号2様式!J138="","",P_14号2様式!J138)</f>
        <v/>
      </c>
      <c r="J188" s="17" t="str">
        <f>IF(P_14号2様式!K138="","",P_14号2様式!K138)</f>
        <v/>
      </c>
      <c r="K188" s="17" t="str">
        <f>IF(P_14号2様式!L138="","",P_14号2様式!L138)</f>
        <v/>
      </c>
      <c r="L188" s="18">
        <f>IF(P_14号2様式!M138="","",P_14号2様式!M138)</f>
        <v>19.544513457556899</v>
      </c>
      <c r="M188" s="60">
        <f>IF(P_14号2様式!N138="","",P_14号2様式!N138)</f>
        <v>15.1171303074671</v>
      </c>
      <c r="N188" s="61"/>
      <c r="O188" s="62"/>
      <c r="P188" s="60">
        <f>IF(P_14号2様式!O138="","",P_14号2様式!O138)</f>
        <v>17.194482222653999</v>
      </c>
      <c r="Q188" s="61"/>
      <c r="R188" s="62"/>
      <c r="S188" s="17" t="str">
        <f>IF(P_14号2様式!P138="","",P_14号2様式!P138)</f>
        <v/>
      </c>
      <c r="T188" s="19" t="str">
        <f>IF(P_14号2様式!Q138="","",P_14号2様式!Q138)</f>
        <v/>
      </c>
      <c r="U188" s="18">
        <f>IF(P_14号2様式!R138="","",P_14号2様式!R138)</f>
        <v>27.6056338028169</v>
      </c>
      <c r="V188" s="18">
        <f>IF(P_14号2様式!S138="","",P_14号2様式!S138)</f>
        <v>25.184924269108802</v>
      </c>
      <c r="W188" s="18">
        <f>IF(P_14号2様式!T138="","",P_14号2様式!T138)</f>
        <v>26.314800901577801</v>
      </c>
    </row>
    <row r="189" spans="1:23" s="20" customFormat="1" ht="12.75" customHeight="1" x14ac:dyDescent="0.15">
      <c r="A189" s="92" t="str">
        <f>IF(P_14号2様式!C139="","",P_14号2様式!C139)</f>
        <v>　錦江町</v>
      </c>
      <c r="B189" s="92"/>
      <c r="C189" s="17">
        <f>IF(P_14号2様式!D139="","",P_14号2様式!D139)</f>
        <v>2633</v>
      </c>
      <c r="D189" s="17">
        <f>IF(P_14号2様式!E139="","",P_14号2様式!E139)</f>
        <v>2818</v>
      </c>
      <c r="E189" s="17">
        <f>IF(P_14号2様式!F139="","",P_14号2様式!F139)</f>
        <v>5451</v>
      </c>
      <c r="F189" s="17">
        <f>IF(P_14号2様式!G139="","",P_14号2様式!G139)</f>
        <v>777</v>
      </c>
      <c r="G189" s="17">
        <f>IF(P_14号2様式!H139="","",P_14号2様式!H139)</f>
        <v>727</v>
      </c>
      <c r="H189" s="17">
        <f>IF(P_14号2様式!I139="","",P_14号2様式!I139)</f>
        <v>1504</v>
      </c>
      <c r="I189" s="17" t="str">
        <f>IF(P_14号2様式!J139="","",P_14号2様式!J139)</f>
        <v/>
      </c>
      <c r="J189" s="17" t="str">
        <f>IF(P_14号2様式!K139="","",P_14号2様式!K139)</f>
        <v/>
      </c>
      <c r="K189" s="17" t="str">
        <f>IF(P_14号2様式!L139="","",P_14号2様式!L139)</f>
        <v/>
      </c>
      <c r="L189" s="18">
        <f>IF(P_14号2様式!M139="","",P_14号2様式!M139)</f>
        <v>29.510064565134801</v>
      </c>
      <c r="M189" s="60">
        <f>IF(P_14号2様式!N139="","",P_14号2様式!N139)</f>
        <v>25.798438608942501</v>
      </c>
      <c r="N189" s="61"/>
      <c r="O189" s="62"/>
      <c r="P189" s="60">
        <f>IF(P_14号2様式!O139="","",P_14号2様式!O139)</f>
        <v>27.591267657310599</v>
      </c>
      <c r="Q189" s="61"/>
      <c r="R189" s="62"/>
      <c r="S189" s="17" t="str">
        <f>IF(P_14号2様式!P139="","",P_14号2様式!P139)</f>
        <v/>
      </c>
      <c r="T189" s="19" t="str">
        <f>IF(P_14号2様式!Q139="","",P_14号2様式!Q139)</f>
        <v/>
      </c>
      <c r="U189" s="18">
        <f>IF(P_14号2様式!R139="","",P_14号2様式!R139)</f>
        <v>35.665294924554203</v>
      </c>
      <c r="V189" s="18">
        <f>IF(P_14号2様式!S139="","",P_14号2様式!S139)</f>
        <v>29.6261388627081</v>
      </c>
      <c r="W189" s="18">
        <f>IF(P_14号2様式!T139="","",P_14号2様式!T139)</f>
        <v>32.513526807673401</v>
      </c>
    </row>
    <row r="190" spans="1:23" s="20" customFormat="1" ht="12.75" customHeight="1" x14ac:dyDescent="0.15">
      <c r="A190" s="92" t="str">
        <f>IF(P_14号2様式!C140="","",P_14号2様式!C140)</f>
        <v>　南大隅町</v>
      </c>
      <c r="B190" s="92"/>
      <c r="C190" s="17">
        <f>IF(P_14号2様式!D140="","",P_14号2様式!D140)</f>
        <v>2571</v>
      </c>
      <c r="D190" s="17">
        <f>IF(P_14号2様式!E140="","",P_14号2様式!E140)</f>
        <v>2731</v>
      </c>
      <c r="E190" s="17">
        <f>IF(P_14号2様式!F140="","",P_14号2様式!F140)</f>
        <v>5302</v>
      </c>
      <c r="F190" s="17">
        <f>IF(P_14号2様式!G140="","",P_14号2様式!G140)</f>
        <v>829</v>
      </c>
      <c r="G190" s="17">
        <f>IF(P_14号2様式!H140="","",P_14号2様式!H140)</f>
        <v>836</v>
      </c>
      <c r="H190" s="17">
        <f>IF(P_14号2様式!I140="","",P_14号2様式!I140)</f>
        <v>1665</v>
      </c>
      <c r="I190" s="17" t="str">
        <f>IF(P_14号2様式!J140="","",P_14号2様式!J140)</f>
        <v/>
      </c>
      <c r="J190" s="17" t="str">
        <f>IF(P_14号2様式!K140="","",P_14号2様式!K140)</f>
        <v/>
      </c>
      <c r="K190" s="17" t="str">
        <f>IF(P_14号2様式!L140="","",P_14号2様式!L140)</f>
        <v/>
      </c>
      <c r="L190" s="18">
        <f>IF(P_14号2様式!M140="","",P_14号2様式!M140)</f>
        <v>32.244262932711003</v>
      </c>
      <c r="M190" s="60">
        <f>IF(P_14号2様式!N140="","",P_14号2様式!N140)</f>
        <v>30.611497619919401</v>
      </c>
      <c r="N190" s="61"/>
      <c r="O190" s="62"/>
      <c r="P190" s="60">
        <f>IF(P_14号2様式!O140="","",P_14号2様式!O140)</f>
        <v>31.403244058845701</v>
      </c>
      <c r="Q190" s="61"/>
      <c r="R190" s="62"/>
      <c r="S190" s="17" t="str">
        <f>IF(P_14号2様式!P140="","",P_14号2様式!P140)</f>
        <v/>
      </c>
      <c r="T190" s="19" t="str">
        <f>IF(P_14号2様式!Q140="","",P_14号2様式!Q140)</f>
        <v/>
      </c>
      <c r="U190" s="18">
        <f>IF(P_14号2様式!R140="","",P_14号2様式!R140)</f>
        <v>37.099073414112603</v>
      </c>
      <c r="V190" s="18">
        <f>IF(P_14号2様式!S140="","",P_14号2様式!S140)</f>
        <v>35.881786058464499</v>
      </c>
      <c r="W190" s="18">
        <f>IF(P_14号2様式!T140="","",P_14号2様式!T140)</f>
        <v>36.458861294137499</v>
      </c>
    </row>
    <row r="191" spans="1:23" s="20" customFormat="1" ht="12.75" customHeight="1" x14ac:dyDescent="0.15">
      <c r="A191" s="92" t="str">
        <f>IF(P_14号2様式!C141="","",P_14号2様式!C141)</f>
        <v>　肝付町</v>
      </c>
      <c r="B191" s="92"/>
      <c r="C191" s="17">
        <f>IF(P_14号2様式!D141="","",P_14号2様式!D141)</f>
        <v>5626</v>
      </c>
      <c r="D191" s="17">
        <f>IF(P_14号2様式!E141="","",P_14号2様式!E141)</f>
        <v>6026</v>
      </c>
      <c r="E191" s="17">
        <f>IF(P_14号2様式!F141="","",P_14号2様式!F141)</f>
        <v>11652</v>
      </c>
      <c r="F191" s="17">
        <f>IF(P_14号2様式!G141="","",P_14号2様式!G141)</f>
        <v>1500</v>
      </c>
      <c r="G191" s="17">
        <f>IF(P_14号2様式!H141="","",P_14号2様式!H141)</f>
        <v>1369</v>
      </c>
      <c r="H191" s="17">
        <f>IF(P_14号2様式!I141="","",P_14号2様式!I141)</f>
        <v>2869</v>
      </c>
      <c r="I191" s="17" t="str">
        <f>IF(P_14号2様式!J141="","",P_14号2様式!J141)</f>
        <v/>
      </c>
      <c r="J191" s="17" t="str">
        <f>IF(P_14号2様式!K141="","",P_14号2様式!K141)</f>
        <v/>
      </c>
      <c r="K191" s="17" t="str">
        <f>IF(P_14号2様式!L141="","",P_14号2様式!L141)</f>
        <v/>
      </c>
      <c r="L191" s="18">
        <f>IF(P_14号2様式!M141="","",P_14号2様式!M141)</f>
        <v>26.661926768574499</v>
      </c>
      <c r="M191" s="60">
        <f>IF(P_14号2様式!N141="","",P_14号2様式!N141)</f>
        <v>22.718221042150699</v>
      </c>
      <c r="N191" s="61"/>
      <c r="O191" s="62"/>
      <c r="P191" s="60">
        <f>IF(P_14号2様式!O141="","",P_14号2様式!O141)</f>
        <v>24.622382423618301</v>
      </c>
      <c r="Q191" s="61"/>
      <c r="R191" s="62"/>
      <c r="S191" s="17" t="str">
        <f>IF(P_14号2様式!P141="","",P_14号2様式!P141)</f>
        <v/>
      </c>
      <c r="T191" s="19" t="str">
        <f>IF(P_14号2様式!Q141="","",P_14号2様式!Q141)</f>
        <v/>
      </c>
      <c r="U191" s="18">
        <f>IF(P_14号2様式!R141="","",P_14号2様式!R141)</f>
        <v>34.0396905482677</v>
      </c>
      <c r="V191" s="18">
        <f>IF(P_14号2様式!S141="","",P_14号2様式!S141)</f>
        <v>29.415394107666199</v>
      </c>
      <c r="W191" s="18">
        <f>IF(P_14号2様式!T141="","",P_14号2様式!T141)</f>
        <v>31.6276450237348</v>
      </c>
    </row>
    <row r="192" spans="1:23" s="20" customFormat="1" ht="12.75" customHeight="1" x14ac:dyDescent="0.15">
      <c r="A192" s="92" t="str">
        <f>IF(P_14号2様式!C142="","",P_14号2様式!C142)</f>
        <v>＊（肝属郡）計</v>
      </c>
      <c r="B192" s="92"/>
      <c r="C192" s="17">
        <f>IF(P_14号2様式!D142="","",P_14号2様式!D142)</f>
        <v>13245</v>
      </c>
      <c r="D192" s="17">
        <f>IF(P_14号2様式!E142="","",P_14号2様式!E142)</f>
        <v>14307</v>
      </c>
      <c r="E192" s="17">
        <f>IF(P_14号2様式!F142="","",P_14号2様式!F142)</f>
        <v>27552</v>
      </c>
      <c r="F192" s="17">
        <f>IF(P_14号2様式!G142="","",P_14号2様式!G142)</f>
        <v>3578</v>
      </c>
      <c r="G192" s="17">
        <f>IF(P_14号2様式!H142="","",P_14号2様式!H142)</f>
        <v>3345</v>
      </c>
      <c r="H192" s="17">
        <f>IF(P_14号2様式!I142="","",P_14号2様式!I142)</f>
        <v>6923</v>
      </c>
      <c r="I192" s="17" t="str">
        <f>IF(P_14号2様式!J142="","",P_14号2様式!J142)</f>
        <v/>
      </c>
      <c r="J192" s="17" t="str">
        <f>IF(P_14号2様式!K142="","",P_14号2様式!K142)</f>
        <v/>
      </c>
      <c r="K192" s="17" t="str">
        <f>IF(P_14号2様式!L142="","",P_14号2様式!L142)</f>
        <v/>
      </c>
      <c r="L192" s="18">
        <f>IF(P_14号2様式!M142="","",P_14号2様式!M142)</f>
        <v>27.013967534918802</v>
      </c>
      <c r="M192" s="60">
        <f>IF(P_14号2様式!N142="","",P_14号2様式!N142)</f>
        <v>23.380163556301099</v>
      </c>
      <c r="N192" s="61"/>
      <c r="O192" s="62"/>
      <c r="P192" s="60">
        <f>IF(P_14号2様式!O142="","",P_14号2様式!O142)</f>
        <v>25.127032520325201</v>
      </c>
      <c r="Q192" s="61"/>
      <c r="R192" s="62"/>
      <c r="S192" s="17" t="str">
        <f>IF(P_14号2様式!P142="","",P_14号2様式!P142)</f>
        <v/>
      </c>
      <c r="T192" s="19" t="str">
        <f>IF(P_14号2様式!Q142="","",P_14号2様式!Q142)</f>
        <v/>
      </c>
      <c r="U192" s="18">
        <f>IF(P_14号2様式!R142="","",P_14号2様式!R142)</f>
        <v>33.851480251536799</v>
      </c>
      <c r="V192" s="18">
        <f>IF(P_14号2様式!S142="","",P_14号2様式!S142)</f>
        <v>29.978230247150702</v>
      </c>
      <c r="W192" s="18">
        <f>IF(P_14号2様式!T142="","",P_14号2様式!T142)</f>
        <v>31.819555943703602</v>
      </c>
    </row>
    <row r="193" spans="1:23" s="20" customFormat="1" ht="12.75" customHeight="1" x14ac:dyDescent="0.15">
      <c r="A193" s="92" t="str">
        <f>IF(P_14号2様式!C143="","",P_14号2様式!C143)</f>
        <v>　中種子町</v>
      </c>
      <c r="B193" s="92"/>
      <c r="C193" s="17">
        <f>IF(P_14号2様式!D143="","",P_14号2様式!D143)</f>
        <v>2907</v>
      </c>
      <c r="D193" s="17">
        <f>IF(P_14号2様式!E143="","",P_14号2様式!E143)</f>
        <v>3228</v>
      </c>
      <c r="E193" s="17">
        <f>IF(P_14号2様式!F143="","",P_14号2様式!F143)</f>
        <v>6135</v>
      </c>
      <c r="F193" s="17">
        <f>IF(P_14号2様式!G143="","",P_14号2様式!G143)</f>
        <v>984</v>
      </c>
      <c r="G193" s="17">
        <f>IF(P_14号2様式!H143="","",P_14号2様式!H143)</f>
        <v>982</v>
      </c>
      <c r="H193" s="17">
        <f>IF(P_14号2様式!I143="","",P_14号2様式!I143)</f>
        <v>1966</v>
      </c>
      <c r="I193" s="17" t="str">
        <f>IF(P_14号2様式!J143="","",P_14号2様式!J143)</f>
        <v/>
      </c>
      <c r="J193" s="17" t="str">
        <f>IF(P_14号2様式!K143="","",P_14号2様式!K143)</f>
        <v/>
      </c>
      <c r="K193" s="17" t="str">
        <f>IF(P_14号2様式!L143="","",P_14号2様式!L143)</f>
        <v/>
      </c>
      <c r="L193" s="18">
        <f>IF(P_14号2様式!M143="","",P_14号2様式!M143)</f>
        <v>33.849329205366402</v>
      </c>
      <c r="M193" s="60">
        <f>IF(P_14号2様式!N143="","",P_14号2様式!N143)</f>
        <v>30.421313506815402</v>
      </c>
      <c r="N193" s="61"/>
      <c r="O193" s="62"/>
      <c r="P193" s="60">
        <f>IF(P_14号2様式!O143="","",P_14号2様式!O143)</f>
        <v>32.045639771801099</v>
      </c>
      <c r="Q193" s="61"/>
      <c r="R193" s="62"/>
      <c r="S193" s="17" t="str">
        <f>IF(P_14号2様式!P143="","",P_14号2様式!P143)</f>
        <v/>
      </c>
      <c r="T193" s="19" t="str">
        <f>IF(P_14号2様式!Q143="","",P_14号2様式!Q143)</f>
        <v/>
      </c>
      <c r="U193" s="18">
        <f>IF(P_14号2様式!R143="","",P_14号2様式!R143)</f>
        <v>40.605665906870698</v>
      </c>
      <c r="V193" s="18">
        <f>IF(P_14号2様式!S143="","",P_14号2様式!S143)</f>
        <v>35.925710969239702</v>
      </c>
      <c r="W193" s="18">
        <f>IF(P_14号2様式!T143="","",P_14号2様式!T143)</f>
        <v>38.1310418904404</v>
      </c>
    </row>
    <row r="194" spans="1:23" s="20" customFormat="1" ht="12.75" customHeight="1" x14ac:dyDescent="0.15">
      <c r="A194" s="92" t="str">
        <f>IF(P_14号2様式!C144="","",P_14号2様式!C144)</f>
        <v>　南種子町</v>
      </c>
      <c r="B194" s="92"/>
      <c r="C194" s="17">
        <f>IF(P_14号2様式!D144="","",P_14号2様式!D144)</f>
        <v>2199</v>
      </c>
      <c r="D194" s="17">
        <f>IF(P_14号2様式!E144="","",P_14号2様式!E144)</f>
        <v>2213</v>
      </c>
      <c r="E194" s="17">
        <f>IF(P_14号2様式!F144="","",P_14号2様式!F144)</f>
        <v>4412</v>
      </c>
      <c r="F194" s="17">
        <f>IF(P_14号2様式!G144="","",P_14号2様式!G144)</f>
        <v>780</v>
      </c>
      <c r="G194" s="17">
        <f>IF(P_14号2様式!H144="","",P_14号2様式!H144)</f>
        <v>724</v>
      </c>
      <c r="H194" s="17">
        <f>IF(P_14号2様式!I144="","",P_14号2様式!I144)</f>
        <v>1504</v>
      </c>
      <c r="I194" s="17" t="str">
        <f>IF(P_14号2様式!J144="","",P_14号2様式!J144)</f>
        <v/>
      </c>
      <c r="J194" s="17" t="str">
        <f>IF(P_14号2様式!K144="","",P_14号2様式!K144)</f>
        <v/>
      </c>
      <c r="K194" s="17" t="str">
        <f>IF(P_14号2様式!L144="","",P_14号2様式!L144)</f>
        <v/>
      </c>
      <c r="L194" s="18">
        <f>IF(P_14号2様式!M144="","",P_14号2様式!M144)</f>
        <v>35.470668485675297</v>
      </c>
      <c r="M194" s="60">
        <f>IF(P_14号2様式!N144="","",P_14号2様式!N144)</f>
        <v>32.715770447356498</v>
      </c>
      <c r="N194" s="61"/>
      <c r="O194" s="62"/>
      <c r="P194" s="60">
        <f>IF(P_14号2様式!O144="","",P_14号2様式!O144)</f>
        <v>34.088848594741599</v>
      </c>
      <c r="Q194" s="61"/>
      <c r="R194" s="62"/>
      <c r="S194" s="17" t="str">
        <f>IF(P_14号2様式!P144="","",P_14号2様式!P144)</f>
        <v/>
      </c>
      <c r="T194" s="19" t="str">
        <f>IF(P_14号2様式!Q144="","",P_14号2様式!Q144)</f>
        <v/>
      </c>
      <c r="U194" s="18">
        <f>IF(P_14号2様式!R144="","",P_14号2様式!R144)</f>
        <v>45.708061002178702</v>
      </c>
      <c r="V194" s="18">
        <f>IF(P_14号2様式!S144="","",P_14号2様式!S144)</f>
        <v>40.975192472198501</v>
      </c>
      <c r="W194" s="18">
        <f>IF(P_14号2様式!T144="","",P_14号2様式!T144)</f>
        <v>43.319663285128399</v>
      </c>
    </row>
    <row r="195" spans="1:23" s="20" customFormat="1" ht="12.75" customHeight="1" x14ac:dyDescent="0.15">
      <c r="A195" s="92" t="str">
        <f>IF(P_14号2様式!C145="","",P_14号2様式!C145)</f>
        <v>　屋久島町</v>
      </c>
      <c r="B195" s="92"/>
      <c r="C195" s="17">
        <f>IF(P_14号2様式!D145="","",P_14号2様式!D145)</f>
        <v>4778</v>
      </c>
      <c r="D195" s="17">
        <f>IF(P_14号2様式!E145="","",P_14号2様式!E145)</f>
        <v>4879</v>
      </c>
      <c r="E195" s="17">
        <f>IF(P_14号2様式!F145="","",P_14号2様式!F145)</f>
        <v>9657</v>
      </c>
      <c r="F195" s="17">
        <f>IF(P_14号2様式!G145="","",P_14号2様式!G145)</f>
        <v>1678</v>
      </c>
      <c r="G195" s="17">
        <f>IF(P_14号2様式!H145="","",P_14号2様式!H145)</f>
        <v>1725</v>
      </c>
      <c r="H195" s="17">
        <f>IF(P_14号2様式!I145="","",P_14号2様式!I145)</f>
        <v>3403</v>
      </c>
      <c r="I195" s="17" t="str">
        <f>IF(P_14号2様式!J145="","",P_14号2様式!J145)</f>
        <v/>
      </c>
      <c r="J195" s="17" t="str">
        <f>IF(P_14号2様式!K145="","",P_14号2様式!K145)</f>
        <v/>
      </c>
      <c r="K195" s="17" t="str">
        <f>IF(P_14号2様式!L145="","",P_14号2様式!L145)</f>
        <v/>
      </c>
      <c r="L195" s="18">
        <f>IF(P_14号2様式!M145="","",P_14号2様式!M145)</f>
        <v>35.119296776894103</v>
      </c>
      <c r="M195" s="60">
        <f>IF(P_14号2様式!N145="","",P_14号2様式!N145)</f>
        <v>35.355605656896898</v>
      </c>
      <c r="N195" s="61"/>
      <c r="O195" s="62"/>
      <c r="P195" s="60">
        <f>IF(P_14号2様式!O145="","",P_14号2様式!O145)</f>
        <v>35.2386869628249</v>
      </c>
      <c r="Q195" s="61"/>
      <c r="R195" s="62"/>
      <c r="S195" s="17" t="str">
        <f>IF(P_14号2様式!P145="","",P_14号2様式!P145)</f>
        <v/>
      </c>
      <c r="T195" s="19" t="str">
        <f>IF(P_14号2様式!Q145="","",P_14号2様式!Q145)</f>
        <v/>
      </c>
      <c r="U195" s="18">
        <f>IF(P_14号2様式!R145="","",P_14号2様式!R145)</f>
        <v>42.235270297631097</v>
      </c>
      <c r="V195" s="18">
        <f>IF(P_14号2様式!S145="","",P_14号2様式!S145)</f>
        <v>42.750491159135599</v>
      </c>
      <c r="W195" s="18">
        <f>IF(P_14号2様式!T145="","",P_14号2様式!T145)</f>
        <v>42.496759397746501</v>
      </c>
    </row>
    <row r="196" spans="1:23" s="20" customFormat="1" ht="12.75" customHeight="1" x14ac:dyDescent="0.15">
      <c r="A196" s="92" t="str">
        <f>IF(P_14号2様式!C146="","",P_14号2様式!C146)</f>
        <v>＊（熊毛郡）計</v>
      </c>
      <c r="B196" s="92"/>
      <c r="C196" s="17">
        <f>IF(P_14号2様式!D146="","",P_14号2様式!D146)</f>
        <v>9884</v>
      </c>
      <c r="D196" s="17">
        <f>IF(P_14号2様式!E146="","",P_14号2様式!E146)</f>
        <v>10320</v>
      </c>
      <c r="E196" s="17">
        <f>IF(P_14号2様式!F146="","",P_14号2様式!F146)</f>
        <v>20204</v>
      </c>
      <c r="F196" s="17">
        <f>IF(P_14号2様式!G146="","",P_14号2様式!G146)</f>
        <v>3442</v>
      </c>
      <c r="G196" s="17">
        <f>IF(P_14号2様式!H146="","",P_14号2様式!H146)</f>
        <v>3431</v>
      </c>
      <c r="H196" s="17">
        <f>IF(P_14号2様式!I146="","",P_14号2様式!I146)</f>
        <v>6873</v>
      </c>
      <c r="I196" s="17" t="str">
        <f>IF(P_14号2様式!J146="","",P_14号2様式!J146)</f>
        <v/>
      </c>
      <c r="J196" s="17" t="str">
        <f>IF(P_14号2様式!K146="","",P_14号2様式!K146)</f>
        <v/>
      </c>
      <c r="K196" s="17" t="str">
        <f>IF(P_14号2様式!L146="","",P_14号2様式!L146)</f>
        <v/>
      </c>
      <c r="L196" s="18">
        <f>IF(P_14号2様式!M146="","",P_14号2様式!M146)</f>
        <v>34.823957911776603</v>
      </c>
      <c r="M196" s="60">
        <f>IF(P_14号2様式!N146="","",P_14号2様式!N146)</f>
        <v>33.246124031007803</v>
      </c>
      <c r="N196" s="61"/>
      <c r="O196" s="62"/>
      <c r="P196" s="60">
        <f>IF(P_14号2様式!O146="","",P_14号2様式!O146)</f>
        <v>34.018016234408996</v>
      </c>
      <c r="Q196" s="61"/>
      <c r="R196" s="62"/>
      <c r="S196" s="17" t="str">
        <f>IF(P_14号2様式!P146="","",P_14号2様式!P146)</f>
        <v/>
      </c>
      <c r="T196" s="19" t="str">
        <f>IF(P_14号2様式!Q146="","",P_14号2様式!Q146)</f>
        <v/>
      </c>
      <c r="U196" s="18">
        <f>IF(P_14号2様式!R146="","",P_14号2様式!R146)</f>
        <v>42.523047064531802</v>
      </c>
      <c r="V196" s="18">
        <f>IF(P_14号2様式!S146="","",P_14号2様式!S146)</f>
        <v>40.205995953650898</v>
      </c>
      <c r="W196" s="18">
        <f>IF(P_14号2様式!T146="","",P_14号2様式!T146)</f>
        <v>41.333396288776598</v>
      </c>
    </row>
    <row r="197" spans="1:23" s="20" customFormat="1" ht="12.75" customHeight="1" x14ac:dyDescent="0.15">
      <c r="A197" s="92" t="str">
        <f>IF(P_14号2様式!C147="","",P_14号2様式!C147)</f>
        <v>＊郡　部    計</v>
      </c>
      <c r="B197" s="92"/>
      <c r="C197" s="17">
        <f>IF(P_14号2様式!D147="","",P_14号2様式!D147)</f>
        <v>27864</v>
      </c>
      <c r="D197" s="17">
        <f>IF(P_14号2様式!E147="","",P_14号2様式!E147)</f>
        <v>29799</v>
      </c>
      <c r="E197" s="17">
        <f>IF(P_14号2様式!F147="","",P_14号2様式!F147)</f>
        <v>57663</v>
      </c>
      <c r="F197" s="17">
        <f>IF(P_14号2様式!G147="","",P_14号2様式!G147)</f>
        <v>8099</v>
      </c>
      <c r="G197" s="17">
        <f>IF(P_14号2様式!H147="","",P_14号2様式!H147)</f>
        <v>7716</v>
      </c>
      <c r="H197" s="17">
        <f>IF(P_14号2様式!I147="","",P_14号2様式!I147)</f>
        <v>15815</v>
      </c>
      <c r="I197" s="17" t="str">
        <f>IF(P_14号2様式!J147="","",P_14号2様式!J147)</f>
        <v/>
      </c>
      <c r="J197" s="17" t="str">
        <f>IF(P_14号2様式!K147="","",P_14号2様式!K147)</f>
        <v/>
      </c>
      <c r="K197" s="17" t="str">
        <f>IF(P_14号2様式!L147="","",P_14号2様式!L147)</f>
        <v/>
      </c>
      <c r="L197" s="18">
        <f>IF(P_14号2様式!M147="","",P_14号2様式!M147)</f>
        <v>29.0661785816825</v>
      </c>
      <c r="M197" s="60">
        <f>IF(P_14号2様式!N147="","",P_14号2様式!N147)</f>
        <v>25.893486358602601</v>
      </c>
      <c r="N197" s="61"/>
      <c r="O197" s="62"/>
      <c r="P197" s="60">
        <f>IF(P_14号2様式!O147="","",P_14号2様式!O147)</f>
        <v>27.426599379151298</v>
      </c>
      <c r="Q197" s="61"/>
      <c r="R197" s="62"/>
      <c r="S197" s="17" t="str">
        <f>IF(P_14号2様式!P147="","",P_14号2様式!P147)</f>
        <v/>
      </c>
      <c r="T197" s="19" t="str">
        <f>IF(P_14号2様式!Q147="","",P_14号2様式!Q147)</f>
        <v/>
      </c>
      <c r="U197" s="18">
        <f>IF(P_14号2様式!R147="","",P_14号2様式!R147)</f>
        <v>36.189184607560598</v>
      </c>
      <c r="V197" s="18">
        <f>IF(P_14号2様式!S147="","",P_14号2様式!S147)</f>
        <v>32.720404595404602</v>
      </c>
      <c r="W197" s="18">
        <f>IF(P_14号2様式!T147="","",P_14号2様式!T147)</f>
        <v>34.383278885692498</v>
      </c>
    </row>
    <row r="198" spans="1:23" s="20" customFormat="1" ht="12.75" customHeight="1" x14ac:dyDescent="0.15">
      <c r="A198" s="92" t="str">
        <f>IF(P_14号2様式!C148="","",P_14号2様式!C148)</f>
        <v>＊第 ４ 区  計</v>
      </c>
      <c r="B198" s="92"/>
      <c r="C198" s="17">
        <f>IF(P_14号2様式!D148="","",P_14号2様式!D148)</f>
        <v>149841</v>
      </c>
      <c r="D198" s="17">
        <f>IF(P_14号2様式!E148="","",P_14号2様式!E148)</f>
        <v>164133</v>
      </c>
      <c r="E198" s="17">
        <f>IF(P_14号2様式!F148="","",P_14号2様式!F148)</f>
        <v>313974</v>
      </c>
      <c r="F198" s="17">
        <f>IF(P_14号2様式!G148="","",P_14号2様式!G148)</f>
        <v>33730</v>
      </c>
      <c r="G198" s="17">
        <f>IF(P_14号2様式!H148="","",P_14号2様式!H148)</f>
        <v>32174</v>
      </c>
      <c r="H198" s="17">
        <f>IF(P_14号2様式!I148="","",P_14号2様式!I148)</f>
        <v>65904</v>
      </c>
      <c r="I198" s="17" t="str">
        <f>IF(P_14号2様式!J148="","",P_14号2様式!J148)</f>
        <v/>
      </c>
      <c r="J198" s="17" t="str">
        <f>IF(P_14号2様式!K148="","",P_14号2様式!K148)</f>
        <v/>
      </c>
      <c r="K198" s="17" t="str">
        <f>IF(P_14号2様式!L148="","",P_14号2様式!L148)</f>
        <v/>
      </c>
      <c r="L198" s="18">
        <f>IF(P_14号2様式!M148="","",P_14号2様式!M148)</f>
        <v>22.510527826162399</v>
      </c>
      <c r="M198" s="60">
        <f>IF(P_14号2様式!N148="","",P_14号2様式!N148)</f>
        <v>19.6023956181877</v>
      </c>
      <c r="N198" s="61"/>
      <c r="O198" s="62"/>
      <c r="P198" s="60">
        <f>IF(P_14号2様式!O148="","",P_14号2様式!O148)</f>
        <v>20.9902730799366</v>
      </c>
      <c r="Q198" s="61"/>
      <c r="R198" s="62"/>
      <c r="S198" s="17" t="str">
        <f>IF(P_14号2様式!P148="","",P_14号2様式!P148)</f>
        <v/>
      </c>
      <c r="T198" s="19" t="str">
        <f>IF(P_14号2様式!Q148="","",P_14号2様式!Q148)</f>
        <v/>
      </c>
      <c r="U198" s="18">
        <f>IF(P_14号2様式!R148="","",P_14号2様式!R148)</f>
        <v>29.890910033167501</v>
      </c>
      <c r="V198" s="18">
        <f>IF(P_14号2様式!S148="","",P_14号2様式!S148)</f>
        <v>26.623593041952901</v>
      </c>
      <c r="W198" s="18">
        <f>IF(P_14号2様式!T148="","",P_14号2様式!T148)</f>
        <v>28.173623894797998</v>
      </c>
    </row>
    <row r="199" spans="1:23" s="20" customFormat="1" ht="12.75" customHeight="1" x14ac:dyDescent="0.15">
      <c r="A199" s="92" t="str">
        <f>IF(P_14号2様式!C149="","",P_14号2様式!C149)</f>
        <v/>
      </c>
      <c r="B199" s="92"/>
      <c r="C199" s="17" t="str">
        <f>IF(P_14号2様式!D149="","",P_14号2様式!D149)</f>
        <v/>
      </c>
      <c r="D199" s="17" t="str">
        <f>IF(P_14号2様式!E149="","",P_14号2様式!E149)</f>
        <v/>
      </c>
      <c r="E199" s="17" t="str">
        <f>IF(P_14号2様式!F149="","",P_14号2様式!F149)</f>
        <v/>
      </c>
      <c r="F199" s="17" t="str">
        <f>IF(P_14号2様式!G149="","",P_14号2様式!G149)</f>
        <v/>
      </c>
      <c r="G199" s="17" t="str">
        <f>IF(P_14号2様式!H149="","",P_14号2様式!H149)</f>
        <v/>
      </c>
      <c r="H199" s="17" t="str">
        <f>IF(P_14号2様式!I149="","",P_14号2様式!I149)</f>
        <v/>
      </c>
      <c r="I199" s="17" t="str">
        <f>IF(P_14号2様式!J149="","",P_14号2様式!J149)</f>
        <v/>
      </c>
      <c r="J199" s="17" t="str">
        <f>IF(P_14号2様式!K149="","",P_14号2様式!K149)</f>
        <v/>
      </c>
      <c r="K199" s="17" t="str">
        <f>IF(P_14号2様式!L149="","",P_14号2様式!L149)</f>
        <v/>
      </c>
      <c r="L199" s="18" t="str">
        <f>IF(P_14号2様式!M149="","",P_14号2様式!M149)</f>
        <v/>
      </c>
      <c r="M199" s="60" t="str">
        <f>IF(P_14号2様式!N149="","",P_14号2様式!N149)</f>
        <v/>
      </c>
      <c r="N199" s="61"/>
      <c r="O199" s="62"/>
      <c r="P199" s="60" t="str">
        <f>IF(P_14号2様式!O149="","",P_14号2様式!O149)</f>
        <v/>
      </c>
      <c r="Q199" s="61"/>
      <c r="R199" s="62"/>
      <c r="S199" s="17" t="str">
        <f>IF(P_14号2様式!P149="","",P_14号2様式!P149)</f>
        <v/>
      </c>
      <c r="T199" s="19" t="str">
        <f>IF(P_14号2様式!Q149="","",P_14号2様式!Q149)</f>
        <v/>
      </c>
      <c r="U199" s="18" t="str">
        <f>IF(P_14号2様式!R149="","",P_14号2様式!R149)</f>
        <v/>
      </c>
      <c r="V199" s="18" t="str">
        <f>IF(P_14号2様式!S149="","",P_14号2様式!S149)</f>
        <v/>
      </c>
      <c r="W199" s="18" t="str">
        <f>IF(P_14号2様式!T149="","",P_14号2様式!T149)</f>
        <v/>
      </c>
    </row>
    <row r="200" spans="1:23" s="20" customFormat="1" ht="12.75" customHeight="1" x14ac:dyDescent="0.15">
      <c r="A200" s="92" t="str">
        <f>IF(P_14号2様式!C150="","",P_14号2様式!C150)</f>
        <v/>
      </c>
      <c r="B200" s="92"/>
      <c r="C200" s="17" t="str">
        <f>IF(P_14号2様式!D150="","",P_14号2様式!D150)</f>
        <v/>
      </c>
      <c r="D200" s="17" t="str">
        <f>IF(P_14号2様式!E150="","",P_14号2様式!E150)</f>
        <v/>
      </c>
      <c r="E200" s="17" t="str">
        <f>IF(P_14号2様式!F150="","",P_14号2様式!F150)</f>
        <v/>
      </c>
      <c r="F200" s="17" t="str">
        <f>IF(P_14号2様式!G150="","",P_14号2様式!G150)</f>
        <v/>
      </c>
      <c r="G200" s="17" t="str">
        <f>IF(P_14号2様式!H150="","",P_14号2様式!H150)</f>
        <v/>
      </c>
      <c r="H200" s="17" t="str">
        <f>IF(P_14号2様式!I150="","",P_14号2様式!I150)</f>
        <v/>
      </c>
      <c r="I200" s="17" t="str">
        <f>IF(P_14号2様式!J150="","",P_14号2様式!J150)</f>
        <v/>
      </c>
      <c r="J200" s="17" t="str">
        <f>IF(P_14号2様式!K150="","",P_14号2様式!K150)</f>
        <v/>
      </c>
      <c r="K200" s="17" t="str">
        <f>IF(P_14号2様式!L150="","",P_14号2様式!L150)</f>
        <v/>
      </c>
      <c r="L200" s="18" t="str">
        <f>IF(P_14号2様式!M150="","",P_14号2様式!M150)</f>
        <v/>
      </c>
      <c r="M200" s="60" t="str">
        <f>IF(P_14号2様式!N150="","",P_14号2様式!N150)</f>
        <v/>
      </c>
      <c r="N200" s="61"/>
      <c r="O200" s="62"/>
      <c r="P200" s="60" t="str">
        <f>IF(P_14号2様式!O150="","",P_14号2様式!O150)</f>
        <v/>
      </c>
      <c r="Q200" s="61"/>
      <c r="R200" s="62"/>
      <c r="S200" s="17" t="str">
        <f>IF(P_14号2様式!P150="","",P_14号2様式!P150)</f>
        <v/>
      </c>
      <c r="T200" s="19" t="str">
        <f>IF(P_14号2様式!Q150="","",P_14号2様式!Q150)</f>
        <v/>
      </c>
      <c r="U200" s="18" t="str">
        <f>IF(P_14号2様式!R150="","",P_14号2様式!R150)</f>
        <v/>
      </c>
      <c r="V200" s="18" t="str">
        <f>IF(P_14号2様式!S150="","",P_14号2様式!S150)</f>
        <v/>
      </c>
      <c r="W200" s="18" t="str">
        <f>IF(P_14号2様式!T150="","",P_14号2様式!T150)</f>
        <v/>
      </c>
    </row>
    <row r="201" spans="1:23" s="20" customFormat="1" ht="12.75" customHeight="1" x14ac:dyDescent="0.15">
      <c r="A201" s="92" t="str">
        <f>IF(P_14号2様式!C151="","",P_14号2様式!C151)</f>
        <v/>
      </c>
      <c r="B201" s="92"/>
      <c r="C201" s="17" t="str">
        <f>IF(P_14号2様式!D151="","",P_14号2様式!D151)</f>
        <v/>
      </c>
      <c r="D201" s="17" t="str">
        <f>IF(P_14号2様式!E151="","",P_14号2様式!E151)</f>
        <v/>
      </c>
      <c r="E201" s="17" t="str">
        <f>IF(P_14号2様式!F151="","",P_14号2様式!F151)</f>
        <v/>
      </c>
      <c r="F201" s="17" t="str">
        <f>IF(P_14号2様式!G151="","",P_14号2様式!G151)</f>
        <v/>
      </c>
      <c r="G201" s="17" t="str">
        <f>IF(P_14号2様式!H151="","",P_14号2様式!H151)</f>
        <v/>
      </c>
      <c r="H201" s="17" t="str">
        <f>IF(P_14号2様式!I151="","",P_14号2様式!I151)</f>
        <v/>
      </c>
      <c r="I201" s="17" t="str">
        <f>IF(P_14号2様式!J151="","",P_14号2様式!J151)</f>
        <v/>
      </c>
      <c r="J201" s="17" t="str">
        <f>IF(P_14号2様式!K151="","",P_14号2様式!K151)</f>
        <v/>
      </c>
      <c r="K201" s="17" t="str">
        <f>IF(P_14号2様式!L151="","",P_14号2様式!L151)</f>
        <v/>
      </c>
      <c r="L201" s="18" t="str">
        <f>IF(P_14号2様式!M151="","",P_14号2様式!M151)</f>
        <v/>
      </c>
      <c r="M201" s="60" t="str">
        <f>IF(P_14号2様式!N151="","",P_14号2様式!N151)</f>
        <v/>
      </c>
      <c r="N201" s="61"/>
      <c r="O201" s="62"/>
      <c r="P201" s="60" t="str">
        <f>IF(P_14号2様式!O151="","",P_14号2様式!O151)</f>
        <v/>
      </c>
      <c r="Q201" s="61"/>
      <c r="R201" s="62"/>
      <c r="S201" s="17" t="str">
        <f>IF(P_14号2様式!P151="","",P_14号2様式!P151)</f>
        <v/>
      </c>
      <c r="T201" s="19" t="str">
        <f>IF(P_14号2様式!Q151="","",P_14号2様式!Q151)</f>
        <v/>
      </c>
      <c r="U201" s="18" t="str">
        <f>IF(P_14号2様式!R151="","",P_14号2様式!R151)</f>
        <v/>
      </c>
      <c r="V201" s="18" t="str">
        <f>IF(P_14号2様式!S151="","",P_14号2様式!S151)</f>
        <v/>
      </c>
      <c r="W201" s="18" t="str">
        <f>IF(P_14号2様式!T151="","",P_14号2様式!T151)</f>
        <v/>
      </c>
    </row>
    <row r="202" spans="1:23" s="20" customFormat="1" ht="12.75" customHeight="1" x14ac:dyDescent="0.15">
      <c r="A202" s="92" t="str">
        <f>IF(P_14号2様式!C152="","",P_14号2様式!C152)</f>
        <v/>
      </c>
      <c r="B202" s="92"/>
      <c r="C202" s="17" t="str">
        <f>IF(P_14号2様式!D152="","",P_14号2様式!D152)</f>
        <v/>
      </c>
      <c r="D202" s="17" t="str">
        <f>IF(P_14号2様式!E152="","",P_14号2様式!E152)</f>
        <v/>
      </c>
      <c r="E202" s="17" t="str">
        <f>IF(P_14号2様式!F152="","",P_14号2様式!F152)</f>
        <v/>
      </c>
      <c r="F202" s="17" t="str">
        <f>IF(P_14号2様式!G152="","",P_14号2様式!G152)</f>
        <v/>
      </c>
      <c r="G202" s="17" t="str">
        <f>IF(P_14号2様式!H152="","",P_14号2様式!H152)</f>
        <v/>
      </c>
      <c r="H202" s="17" t="str">
        <f>IF(P_14号2様式!I152="","",P_14号2様式!I152)</f>
        <v/>
      </c>
      <c r="I202" s="17" t="str">
        <f>IF(P_14号2様式!J152="","",P_14号2様式!J152)</f>
        <v/>
      </c>
      <c r="J202" s="17" t="str">
        <f>IF(P_14号2様式!K152="","",P_14号2様式!K152)</f>
        <v/>
      </c>
      <c r="K202" s="17" t="str">
        <f>IF(P_14号2様式!L152="","",P_14号2様式!L152)</f>
        <v/>
      </c>
      <c r="L202" s="18" t="str">
        <f>IF(P_14号2様式!M152="","",P_14号2様式!M152)</f>
        <v/>
      </c>
      <c r="M202" s="60" t="str">
        <f>IF(P_14号2様式!N152="","",P_14号2様式!N152)</f>
        <v/>
      </c>
      <c r="N202" s="61"/>
      <c r="O202" s="62"/>
      <c r="P202" s="60" t="str">
        <f>IF(P_14号2様式!O152="","",P_14号2様式!O152)</f>
        <v/>
      </c>
      <c r="Q202" s="61"/>
      <c r="R202" s="62"/>
      <c r="S202" s="17" t="str">
        <f>IF(P_14号2様式!P152="","",P_14号2様式!P152)</f>
        <v/>
      </c>
      <c r="T202" s="19" t="str">
        <f>IF(P_14号2様式!Q152="","",P_14号2様式!Q152)</f>
        <v/>
      </c>
      <c r="U202" s="18" t="str">
        <f>IF(P_14号2様式!R152="","",P_14号2様式!R152)</f>
        <v/>
      </c>
      <c r="V202" s="18" t="str">
        <f>IF(P_14号2様式!S152="","",P_14号2様式!S152)</f>
        <v/>
      </c>
      <c r="W202" s="18" t="str">
        <f>IF(P_14号2様式!T152="","",P_14号2様式!T152)</f>
        <v/>
      </c>
    </row>
    <row r="203" spans="1:23" s="20" customFormat="1" ht="12.75" customHeight="1" x14ac:dyDescent="0.15">
      <c r="A203" s="92" t="str">
        <f>IF(P_14号2様式!C153="","",P_14号2様式!C153)</f>
        <v/>
      </c>
      <c r="B203" s="92"/>
      <c r="C203" s="17" t="str">
        <f>IF(P_14号2様式!D153="","",P_14号2様式!D153)</f>
        <v/>
      </c>
      <c r="D203" s="17" t="str">
        <f>IF(P_14号2様式!E153="","",P_14号2様式!E153)</f>
        <v/>
      </c>
      <c r="E203" s="17" t="str">
        <f>IF(P_14号2様式!F153="","",P_14号2様式!F153)</f>
        <v/>
      </c>
      <c r="F203" s="17" t="str">
        <f>IF(P_14号2様式!G153="","",P_14号2様式!G153)</f>
        <v/>
      </c>
      <c r="G203" s="17" t="str">
        <f>IF(P_14号2様式!H153="","",P_14号2様式!H153)</f>
        <v/>
      </c>
      <c r="H203" s="17" t="str">
        <f>IF(P_14号2様式!I153="","",P_14号2様式!I153)</f>
        <v/>
      </c>
      <c r="I203" s="17" t="str">
        <f>IF(P_14号2様式!J153="","",P_14号2様式!J153)</f>
        <v/>
      </c>
      <c r="J203" s="17" t="str">
        <f>IF(P_14号2様式!K153="","",P_14号2様式!K153)</f>
        <v/>
      </c>
      <c r="K203" s="17" t="str">
        <f>IF(P_14号2様式!L153="","",P_14号2様式!L153)</f>
        <v/>
      </c>
      <c r="L203" s="18" t="str">
        <f>IF(P_14号2様式!M153="","",P_14号2様式!M153)</f>
        <v/>
      </c>
      <c r="M203" s="60" t="str">
        <f>IF(P_14号2様式!N153="","",P_14号2様式!N153)</f>
        <v/>
      </c>
      <c r="N203" s="61"/>
      <c r="O203" s="62"/>
      <c r="P203" s="60" t="str">
        <f>IF(P_14号2様式!O153="","",P_14号2様式!O153)</f>
        <v/>
      </c>
      <c r="Q203" s="61"/>
      <c r="R203" s="62"/>
      <c r="S203" s="17" t="str">
        <f>IF(P_14号2様式!P153="","",P_14号2様式!P153)</f>
        <v/>
      </c>
      <c r="T203" s="19" t="str">
        <f>IF(P_14号2様式!Q153="","",P_14号2様式!Q153)</f>
        <v/>
      </c>
      <c r="U203" s="18" t="str">
        <f>IF(P_14号2様式!R153="","",P_14号2様式!R153)</f>
        <v/>
      </c>
      <c r="V203" s="18" t="str">
        <f>IF(P_14号2様式!S153="","",P_14号2様式!S153)</f>
        <v/>
      </c>
      <c r="W203" s="18" t="str">
        <f>IF(P_14号2様式!T153="","",P_14号2様式!T153)</f>
        <v/>
      </c>
    </row>
    <row r="204" spans="1:23" s="20" customFormat="1" ht="12.75" customHeight="1" x14ac:dyDescent="0.15">
      <c r="A204" s="92" t="str">
        <f>IF(P_14号2様式!C154="","",P_14号2様式!C154)</f>
        <v/>
      </c>
      <c r="B204" s="92"/>
      <c r="C204" s="17" t="str">
        <f>IF(P_14号2様式!D154="","",P_14号2様式!D154)</f>
        <v/>
      </c>
      <c r="D204" s="17" t="str">
        <f>IF(P_14号2様式!E154="","",P_14号2様式!E154)</f>
        <v/>
      </c>
      <c r="E204" s="17" t="str">
        <f>IF(P_14号2様式!F154="","",P_14号2様式!F154)</f>
        <v/>
      </c>
      <c r="F204" s="17" t="str">
        <f>IF(P_14号2様式!G154="","",P_14号2様式!G154)</f>
        <v/>
      </c>
      <c r="G204" s="17" t="str">
        <f>IF(P_14号2様式!H154="","",P_14号2様式!H154)</f>
        <v/>
      </c>
      <c r="H204" s="17" t="str">
        <f>IF(P_14号2様式!I154="","",P_14号2様式!I154)</f>
        <v/>
      </c>
      <c r="I204" s="17" t="str">
        <f>IF(P_14号2様式!J154="","",P_14号2様式!J154)</f>
        <v/>
      </c>
      <c r="J204" s="17" t="str">
        <f>IF(P_14号2様式!K154="","",P_14号2様式!K154)</f>
        <v/>
      </c>
      <c r="K204" s="17" t="str">
        <f>IF(P_14号2様式!L154="","",P_14号2様式!L154)</f>
        <v/>
      </c>
      <c r="L204" s="18" t="str">
        <f>IF(P_14号2様式!M154="","",P_14号2様式!M154)</f>
        <v/>
      </c>
      <c r="M204" s="60" t="str">
        <f>IF(P_14号2様式!N154="","",P_14号2様式!N154)</f>
        <v/>
      </c>
      <c r="N204" s="61"/>
      <c r="O204" s="62"/>
      <c r="P204" s="60" t="str">
        <f>IF(P_14号2様式!O154="","",P_14号2様式!O154)</f>
        <v/>
      </c>
      <c r="Q204" s="61"/>
      <c r="R204" s="62"/>
      <c r="S204" s="17" t="str">
        <f>IF(P_14号2様式!P154="","",P_14号2様式!P154)</f>
        <v/>
      </c>
      <c r="T204" s="19" t="str">
        <f>IF(P_14号2様式!Q154="","",P_14号2様式!Q154)</f>
        <v/>
      </c>
      <c r="U204" s="18" t="str">
        <f>IF(P_14号2様式!R154="","",P_14号2様式!R154)</f>
        <v/>
      </c>
      <c r="V204" s="18" t="str">
        <f>IF(P_14号2様式!S154="","",P_14号2様式!S154)</f>
        <v/>
      </c>
      <c r="W204" s="18" t="str">
        <f>IF(P_14号2様式!T154="","",P_14号2様式!T154)</f>
        <v/>
      </c>
    </row>
    <row r="205" spans="1:23" s="20" customFormat="1" ht="12.75" customHeight="1" x14ac:dyDescent="0.15">
      <c r="A205" s="92" t="str">
        <f>IF(P_14号2様式!C155="","",P_14号2様式!C155)</f>
        <v/>
      </c>
      <c r="B205" s="92"/>
      <c r="C205" s="17" t="str">
        <f>IF(P_14号2様式!D155="","",P_14号2様式!D155)</f>
        <v/>
      </c>
      <c r="D205" s="17" t="str">
        <f>IF(P_14号2様式!E155="","",P_14号2様式!E155)</f>
        <v/>
      </c>
      <c r="E205" s="17" t="str">
        <f>IF(P_14号2様式!F155="","",P_14号2様式!F155)</f>
        <v/>
      </c>
      <c r="F205" s="17" t="str">
        <f>IF(P_14号2様式!G155="","",P_14号2様式!G155)</f>
        <v/>
      </c>
      <c r="G205" s="17" t="str">
        <f>IF(P_14号2様式!H155="","",P_14号2様式!H155)</f>
        <v/>
      </c>
      <c r="H205" s="17" t="str">
        <f>IF(P_14号2様式!I155="","",P_14号2様式!I155)</f>
        <v/>
      </c>
      <c r="I205" s="17" t="str">
        <f>IF(P_14号2様式!J155="","",P_14号2様式!J155)</f>
        <v/>
      </c>
      <c r="J205" s="17" t="str">
        <f>IF(P_14号2様式!K155="","",P_14号2様式!K155)</f>
        <v/>
      </c>
      <c r="K205" s="17" t="str">
        <f>IF(P_14号2様式!L155="","",P_14号2様式!L155)</f>
        <v/>
      </c>
      <c r="L205" s="18" t="str">
        <f>IF(P_14号2様式!M155="","",P_14号2様式!M155)</f>
        <v/>
      </c>
      <c r="M205" s="60" t="str">
        <f>IF(P_14号2様式!N155="","",P_14号2様式!N155)</f>
        <v/>
      </c>
      <c r="N205" s="61"/>
      <c r="O205" s="62"/>
      <c r="P205" s="60" t="str">
        <f>IF(P_14号2様式!O155="","",P_14号2様式!O155)</f>
        <v/>
      </c>
      <c r="Q205" s="61"/>
      <c r="R205" s="62"/>
      <c r="S205" s="17" t="str">
        <f>IF(P_14号2様式!P155="","",P_14号2様式!P155)</f>
        <v/>
      </c>
      <c r="T205" s="19" t="str">
        <f>IF(P_14号2様式!Q155="","",P_14号2様式!Q155)</f>
        <v/>
      </c>
      <c r="U205" s="18" t="str">
        <f>IF(P_14号2様式!R155="","",P_14号2様式!R155)</f>
        <v/>
      </c>
      <c r="V205" s="18" t="str">
        <f>IF(P_14号2様式!S155="","",P_14号2様式!S155)</f>
        <v/>
      </c>
      <c r="W205" s="18" t="str">
        <f>IF(P_14号2様式!T155="","",P_14号2様式!T155)</f>
        <v/>
      </c>
    </row>
    <row r="206" spans="1:23" s="20" customFormat="1" ht="12.75" customHeight="1" x14ac:dyDescent="0.15">
      <c r="A206" s="92" t="str">
        <f>IF(P_14号2様式!C156="","",P_14号2様式!C156)</f>
        <v/>
      </c>
      <c r="B206" s="92"/>
      <c r="C206" s="17" t="str">
        <f>IF(P_14号2様式!D156="","",P_14号2様式!D156)</f>
        <v/>
      </c>
      <c r="D206" s="17" t="str">
        <f>IF(P_14号2様式!E156="","",P_14号2様式!E156)</f>
        <v/>
      </c>
      <c r="E206" s="17" t="str">
        <f>IF(P_14号2様式!F156="","",P_14号2様式!F156)</f>
        <v/>
      </c>
      <c r="F206" s="17" t="str">
        <f>IF(P_14号2様式!G156="","",P_14号2様式!G156)</f>
        <v/>
      </c>
      <c r="G206" s="17" t="str">
        <f>IF(P_14号2様式!H156="","",P_14号2様式!H156)</f>
        <v/>
      </c>
      <c r="H206" s="17" t="str">
        <f>IF(P_14号2様式!I156="","",P_14号2様式!I156)</f>
        <v/>
      </c>
      <c r="I206" s="17" t="str">
        <f>IF(P_14号2様式!J156="","",P_14号2様式!J156)</f>
        <v/>
      </c>
      <c r="J206" s="17" t="str">
        <f>IF(P_14号2様式!K156="","",P_14号2様式!K156)</f>
        <v/>
      </c>
      <c r="K206" s="17" t="str">
        <f>IF(P_14号2様式!L156="","",P_14号2様式!L156)</f>
        <v/>
      </c>
      <c r="L206" s="18" t="str">
        <f>IF(P_14号2様式!M156="","",P_14号2様式!M156)</f>
        <v/>
      </c>
      <c r="M206" s="60" t="str">
        <f>IF(P_14号2様式!N156="","",P_14号2様式!N156)</f>
        <v/>
      </c>
      <c r="N206" s="61"/>
      <c r="O206" s="62"/>
      <c r="P206" s="60" t="str">
        <f>IF(P_14号2様式!O156="","",P_14号2様式!O156)</f>
        <v/>
      </c>
      <c r="Q206" s="61"/>
      <c r="R206" s="62"/>
      <c r="S206" s="17" t="str">
        <f>IF(P_14号2様式!P156="","",P_14号2様式!P156)</f>
        <v/>
      </c>
      <c r="T206" s="19" t="str">
        <f>IF(P_14号2様式!Q156="","",P_14号2様式!Q156)</f>
        <v/>
      </c>
      <c r="U206" s="18" t="str">
        <f>IF(P_14号2様式!R156="","",P_14号2様式!R156)</f>
        <v/>
      </c>
      <c r="V206" s="18" t="str">
        <f>IF(P_14号2様式!S156="","",P_14号2様式!S156)</f>
        <v/>
      </c>
      <c r="W206" s="18" t="str">
        <f>IF(P_14号2様式!T156="","",P_14号2様式!T156)</f>
        <v/>
      </c>
    </row>
    <row r="207" spans="1:23" s="20" customFormat="1" ht="12.75" customHeight="1" x14ac:dyDescent="0.15">
      <c r="A207" s="92" t="str">
        <f>IF(P_14号2様式!C157="","",P_14号2様式!C157)</f>
        <v/>
      </c>
      <c r="B207" s="92"/>
      <c r="C207" s="17" t="str">
        <f>IF(P_14号2様式!D157="","",P_14号2様式!D157)</f>
        <v/>
      </c>
      <c r="D207" s="17" t="str">
        <f>IF(P_14号2様式!E157="","",P_14号2様式!E157)</f>
        <v/>
      </c>
      <c r="E207" s="17" t="str">
        <f>IF(P_14号2様式!F157="","",P_14号2様式!F157)</f>
        <v/>
      </c>
      <c r="F207" s="17" t="str">
        <f>IF(P_14号2様式!G157="","",P_14号2様式!G157)</f>
        <v/>
      </c>
      <c r="G207" s="17" t="str">
        <f>IF(P_14号2様式!H157="","",P_14号2様式!H157)</f>
        <v/>
      </c>
      <c r="H207" s="17" t="str">
        <f>IF(P_14号2様式!I157="","",P_14号2様式!I157)</f>
        <v/>
      </c>
      <c r="I207" s="17" t="str">
        <f>IF(P_14号2様式!J157="","",P_14号2様式!J157)</f>
        <v/>
      </c>
      <c r="J207" s="17" t="str">
        <f>IF(P_14号2様式!K157="","",P_14号2様式!K157)</f>
        <v/>
      </c>
      <c r="K207" s="17" t="str">
        <f>IF(P_14号2様式!L157="","",P_14号2様式!L157)</f>
        <v/>
      </c>
      <c r="L207" s="18" t="str">
        <f>IF(P_14号2様式!M157="","",P_14号2様式!M157)</f>
        <v/>
      </c>
      <c r="M207" s="60" t="str">
        <f>IF(P_14号2様式!N157="","",P_14号2様式!N157)</f>
        <v/>
      </c>
      <c r="N207" s="61"/>
      <c r="O207" s="62"/>
      <c r="P207" s="60" t="str">
        <f>IF(P_14号2様式!O157="","",P_14号2様式!O157)</f>
        <v/>
      </c>
      <c r="Q207" s="61"/>
      <c r="R207" s="62"/>
      <c r="S207" s="17" t="str">
        <f>IF(P_14号2様式!P157="","",P_14号2様式!P157)</f>
        <v/>
      </c>
      <c r="T207" s="19" t="str">
        <f>IF(P_14号2様式!Q157="","",P_14号2様式!Q157)</f>
        <v/>
      </c>
      <c r="U207" s="18" t="str">
        <f>IF(P_14号2様式!R157="","",P_14号2様式!R157)</f>
        <v/>
      </c>
      <c r="V207" s="18" t="str">
        <f>IF(P_14号2様式!S157="","",P_14号2様式!S157)</f>
        <v/>
      </c>
      <c r="W207" s="18" t="str">
        <f>IF(P_14号2様式!T157="","",P_14号2様式!T157)</f>
        <v/>
      </c>
    </row>
    <row r="208" spans="1:23" s="20" customFormat="1" ht="12.75" customHeight="1" x14ac:dyDescent="0.15">
      <c r="A208" s="92" t="str">
        <f>IF(P_14号2様式!C158="","",P_14号2様式!C158)</f>
        <v/>
      </c>
      <c r="B208" s="92"/>
      <c r="C208" s="17" t="str">
        <f>IF(P_14号2様式!D158="","",P_14号2様式!D158)</f>
        <v/>
      </c>
      <c r="D208" s="17" t="str">
        <f>IF(P_14号2様式!E158="","",P_14号2様式!E158)</f>
        <v/>
      </c>
      <c r="E208" s="17" t="str">
        <f>IF(P_14号2様式!F158="","",P_14号2様式!F158)</f>
        <v/>
      </c>
      <c r="F208" s="17" t="str">
        <f>IF(P_14号2様式!G158="","",P_14号2様式!G158)</f>
        <v/>
      </c>
      <c r="G208" s="17" t="str">
        <f>IF(P_14号2様式!H158="","",P_14号2様式!H158)</f>
        <v/>
      </c>
      <c r="H208" s="17" t="str">
        <f>IF(P_14号2様式!I158="","",P_14号2様式!I158)</f>
        <v/>
      </c>
      <c r="I208" s="17" t="str">
        <f>IF(P_14号2様式!J158="","",P_14号2様式!J158)</f>
        <v/>
      </c>
      <c r="J208" s="17" t="str">
        <f>IF(P_14号2様式!K158="","",P_14号2様式!K158)</f>
        <v/>
      </c>
      <c r="K208" s="17" t="str">
        <f>IF(P_14号2様式!L158="","",P_14号2様式!L158)</f>
        <v/>
      </c>
      <c r="L208" s="18" t="str">
        <f>IF(P_14号2様式!M158="","",P_14号2様式!M158)</f>
        <v/>
      </c>
      <c r="M208" s="60" t="str">
        <f>IF(P_14号2様式!N158="","",P_14号2様式!N158)</f>
        <v/>
      </c>
      <c r="N208" s="61"/>
      <c r="O208" s="62"/>
      <c r="P208" s="60" t="str">
        <f>IF(P_14号2様式!O158="","",P_14号2様式!O158)</f>
        <v/>
      </c>
      <c r="Q208" s="61"/>
      <c r="R208" s="62"/>
      <c r="S208" s="17" t="str">
        <f>IF(P_14号2様式!P158="","",P_14号2様式!P158)</f>
        <v/>
      </c>
      <c r="T208" s="19" t="str">
        <f>IF(P_14号2様式!Q158="","",P_14号2様式!Q158)</f>
        <v/>
      </c>
      <c r="U208" s="18" t="str">
        <f>IF(P_14号2様式!R158="","",P_14号2様式!R158)</f>
        <v/>
      </c>
      <c r="V208" s="18" t="str">
        <f>IF(P_14号2様式!S158="","",P_14号2様式!S158)</f>
        <v/>
      </c>
      <c r="W208" s="18" t="str">
        <f>IF(P_14号2様式!T158="","",P_14号2様式!T158)</f>
        <v/>
      </c>
    </row>
    <row r="209" spans="1:23" s="20" customFormat="1" ht="12.75" customHeight="1" x14ac:dyDescent="0.15">
      <c r="A209" s="92" t="str">
        <f>IF(P_14号2様式!C159="","",P_14号2様式!C159)</f>
        <v/>
      </c>
      <c r="B209" s="92"/>
      <c r="C209" s="17" t="str">
        <f>IF(P_14号2様式!D159="","",P_14号2様式!D159)</f>
        <v/>
      </c>
      <c r="D209" s="17" t="str">
        <f>IF(P_14号2様式!E159="","",P_14号2様式!E159)</f>
        <v/>
      </c>
      <c r="E209" s="17" t="str">
        <f>IF(P_14号2様式!F159="","",P_14号2様式!F159)</f>
        <v/>
      </c>
      <c r="F209" s="17" t="str">
        <f>IF(P_14号2様式!G159="","",P_14号2様式!G159)</f>
        <v/>
      </c>
      <c r="G209" s="17" t="str">
        <f>IF(P_14号2様式!H159="","",P_14号2様式!H159)</f>
        <v/>
      </c>
      <c r="H209" s="17" t="str">
        <f>IF(P_14号2様式!I159="","",P_14号2様式!I159)</f>
        <v/>
      </c>
      <c r="I209" s="17" t="str">
        <f>IF(P_14号2様式!J159="","",P_14号2様式!J159)</f>
        <v/>
      </c>
      <c r="J209" s="17" t="str">
        <f>IF(P_14号2様式!K159="","",P_14号2様式!K159)</f>
        <v/>
      </c>
      <c r="K209" s="17" t="str">
        <f>IF(P_14号2様式!L159="","",P_14号2様式!L159)</f>
        <v/>
      </c>
      <c r="L209" s="18" t="str">
        <f>IF(P_14号2様式!M159="","",P_14号2様式!M159)</f>
        <v/>
      </c>
      <c r="M209" s="60" t="str">
        <f>IF(P_14号2様式!N159="","",P_14号2様式!N159)</f>
        <v/>
      </c>
      <c r="N209" s="61"/>
      <c r="O209" s="62"/>
      <c r="P209" s="60" t="str">
        <f>IF(P_14号2様式!O159="","",P_14号2様式!O159)</f>
        <v/>
      </c>
      <c r="Q209" s="61"/>
      <c r="R209" s="62"/>
      <c r="S209" s="17" t="str">
        <f>IF(P_14号2様式!P159="","",P_14号2様式!P159)</f>
        <v/>
      </c>
      <c r="T209" s="19" t="str">
        <f>IF(P_14号2様式!Q159="","",P_14号2様式!Q159)</f>
        <v/>
      </c>
      <c r="U209" s="18" t="str">
        <f>IF(P_14号2様式!R159="","",P_14号2様式!R159)</f>
        <v/>
      </c>
      <c r="V209" s="18" t="str">
        <f>IF(P_14号2様式!S159="","",P_14号2様式!S159)</f>
        <v/>
      </c>
      <c r="W209" s="18" t="str">
        <f>IF(P_14号2様式!T159="","",P_14号2様式!T159)</f>
        <v/>
      </c>
    </row>
    <row r="210" spans="1:23" s="20" customFormat="1" ht="12.75" customHeight="1" x14ac:dyDescent="0.15">
      <c r="A210" s="92" t="str">
        <f>IF(P_14号2様式!C160="","",P_14号2様式!C160)</f>
        <v/>
      </c>
      <c r="B210" s="92"/>
      <c r="C210" s="17" t="str">
        <f>IF(P_14号2様式!D160="","",P_14号2様式!D160)</f>
        <v/>
      </c>
      <c r="D210" s="17" t="str">
        <f>IF(P_14号2様式!E160="","",P_14号2様式!E160)</f>
        <v/>
      </c>
      <c r="E210" s="17" t="str">
        <f>IF(P_14号2様式!F160="","",P_14号2様式!F160)</f>
        <v/>
      </c>
      <c r="F210" s="17" t="str">
        <f>IF(P_14号2様式!G160="","",P_14号2様式!G160)</f>
        <v/>
      </c>
      <c r="G210" s="17" t="str">
        <f>IF(P_14号2様式!H160="","",P_14号2様式!H160)</f>
        <v/>
      </c>
      <c r="H210" s="17" t="str">
        <f>IF(P_14号2様式!I160="","",P_14号2様式!I160)</f>
        <v/>
      </c>
      <c r="I210" s="17" t="str">
        <f>IF(P_14号2様式!J160="","",P_14号2様式!J160)</f>
        <v/>
      </c>
      <c r="J210" s="17" t="str">
        <f>IF(P_14号2様式!K160="","",P_14号2様式!K160)</f>
        <v/>
      </c>
      <c r="K210" s="17" t="str">
        <f>IF(P_14号2様式!L160="","",P_14号2様式!L160)</f>
        <v/>
      </c>
      <c r="L210" s="18" t="str">
        <f>IF(P_14号2様式!M160="","",P_14号2様式!M160)</f>
        <v/>
      </c>
      <c r="M210" s="60" t="str">
        <f>IF(P_14号2様式!N160="","",P_14号2様式!N160)</f>
        <v/>
      </c>
      <c r="N210" s="61"/>
      <c r="O210" s="62"/>
      <c r="P210" s="60" t="str">
        <f>IF(P_14号2様式!O160="","",P_14号2様式!O160)</f>
        <v/>
      </c>
      <c r="Q210" s="61"/>
      <c r="R210" s="62"/>
      <c r="S210" s="17" t="str">
        <f>IF(P_14号2様式!P160="","",P_14号2様式!P160)</f>
        <v/>
      </c>
      <c r="T210" s="19" t="str">
        <f>IF(P_14号2様式!Q160="","",P_14号2様式!Q160)</f>
        <v/>
      </c>
      <c r="U210" s="18" t="str">
        <f>IF(P_14号2様式!R160="","",P_14号2様式!R160)</f>
        <v/>
      </c>
      <c r="V210" s="18" t="str">
        <f>IF(P_14号2様式!S160="","",P_14号2様式!S160)</f>
        <v/>
      </c>
      <c r="W210" s="18" t="str">
        <f>IF(P_14号2様式!T160="","",P_14号2様式!T160)</f>
        <v/>
      </c>
    </row>
    <row r="211" spans="1:23" s="20" customFormat="1" ht="12.75" customHeight="1" x14ac:dyDescent="0.15">
      <c r="A211" s="92" t="str">
        <f>IF(P_14号2様式!C161="","",P_14号2様式!C161)</f>
        <v/>
      </c>
      <c r="B211" s="92"/>
      <c r="C211" s="17" t="str">
        <f>IF(P_14号2様式!D161="","",P_14号2様式!D161)</f>
        <v/>
      </c>
      <c r="D211" s="17" t="str">
        <f>IF(P_14号2様式!E161="","",P_14号2様式!E161)</f>
        <v/>
      </c>
      <c r="E211" s="17" t="str">
        <f>IF(P_14号2様式!F161="","",P_14号2様式!F161)</f>
        <v/>
      </c>
      <c r="F211" s="17" t="str">
        <f>IF(P_14号2様式!G161="","",P_14号2様式!G161)</f>
        <v/>
      </c>
      <c r="G211" s="17" t="str">
        <f>IF(P_14号2様式!H161="","",P_14号2様式!H161)</f>
        <v/>
      </c>
      <c r="H211" s="17" t="str">
        <f>IF(P_14号2様式!I161="","",P_14号2様式!I161)</f>
        <v/>
      </c>
      <c r="I211" s="17" t="str">
        <f>IF(P_14号2様式!J161="","",P_14号2様式!J161)</f>
        <v/>
      </c>
      <c r="J211" s="17" t="str">
        <f>IF(P_14号2様式!K161="","",P_14号2様式!K161)</f>
        <v/>
      </c>
      <c r="K211" s="17" t="str">
        <f>IF(P_14号2様式!L161="","",P_14号2様式!L161)</f>
        <v/>
      </c>
      <c r="L211" s="18" t="str">
        <f>IF(P_14号2様式!M161="","",P_14号2様式!M161)</f>
        <v/>
      </c>
      <c r="M211" s="60" t="str">
        <f>IF(P_14号2様式!N161="","",P_14号2様式!N161)</f>
        <v/>
      </c>
      <c r="N211" s="61"/>
      <c r="O211" s="62"/>
      <c r="P211" s="60" t="str">
        <f>IF(P_14号2様式!O161="","",P_14号2様式!O161)</f>
        <v/>
      </c>
      <c r="Q211" s="61"/>
      <c r="R211" s="62"/>
      <c r="S211" s="17" t="str">
        <f>IF(P_14号2様式!P161="","",P_14号2様式!P161)</f>
        <v/>
      </c>
      <c r="T211" s="19" t="str">
        <f>IF(P_14号2様式!Q161="","",P_14号2様式!Q161)</f>
        <v/>
      </c>
      <c r="U211" s="18" t="str">
        <f>IF(P_14号2様式!R161="","",P_14号2様式!R161)</f>
        <v/>
      </c>
      <c r="V211" s="18" t="str">
        <f>IF(P_14号2様式!S161="","",P_14号2様式!S161)</f>
        <v/>
      </c>
      <c r="W211" s="18" t="str">
        <f>IF(P_14号2様式!T161="","",P_14号2様式!T161)</f>
        <v/>
      </c>
    </row>
    <row r="212" spans="1:23" s="20" customFormat="1" ht="12.75" customHeight="1" x14ac:dyDescent="0.15">
      <c r="A212" s="92" t="str">
        <f>IF(P_14号2様式!C162="","",P_14号2様式!C162)</f>
        <v/>
      </c>
      <c r="B212" s="92"/>
      <c r="C212" s="17" t="str">
        <f>IF(P_14号2様式!D162="","",P_14号2様式!D162)</f>
        <v/>
      </c>
      <c r="D212" s="17" t="str">
        <f>IF(P_14号2様式!E162="","",P_14号2様式!E162)</f>
        <v/>
      </c>
      <c r="E212" s="17" t="str">
        <f>IF(P_14号2様式!F162="","",P_14号2様式!F162)</f>
        <v/>
      </c>
      <c r="F212" s="17" t="str">
        <f>IF(P_14号2様式!G162="","",P_14号2様式!G162)</f>
        <v/>
      </c>
      <c r="G212" s="17" t="str">
        <f>IF(P_14号2様式!H162="","",P_14号2様式!H162)</f>
        <v/>
      </c>
      <c r="H212" s="17" t="str">
        <f>IF(P_14号2様式!I162="","",P_14号2様式!I162)</f>
        <v/>
      </c>
      <c r="I212" s="17" t="str">
        <f>IF(P_14号2様式!J162="","",P_14号2様式!J162)</f>
        <v/>
      </c>
      <c r="J212" s="17" t="str">
        <f>IF(P_14号2様式!K162="","",P_14号2様式!K162)</f>
        <v/>
      </c>
      <c r="K212" s="17" t="str">
        <f>IF(P_14号2様式!L162="","",P_14号2様式!L162)</f>
        <v/>
      </c>
      <c r="L212" s="18" t="str">
        <f>IF(P_14号2様式!M162="","",P_14号2様式!M162)</f>
        <v/>
      </c>
      <c r="M212" s="60" t="str">
        <f>IF(P_14号2様式!N162="","",P_14号2様式!N162)</f>
        <v/>
      </c>
      <c r="N212" s="61"/>
      <c r="O212" s="62"/>
      <c r="P212" s="60" t="str">
        <f>IF(P_14号2様式!O162="","",P_14号2様式!O162)</f>
        <v/>
      </c>
      <c r="Q212" s="61"/>
      <c r="R212" s="62"/>
      <c r="S212" s="17" t="str">
        <f>IF(P_14号2様式!P162="","",P_14号2様式!P162)</f>
        <v/>
      </c>
      <c r="T212" s="19" t="str">
        <f>IF(P_14号2様式!Q162="","",P_14号2様式!Q162)</f>
        <v/>
      </c>
      <c r="U212" s="18" t="str">
        <f>IF(P_14号2様式!R162="","",P_14号2様式!R162)</f>
        <v/>
      </c>
      <c r="V212" s="18" t="str">
        <f>IF(P_14号2様式!S162="","",P_14号2様式!S162)</f>
        <v/>
      </c>
      <c r="W212" s="18" t="str">
        <f>IF(P_14号2様式!T162="","",P_14号2様式!T162)</f>
        <v/>
      </c>
    </row>
    <row r="213" spans="1:23" s="20" customFormat="1" ht="12.75" customHeight="1" x14ac:dyDescent="0.15">
      <c r="A213" s="92" t="str">
        <f>IF(P_14号2様式!C163="","",P_14号2様式!C163)</f>
        <v/>
      </c>
      <c r="B213" s="92"/>
      <c r="C213" s="17" t="str">
        <f>IF(P_14号2様式!D163="","",P_14号2様式!D163)</f>
        <v/>
      </c>
      <c r="D213" s="17" t="str">
        <f>IF(P_14号2様式!E163="","",P_14号2様式!E163)</f>
        <v/>
      </c>
      <c r="E213" s="17" t="str">
        <f>IF(P_14号2様式!F163="","",P_14号2様式!F163)</f>
        <v/>
      </c>
      <c r="F213" s="17" t="str">
        <f>IF(P_14号2様式!G163="","",P_14号2様式!G163)</f>
        <v/>
      </c>
      <c r="G213" s="17" t="str">
        <f>IF(P_14号2様式!H163="","",P_14号2様式!H163)</f>
        <v/>
      </c>
      <c r="H213" s="17" t="str">
        <f>IF(P_14号2様式!I163="","",P_14号2様式!I163)</f>
        <v/>
      </c>
      <c r="I213" s="17" t="str">
        <f>IF(P_14号2様式!J163="","",P_14号2様式!J163)</f>
        <v/>
      </c>
      <c r="J213" s="17" t="str">
        <f>IF(P_14号2様式!K163="","",P_14号2様式!K163)</f>
        <v/>
      </c>
      <c r="K213" s="17" t="str">
        <f>IF(P_14号2様式!L163="","",P_14号2様式!L163)</f>
        <v/>
      </c>
      <c r="L213" s="18" t="str">
        <f>IF(P_14号2様式!M163="","",P_14号2様式!M163)</f>
        <v/>
      </c>
      <c r="M213" s="60" t="str">
        <f>IF(P_14号2様式!N163="","",P_14号2様式!N163)</f>
        <v/>
      </c>
      <c r="N213" s="61"/>
      <c r="O213" s="62"/>
      <c r="P213" s="60" t="str">
        <f>IF(P_14号2様式!O163="","",P_14号2様式!O163)</f>
        <v/>
      </c>
      <c r="Q213" s="61"/>
      <c r="R213" s="62"/>
      <c r="S213" s="17" t="str">
        <f>IF(P_14号2様式!P163="","",P_14号2様式!P163)</f>
        <v/>
      </c>
      <c r="T213" s="19" t="str">
        <f>IF(P_14号2様式!Q163="","",P_14号2様式!Q163)</f>
        <v/>
      </c>
      <c r="U213" s="18" t="str">
        <f>IF(P_14号2様式!R163="","",P_14号2様式!R163)</f>
        <v/>
      </c>
      <c r="V213" s="18" t="str">
        <f>IF(P_14号2様式!S163="","",P_14号2様式!S163)</f>
        <v/>
      </c>
      <c r="W213" s="18" t="str">
        <f>IF(P_14号2様式!T163="","",P_14号2様式!T163)</f>
        <v/>
      </c>
    </row>
    <row r="214" spans="1:23" s="20" customFormat="1" ht="12.75" customHeight="1" x14ac:dyDescent="0.15">
      <c r="A214" s="92" t="str">
        <f>IF(P_14号2様式!C164="","",P_14号2様式!C164)</f>
        <v/>
      </c>
      <c r="B214" s="92"/>
      <c r="C214" s="17" t="str">
        <f>IF(P_14号2様式!D164="","",P_14号2様式!D164)</f>
        <v/>
      </c>
      <c r="D214" s="17" t="str">
        <f>IF(P_14号2様式!E164="","",P_14号2様式!E164)</f>
        <v/>
      </c>
      <c r="E214" s="17" t="str">
        <f>IF(P_14号2様式!F164="","",P_14号2様式!F164)</f>
        <v/>
      </c>
      <c r="F214" s="17" t="str">
        <f>IF(P_14号2様式!G164="","",P_14号2様式!G164)</f>
        <v/>
      </c>
      <c r="G214" s="17" t="str">
        <f>IF(P_14号2様式!H164="","",P_14号2様式!H164)</f>
        <v/>
      </c>
      <c r="H214" s="17" t="str">
        <f>IF(P_14号2様式!I164="","",P_14号2様式!I164)</f>
        <v/>
      </c>
      <c r="I214" s="17" t="str">
        <f>IF(P_14号2様式!J164="","",P_14号2様式!J164)</f>
        <v/>
      </c>
      <c r="J214" s="17" t="str">
        <f>IF(P_14号2様式!K164="","",P_14号2様式!K164)</f>
        <v/>
      </c>
      <c r="K214" s="17" t="str">
        <f>IF(P_14号2様式!L164="","",P_14号2様式!L164)</f>
        <v/>
      </c>
      <c r="L214" s="18" t="str">
        <f>IF(P_14号2様式!M164="","",P_14号2様式!M164)</f>
        <v/>
      </c>
      <c r="M214" s="60" t="str">
        <f>IF(P_14号2様式!N164="","",P_14号2様式!N164)</f>
        <v/>
      </c>
      <c r="N214" s="61"/>
      <c r="O214" s="62"/>
      <c r="P214" s="60" t="str">
        <f>IF(P_14号2様式!O164="","",P_14号2様式!O164)</f>
        <v/>
      </c>
      <c r="Q214" s="61"/>
      <c r="R214" s="62"/>
      <c r="S214" s="17" t="str">
        <f>IF(P_14号2様式!P164="","",P_14号2様式!P164)</f>
        <v/>
      </c>
      <c r="T214" s="19" t="str">
        <f>IF(P_14号2様式!Q164="","",P_14号2様式!Q164)</f>
        <v/>
      </c>
      <c r="U214" s="18" t="str">
        <f>IF(P_14号2様式!R164="","",P_14号2様式!R164)</f>
        <v/>
      </c>
      <c r="V214" s="18" t="str">
        <f>IF(P_14号2様式!S164="","",P_14号2様式!S164)</f>
        <v/>
      </c>
      <c r="W214" s="18" t="str">
        <f>IF(P_14号2様式!T164="","",P_14号2様式!T164)</f>
        <v/>
      </c>
    </row>
    <row r="215" spans="1:23" s="20" customFormat="1" ht="12.75" customHeight="1" x14ac:dyDescent="0.15">
      <c r="A215" s="92" t="str">
        <f>IF(P_14号2様式!C165="","",P_14号2様式!C165)</f>
        <v/>
      </c>
      <c r="B215" s="92"/>
      <c r="C215" s="17" t="str">
        <f>IF(P_14号2様式!D165="","",P_14号2様式!D165)</f>
        <v/>
      </c>
      <c r="D215" s="17" t="str">
        <f>IF(P_14号2様式!E165="","",P_14号2様式!E165)</f>
        <v/>
      </c>
      <c r="E215" s="17" t="str">
        <f>IF(P_14号2様式!F165="","",P_14号2様式!F165)</f>
        <v/>
      </c>
      <c r="F215" s="17" t="str">
        <f>IF(P_14号2様式!G165="","",P_14号2様式!G165)</f>
        <v/>
      </c>
      <c r="G215" s="17" t="str">
        <f>IF(P_14号2様式!H165="","",P_14号2様式!H165)</f>
        <v/>
      </c>
      <c r="H215" s="17" t="str">
        <f>IF(P_14号2様式!I165="","",P_14号2様式!I165)</f>
        <v/>
      </c>
      <c r="I215" s="17" t="str">
        <f>IF(P_14号2様式!J165="","",P_14号2様式!J165)</f>
        <v/>
      </c>
      <c r="J215" s="17" t="str">
        <f>IF(P_14号2様式!K165="","",P_14号2様式!K165)</f>
        <v/>
      </c>
      <c r="K215" s="17" t="str">
        <f>IF(P_14号2様式!L165="","",P_14号2様式!L165)</f>
        <v/>
      </c>
      <c r="L215" s="18" t="str">
        <f>IF(P_14号2様式!M165="","",P_14号2様式!M165)</f>
        <v/>
      </c>
      <c r="M215" s="60" t="str">
        <f>IF(P_14号2様式!N165="","",P_14号2様式!N165)</f>
        <v/>
      </c>
      <c r="N215" s="61"/>
      <c r="O215" s="62"/>
      <c r="P215" s="60" t="str">
        <f>IF(P_14号2様式!O165="","",P_14号2様式!O165)</f>
        <v/>
      </c>
      <c r="Q215" s="61"/>
      <c r="R215" s="62"/>
      <c r="S215" s="17" t="str">
        <f>IF(P_14号2様式!P165="","",P_14号2様式!P165)</f>
        <v/>
      </c>
      <c r="T215" s="19" t="str">
        <f>IF(P_14号2様式!Q165="","",P_14号2様式!Q165)</f>
        <v/>
      </c>
      <c r="U215" s="18" t="str">
        <f>IF(P_14号2様式!R165="","",P_14号2様式!R165)</f>
        <v/>
      </c>
      <c r="V215" s="18" t="str">
        <f>IF(P_14号2様式!S165="","",P_14号2様式!S165)</f>
        <v/>
      </c>
      <c r="W215" s="18" t="str">
        <f>IF(P_14号2様式!T165="","",P_14号2様式!T165)</f>
        <v/>
      </c>
    </row>
    <row r="216" spans="1:23" s="20" customFormat="1" ht="12.75" customHeight="1" x14ac:dyDescent="0.15">
      <c r="A216" s="92" t="str">
        <f>IF(P_14号2様式!C166="","",P_14号2様式!C166)</f>
        <v/>
      </c>
      <c r="B216" s="92"/>
      <c r="C216" s="17" t="str">
        <f>IF(P_14号2様式!D166="","",P_14号2様式!D166)</f>
        <v/>
      </c>
      <c r="D216" s="17" t="str">
        <f>IF(P_14号2様式!E166="","",P_14号2様式!E166)</f>
        <v/>
      </c>
      <c r="E216" s="17" t="str">
        <f>IF(P_14号2様式!F166="","",P_14号2様式!F166)</f>
        <v/>
      </c>
      <c r="F216" s="17" t="str">
        <f>IF(P_14号2様式!G166="","",P_14号2様式!G166)</f>
        <v/>
      </c>
      <c r="G216" s="17" t="str">
        <f>IF(P_14号2様式!H166="","",P_14号2様式!H166)</f>
        <v/>
      </c>
      <c r="H216" s="17" t="str">
        <f>IF(P_14号2様式!I166="","",P_14号2様式!I166)</f>
        <v/>
      </c>
      <c r="I216" s="17" t="str">
        <f>IF(P_14号2様式!J166="","",P_14号2様式!J166)</f>
        <v/>
      </c>
      <c r="J216" s="17" t="str">
        <f>IF(P_14号2様式!K166="","",P_14号2様式!K166)</f>
        <v/>
      </c>
      <c r="K216" s="17" t="str">
        <f>IF(P_14号2様式!L166="","",P_14号2様式!L166)</f>
        <v/>
      </c>
      <c r="L216" s="18" t="str">
        <f>IF(P_14号2様式!M166="","",P_14号2様式!M166)</f>
        <v/>
      </c>
      <c r="M216" s="60" t="str">
        <f>IF(P_14号2様式!N166="","",P_14号2様式!N166)</f>
        <v/>
      </c>
      <c r="N216" s="61"/>
      <c r="O216" s="62"/>
      <c r="P216" s="60" t="str">
        <f>IF(P_14号2様式!O166="","",P_14号2様式!O166)</f>
        <v/>
      </c>
      <c r="Q216" s="61"/>
      <c r="R216" s="62"/>
      <c r="S216" s="17" t="str">
        <f>IF(P_14号2様式!P166="","",P_14号2様式!P166)</f>
        <v/>
      </c>
      <c r="T216" s="19" t="str">
        <f>IF(P_14号2様式!Q166="","",P_14号2様式!Q166)</f>
        <v/>
      </c>
      <c r="U216" s="18" t="str">
        <f>IF(P_14号2様式!R166="","",P_14号2様式!R166)</f>
        <v/>
      </c>
      <c r="V216" s="18" t="str">
        <f>IF(P_14号2様式!S166="","",P_14号2様式!S166)</f>
        <v/>
      </c>
      <c r="W216" s="18" t="str">
        <f>IF(P_14号2様式!T166="","",P_14号2様式!T166)</f>
        <v/>
      </c>
    </row>
    <row r="217" spans="1:23" s="20" customFormat="1" ht="12.75" customHeight="1" x14ac:dyDescent="0.15">
      <c r="A217" s="92" t="str">
        <f>IF(P_14号2様式!C167="","",P_14号2様式!C167)</f>
        <v/>
      </c>
      <c r="B217" s="92"/>
      <c r="C217" s="17" t="str">
        <f>IF(P_14号2様式!D167="","",P_14号2様式!D167)</f>
        <v/>
      </c>
      <c r="D217" s="17" t="str">
        <f>IF(P_14号2様式!E167="","",P_14号2様式!E167)</f>
        <v/>
      </c>
      <c r="E217" s="17" t="str">
        <f>IF(P_14号2様式!F167="","",P_14号2様式!F167)</f>
        <v/>
      </c>
      <c r="F217" s="17" t="str">
        <f>IF(P_14号2様式!G167="","",P_14号2様式!G167)</f>
        <v/>
      </c>
      <c r="G217" s="17" t="str">
        <f>IF(P_14号2様式!H167="","",P_14号2様式!H167)</f>
        <v/>
      </c>
      <c r="H217" s="17" t="str">
        <f>IF(P_14号2様式!I167="","",P_14号2様式!I167)</f>
        <v/>
      </c>
      <c r="I217" s="17" t="str">
        <f>IF(P_14号2様式!J167="","",P_14号2様式!J167)</f>
        <v/>
      </c>
      <c r="J217" s="17" t="str">
        <f>IF(P_14号2様式!K167="","",P_14号2様式!K167)</f>
        <v/>
      </c>
      <c r="K217" s="17" t="str">
        <f>IF(P_14号2様式!L167="","",P_14号2様式!L167)</f>
        <v/>
      </c>
      <c r="L217" s="18" t="str">
        <f>IF(P_14号2様式!M167="","",P_14号2様式!M167)</f>
        <v/>
      </c>
      <c r="M217" s="60" t="str">
        <f>IF(P_14号2様式!N167="","",P_14号2様式!N167)</f>
        <v/>
      </c>
      <c r="N217" s="61"/>
      <c r="O217" s="62"/>
      <c r="P217" s="60" t="str">
        <f>IF(P_14号2様式!O167="","",P_14号2様式!O167)</f>
        <v/>
      </c>
      <c r="Q217" s="61"/>
      <c r="R217" s="62"/>
      <c r="S217" s="17" t="str">
        <f>IF(P_14号2様式!P167="","",P_14号2様式!P167)</f>
        <v/>
      </c>
      <c r="T217" s="19" t="str">
        <f>IF(P_14号2様式!Q167="","",P_14号2様式!Q167)</f>
        <v/>
      </c>
      <c r="U217" s="18" t="str">
        <f>IF(P_14号2様式!R167="","",P_14号2様式!R167)</f>
        <v/>
      </c>
      <c r="V217" s="18" t="str">
        <f>IF(P_14号2様式!S167="","",P_14号2様式!S167)</f>
        <v/>
      </c>
      <c r="W217" s="18" t="str">
        <f>IF(P_14号2様式!T167="","",P_14号2様式!T167)</f>
        <v/>
      </c>
    </row>
    <row r="218" spans="1:23" s="20" customFormat="1" ht="12.75" customHeight="1" x14ac:dyDescent="0.15">
      <c r="A218" s="92" t="str">
        <f>IF(P_14号2様式!C168="","",P_14号2様式!C168)</f>
        <v/>
      </c>
      <c r="B218" s="92"/>
      <c r="C218" s="17" t="str">
        <f>IF(P_14号2様式!D168="","",P_14号2様式!D168)</f>
        <v/>
      </c>
      <c r="D218" s="17" t="str">
        <f>IF(P_14号2様式!E168="","",P_14号2様式!E168)</f>
        <v/>
      </c>
      <c r="E218" s="17" t="str">
        <f>IF(P_14号2様式!F168="","",P_14号2様式!F168)</f>
        <v/>
      </c>
      <c r="F218" s="17" t="str">
        <f>IF(P_14号2様式!G168="","",P_14号2様式!G168)</f>
        <v/>
      </c>
      <c r="G218" s="17" t="str">
        <f>IF(P_14号2様式!H168="","",P_14号2様式!H168)</f>
        <v/>
      </c>
      <c r="H218" s="17" t="str">
        <f>IF(P_14号2様式!I168="","",P_14号2様式!I168)</f>
        <v/>
      </c>
      <c r="I218" s="17" t="str">
        <f>IF(P_14号2様式!J168="","",P_14号2様式!J168)</f>
        <v/>
      </c>
      <c r="J218" s="17" t="str">
        <f>IF(P_14号2様式!K168="","",P_14号2様式!K168)</f>
        <v/>
      </c>
      <c r="K218" s="17" t="str">
        <f>IF(P_14号2様式!L168="","",P_14号2様式!L168)</f>
        <v/>
      </c>
      <c r="L218" s="18" t="str">
        <f>IF(P_14号2様式!M168="","",P_14号2様式!M168)</f>
        <v/>
      </c>
      <c r="M218" s="60" t="str">
        <f>IF(P_14号2様式!N168="","",P_14号2様式!N168)</f>
        <v/>
      </c>
      <c r="N218" s="61"/>
      <c r="O218" s="62"/>
      <c r="P218" s="60" t="str">
        <f>IF(P_14号2様式!O168="","",P_14号2様式!O168)</f>
        <v/>
      </c>
      <c r="Q218" s="61"/>
      <c r="R218" s="62"/>
      <c r="S218" s="17" t="str">
        <f>IF(P_14号2様式!P168="","",P_14号2様式!P168)</f>
        <v/>
      </c>
      <c r="T218" s="19" t="str">
        <f>IF(P_14号2様式!Q168="","",P_14号2様式!Q168)</f>
        <v/>
      </c>
      <c r="U218" s="18" t="str">
        <f>IF(P_14号2様式!R168="","",P_14号2様式!R168)</f>
        <v/>
      </c>
      <c r="V218" s="18" t="str">
        <f>IF(P_14号2様式!S168="","",P_14号2様式!S168)</f>
        <v/>
      </c>
      <c r="W218" s="18" t="str">
        <f>IF(P_14号2様式!T168="","",P_14号2様式!T168)</f>
        <v/>
      </c>
    </row>
    <row r="219" spans="1:23" s="20" customFormat="1" ht="12.75" customHeight="1" x14ac:dyDescent="0.15">
      <c r="A219" s="92" t="str">
        <f>IF(P_14号2様式!C169="","",P_14号2様式!C169)</f>
        <v/>
      </c>
      <c r="B219" s="92"/>
      <c r="C219" s="17" t="str">
        <f>IF(P_14号2様式!D169="","",P_14号2様式!D169)</f>
        <v/>
      </c>
      <c r="D219" s="17" t="str">
        <f>IF(P_14号2様式!E169="","",P_14号2様式!E169)</f>
        <v/>
      </c>
      <c r="E219" s="17" t="str">
        <f>IF(P_14号2様式!F169="","",P_14号2様式!F169)</f>
        <v/>
      </c>
      <c r="F219" s="17" t="str">
        <f>IF(P_14号2様式!G169="","",P_14号2様式!G169)</f>
        <v/>
      </c>
      <c r="G219" s="17" t="str">
        <f>IF(P_14号2様式!H169="","",P_14号2様式!H169)</f>
        <v/>
      </c>
      <c r="H219" s="17" t="str">
        <f>IF(P_14号2様式!I169="","",P_14号2様式!I169)</f>
        <v/>
      </c>
      <c r="I219" s="17" t="str">
        <f>IF(P_14号2様式!J169="","",P_14号2様式!J169)</f>
        <v/>
      </c>
      <c r="J219" s="17" t="str">
        <f>IF(P_14号2様式!K169="","",P_14号2様式!K169)</f>
        <v/>
      </c>
      <c r="K219" s="17" t="str">
        <f>IF(P_14号2様式!L169="","",P_14号2様式!L169)</f>
        <v/>
      </c>
      <c r="L219" s="18" t="str">
        <f>IF(P_14号2様式!M169="","",P_14号2様式!M169)</f>
        <v/>
      </c>
      <c r="M219" s="60" t="str">
        <f>IF(P_14号2様式!N169="","",P_14号2様式!N169)</f>
        <v/>
      </c>
      <c r="N219" s="61"/>
      <c r="O219" s="62"/>
      <c r="P219" s="60" t="str">
        <f>IF(P_14号2様式!O169="","",P_14号2様式!O169)</f>
        <v/>
      </c>
      <c r="Q219" s="61"/>
      <c r="R219" s="62"/>
      <c r="S219" s="17" t="str">
        <f>IF(P_14号2様式!P169="","",P_14号2様式!P169)</f>
        <v/>
      </c>
      <c r="T219" s="19" t="str">
        <f>IF(P_14号2様式!Q169="","",P_14号2様式!Q169)</f>
        <v/>
      </c>
      <c r="U219" s="18" t="str">
        <f>IF(P_14号2様式!R169="","",P_14号2様式!R169)</f>
        <v/>
      </c>
      <c r="V219" s="18" t="str">
        <f>IF(P_14号2様式!S169="","",P_14号2様式!S169)</f>
        <v/>
      </c>
      <c r="W219" s="18" t="str">
        <f>IF(P_14号2様式!T169="","",P_14号2様式!T169)</f>
        <v/>
      </c>
    </row>
    <row r="220" spans="1:23" s="20" customFormat="1" ht="22.5" customHeight="1" x14ac:dyDescent="0.15">
      <c r="C220" s="21"/>
      <c r="D220" s="21"/>
      <c r="E220" s="21"/>
      <c r="F220" s="22"/>
      <c r="G220" s="21"/>
      <c r="H220" s="21"/>
      <c r="I220" s="21"/>
      <c r="J220" s="22"/>
      <c r="K220" s="21"/>
      <c r="L220" s="21"/>
      <c r="M220" s="21"/>
      <c r="N220" s="21"/>
      <c r="O220" s="21"/>
      <c r="P220" s="21"/>
      <c r="Q220" s="21"/>
      <c r="R220" s="21"/>
      <c r="S220" s="23"/>
      <c r="T220" s="24"/>
    </row>
    <row r="221" spans="1:23" s="20" customFormat="1" ht="12.75" customHeight="1" x14ac:dyDescent="0.15">
      <c r="A221" s="91" t="s">
        <v>14</v>
      </c>
      <c r="B221" s="91"/>
      <c r="C221" s="25">
        <f>IF(P_14号2様式!U128="","",P_14号2様式!U128)</f>
        <v>609043</v>
      </c>
      <c r="D221" s="25">
        <f>IF(P_14号2様式!V128="","",P_14号2様式!V128)</f>
        <v>693045</v>
      </c>
      <c r="E221" s="25">
        <f>IF(P_14号2様式!W128="","",P_14号2様式!W128)</f>
        <v>1302088</v>
      </c>
      <c r="F221" s="25">
        <f>IF(P_14号2様式!X128="","",P_14号2様式!X128)</f>
        <v>153387</v>
      </c>
      <c r="G221" s="25">
        <f>IF(P_14号2様式!Y128="","",P_14号2様式!Y128)</f>
        <v>153032</v>
      </c>
      <c r="H221" s="25">
        <f>IF(P_14号2様式!Z128="","",P_14号2様式!Z128)</f>
        <v>306419</v>
      </c>
      <c r="I221" s="25" t="str">
        <f>IF(P_14号2様式!AA128="","",P_14号2様式!AA128)</f>
        <v/>
      </c>
      <c r="J221" s="25" t="str">
        <f>IF(P_14号2様式!AB128="","",P_14号2様式!AB128)</f>
        <v/>
      </c>
      <c r="K221" s="25" t="str">
        <f>IF(P_14号2様式!AC128="","",P_14号2様式!AC128)</f>
        <v/>
      </c>
      <c r="L221" s="26">
        <f>IF(P_14号2様式!AD128="","",P_14号2様式!AD128)</f>
        <v>25.1849212617172</v>
      </c>
      <c r="M221" s="60">
        <f>IF(P_14号2様式!AE128="","",P_14号2様式!AE128)</f>
        <v>22.081105844497799</v>
      </c>
      <c r="N221" s="61"/>
      <c r="O221" s="62"/>
      <c r="P221" s="60">
        <f>IF(P_14号2様式!AF128="","",P_14号2様式!AF128)</f>
        <v>23.5328948581048</v>
      </c>
      <c r="Q221" s="66"/>
      <c r="R221" s="67"/>
      <c r="S221" s="25"/>
      <c r="T221" s="27" t="str">
        <f>IF(P_14号2様式!AG128="","",P_14号2様式!AG128)</f>
        <v/>
      </c>
      <c r="U221" s="28">
        <f>IF(P_14号2様式!AH128="","",P_14号2様式!AH128)</f>
        <v>30.727198930915399</v>
      </c>
      <c r="V221" s="28">
        <f>IF(P_14号2様式!AI128="","",P_14号2様式!AI128)</f>
        <v>27.4415573153709</v>
      </c>
      <c r="W221" s="28">
        <f>IF(P_14号2様式!AJ128="","",P_14号2様式!AJ128)</f>
        <v>28.971890689085001</v>
      </c>
    </row>
    <row r="222" spans="1:23" s="20" customFormat="1" ht="12.75" customHeight="1" x14ac:dyDescent="0.15">
      <c r="A222" s="91"/>
      <c r="B222" s="91"/>
      <c r="C222" s="25"/>
      <c r="D222" s="25"/>
      <c r="E222" s="25"/>
      <c r="F222" s="25"/>
      <c r="G222" s="25"/>
      <c r="H222" s="25"/>
      <c r="I222" s="25"/>
      <c r="J222" s="25"/>
      <c r="K222" s="25"/>
      <c r="L222" s="26"/>
      <c r="M222" s="63"/>
      <c r="N222" s="64"/>
      <c r="O222" s="65"/>
      <c r="P222" s="63"/>
      <c r="Q222" s="64"/>
      <c r="R222" s="65"/>
      <c r="S222" s="25"/>
      <c r="T222" s="27"/>
      <c r="U222" s="28"/>
      <c r="V222" s="28"/>
      <c r="W222" s="28"/>
    </row>
    <row r="223" spans="1:23" s="20" customFormat="1" ht="12.75" customHeight="1" x14ac:dyDescent="0.15">
      <c r="A223" s="91"/>
      <c r="B223" s="91"/>
      <c r="C223" s="25"/>
      <c r="D223" s="25"/>
      <c r="E223" s="25"/>
      <c r="F223" s="25"/>
      <c r="G223" s="25"/>
      <c r="H223" s="25"/>
      <c r="I223" s="25"/>
      <c r="J223" s="25"/>
      <c r="K223" s="25"/>
      <c r="L223" s="26"/>
      <c r="M223" s="63"/>
      <c r="N223" s="64"/>
      <c r="O223" s="65"/>
      <c r="P223" s="63"/>
      <c r="Q223" s="64"/>
      <c r="R223" s="65"/>
      <c r="S223" s="25"/>
      <c r="T223" s="27"/>
      <c r="U223" s="28"/>
      <c r="V223" s="28"/>
      <c r="W223" s="28"/>
    </row>
    <row r="224" spans="1:23" s="20" customFormat="1" ht="12.75" customHeight="1" x14ac:dyDescent="0.15">
      <c r="A224" s="91"/>
      <c r="B224" s="91"/>
      <c r="C224" s="25"/>
      <c r="D224" s="25"/>
      <c r="E224" s="25"/>
      <c r="F224" s="29"/>
      <c r="G224" s="25"/>
      <c r="H224" s="25"/>
      <c r="I224" s="25"/>
      <c r="J224" s="29"/>
      <c r="K224" s="25"/>
      <c r="L224" s="26"/>
      <c r="M224" s="63"/>
      <c r="N224" s="64"/>
      <c r="O224" s="65"/>
      <c r="P224" s="63"/>
      <c r="Q224" s="64"/>
      <c r="R224" s="65"/>
      <c r="S224" s="25"/>
      <c r="T224" s="30"/>
      <c r="U224" s="31"/>
      <c r="V224" s="31"/>
      <c r="W224" s="31"/>
    </row>
  </sheetData>
  <mergeCells count="656">
    <mergeCell ref="F119:H120"/>
    <mergeCell ref="G2:K3"/>
    <mergeCell ref="G58:K59"/>
    <mergeCell ref="G114:K115"/>
    <mergeCell ref="G170:K171"/>
    <mergeCell ref="I118:K120"/>
    <mergeCell ref="F118:H118"/>
    <mergeCell ref="N170:P170"/>
    <mergeCell ref="M55:O55"/>
    <mergeCell ref="P55:R55"/>
    <mergeCell ref="P51:R51"/>
    <mergeCell ref="P112:R112"/>
    <mergeCell ref="Q119:Q120"/>
    <mergeCell ref="M86:O86"/>
    <mergeCell ref="M87:O87"/>
    <mergeCell ref="M88:O88"/>
    <mergeCell ref="M89:O89"/>
    <mergeCell ref="M82:O82"/>
    <mergeCell ref="M83:O83"/>
    <mergeCell ref="M84:O84"/>
    <mergeCell ref="M85:O85"/>
    <mergeCell ref="M102:O102"/>
    <mergeCell ref="L118:M118"/>
    <mergeCell ref="M126:O126"/>
    <mergeCell ref="T174:T177"/>
    <mergeCell ref="M128:O128"/>
    <mergeCell ref="M129:O129"/>
    <mergeCell ref="M130:O130"/>
    <mergeCell ref="A167:B167"/>
    <mergeCell ref="A159:B159"/>
    <mergeCell ref="A160:B160"/>
    <mergeCell ref="A161:B161"/>
    <mergeCell ref="A162:B162"/>
    <mergeCell ref="A156:B156"/>
    <mergeCell ref="A157:B157"/>
    <mergeCell ref="A158:B158"/>
    <mergeCell ref="F174:H174"/>
    <mergeCell ref="L174:M174"/>
    <mergeCell ref="Q170:T170"/>
    <mergeCell ref="A149:B149"/>
    <mergeCell ref="A150:B150"/>
    <mergeCell ref="A151:B151"/>
    <mergeCell ref="A144:B144"/>
    <mergeCell ref="A145:B145"/>
    <mergeCell ref="A146:B146"/>
    <mergeCell ref="A147:B147"/>
    <mergeCell ref="A140:B140"/>
    <mergeCell ref="A141:B141"/>
    <mergeCell ref="B116:E116"/>
    <mergeCell ref="B172:E172"/>
    <mergeCell ref="A178:B178"/>
    <mergeCell ref="A187:B187"/>
    <mergeCell ref="A188:B188"/>
    <mergeCell ref="A189:B189"/>
    <mergeCell ref="A190:B190"/>
    <mergeCell ref="A191:B191"/>
    <mergeCell ref="A174:B177"/>
    <mergeCell ref="C174:E176"/>
    <mergeCell ref="A128:B128"/>
    <mergeCell ref="A129:B129"/>
    <mergeCell ref="A130:B130"/>
    <mergeCell ref="A163:B163"/>
    <mergeCell ref="A166:B166"/>
    <mergeCell ref="A134:B134"/>
    <mergeCell ref="A122:B122"/>
    <mergeCell ref="C118:E120"/>
    <mergeCell ref="A123:B123"/>
    <mergeCell ref="A124:B124"/>
    <mergeCell ref="A125:B125"/>
    <mergeCell ref="A126:B126"/>
    <mergeCell ref="A127:B127"/>
    <mergeCell ref="A148:B148"/>
    <mergeCell ref="U170:W170"/>
    <mergeCell ref="N171:P171"/>
    <mergeCell ref="U171:W171"/>
    <mergeCell ref="A97:B97"/>
    <mergeCell ref="A110:B110"/>
    <mergeCell ref="B115:E115"/>
    <mergeCell ref="U174:W176"/>
    <mergeCell ref="P177:R177"/>
    <mergeCell ref="M124:O124"/>
    <mergeCell ref="M125:O125"/>
    <mergeCell ref="M165:O165"/>
    <mergeCell ref="S174:S177"/>
    <mergeCell ref="M167:O167"/>
    <mergeCell ref="P167:R167"/>
    <mergeCell ref="P168:R168"/>
    <mergeCell ref="M127:O127"/>
    <mergeCell ref="A136:B136"/>
    <mergeCell ref="A137:B137"/>
    <mergeCell ref="A138:B138"/>
    <mergeCell ref="A139:B139"/>
    <mergeCell ref="A135:B135"/>
    <mergeCell ref="A131:B131"/>
    <mergeCell ref="A132:B132"/>
    <mergeCell ref="A133:B133"/>
    <mergeCell ref="A1:C2"/>
    <mergeCell ref="B4:E4"/>
    <mergeCell ref="H4:J4"/>
    <mergeCell ref="F6:H6"/>
    <mergeCell ref="A6:B9"/>
    <mergeCell ref="C6:E8"/>
    <mergeCell ref="B3:E3"/>
    <mergeCell ref="I6:K8"/>
    <mergeCell ref="F7:H8"/>
    <mergeCell ref="A89:B89"/>
    <mergeCell ref="A104:B104"/>
    <mergeCell ref="A62:B65"/>
    <mergeCell ref="A10:B10"/>
    <mergeCell ref="S118:S121"/>
    <mergeCell ref="T118:T121"/>
    <mergeCell ref="B59:E59"/>
    <mergeCell ref="A57:C58"/>
    <mergeCell ref="A118:B121"/>
    <mergeCell ref="M12:O12"/>
    <mergeCell ref="A112:B112"/>
    <mergeCell ref="A107:B107"/>
    <mergeCell ref="A109:B109"/>
    <mergeCell ref="A113:C114"/>
    <mergeCell ref="A105:B105"/>
    <mergeCell ref="A100:B100"/>
    <mergeCell ref="A101:B101"/>
    <mergeCell ref="A91:B91"/>
    <mergeCell ref="A92:B92"/>
    <mergeCell ref="A93:B93"/>
    <mergeCell ref="A103:B103"/>
    <mergeCell ref="A94:B94"/>
    <mergeCell ref="A95:B95"/>
    <mergeCell ref="A96:B96"/>
    <mergeCell ref="A111:B111"/>
    <mergeCell ref="A106:B106"/>
    <mergeCell ref="A54:B54"/>
    <mergeCell ref="A56:B56"/>
    <mergeCell ref="A55:B55"/>
    <mergeCell ref="A102:B102"/>
    <mergeCell ref="A98:B98"/>
    <mergeCell ref="A99:B99"/>
    <mergeCell ref="A90:B90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66:B66"/>
    <mergeCell ref="A67:B67"/>
    <mergeCell ref="A68:B68"/>
    <mergeCell ref="A69:B69"/>
    <mergeCell ref="A70:B70"/>
    <mergeCell ref="A71:B71"/>
    <mergeCell ref="A72:B72"/>
    <mergeCell ref="A73:B73"/>
    <mergeCell ref="A40:B40"/>
    <mergeCell ref="A41:B41"/>
    <mergeCell ref="A42:B42"/>
    <mergeCell ref="A43:B43"/>
    <mergeCell ref="A44:B44"/>
    <mergeCell ref="A45:B45"/>
    <mergeCell ref="A46:B46"/>
    <mergeCell ref="A51:B51"/>
    <mergeCell ref="A53:B53"/>
    <mergeCell ref="A47:B47"/>
    <mergeCell ref="A48:B48"/>
    <mergeCell ref="A49:B49"/>
    <mergeCell ref="A50:B50"/>
    <mergeCell ref="A37:B37"/>
    <mergeCell ref="A38:B38"/>
    <mergeCell ref="A39:B39"/>
    <mergeCell ref="A30:B30"/>
    <mergeCell ref="A31:B31"/>
    <mergeCell ref="A32:B32"/>
    <mergeCell ref="A33:B33"/>
    <mergeCell ref="A34:B34"/>
    <mergeCell ref="A35:B35"/>
    <mergeCell ref="A36:B36"/>
    <mergeCell ref="C62:E64"/>
    <mergeCell ref="I62:K64"/>
    <mergeCell ref="B60:E60"/>
    <mergeCell ref="F62:H62"/>
    <mergeCell ref="F63:H64"/>
    <mergeCell ref="L63:M64"/>
    <mergeCell ref="O63:O64"/>
    <mergeCell ref="Q63:Q64"/>
    <mergeCell ref="P54:R54"/>
    <mergeCell ref="M54:O54"/>
    <mergeCell ref="L62:M6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8:B28"/>
    <mergeCell ref="A29:B29"/>
    <mergeCell ref="A27:B27"/>
    <mergeCell ref="A142:B142"/>
    <mergeCell ref="A143:B143"/>
    <mergeCell ref="M209:O209"/>
    <mergeCell ref="P182:R182"/>
    <mergeCell ref="P183:R183"/>
    <mergeCell ref="P184:R184"/>
    <mergeCell ref="A165:B165"/>
    <mergeCell ref="A152:B152"/>
    <mergeCell ref="A153:B153"/>
    <mergeCell ref="A154:B154"/>
    <mergeCell ref="A155:B155"/>
    <mergeCell ref="A204:B204"/>
    <mergeCell ref="A205:B205"/>
    <mergeCell ref="A206:B206"/>
    <mergeCell ref="A169:C170"/>
    <mergeCell ref="I174:K176"/>
    <mergeCell ref="M177:O177"/>
    <mergeCell ref="F175:H176"/>
    <mergeCell ref="A168:B168"/>
    <mergeCell ref="B171:E171"/>
    <mergeCell ref="A186:B186"/>
    <mergeCell ref="P178:R178"/>
    <mergeCell ref="M179:O179"/>
    <mergeCell ref="M180:O180"/>
    <mergeCell ref="A200:B200"/>
    <mergeCell ref="A201:B201"/>
    <mergeCell ref="A202:B202"/>
    <mergeCell ref="A203:B203"/>
    <mergeCell ref="A196:B196"/>
    <mergeCell ref="A197:B197"/>
    <mergeCell ref="A198:B198"/>
    <mergeCell ref="A199:B199"/>
    <mergeCell ref="A192:B192"/>
    <mergeCell ref="A193:B193"/>
    <mergeCell ref="A194:B194"/>
    <mergeCell ref="A195:B195"/>
    <mergeCell ref="A222:B222"/>
    <mergeCell ref="A223:B223"/>
    <mergeCell ref="A224:B224"/>
    <mergeCell ref="A179:B179"/>
    <mergeCell ref="A180:B180"/>
    <mergeCell ref="A181:B181"/>
    <mergeCell ref="A182:B182"/>
    <mergeCell ref="A183:B183"/>
    <mergeCell ref="A184:B184"/>
    <mergeCell ref="A185:B185"/>
    <mergeCell ref="A217:B217"/>
    <mergeCell ref="A212:B212"/>
    <mergeCell ref="A218:B218"/>
    <mergeCell ref="A219:B219"/>
    <mergeCell ref="A221:B221"/>
    <mergeCell ref="A213:B213"/>
    <mergeCell ref="A214:B214"/>
    <mergeCell ref="A215:B215"/>
    <mergeCell ref="A216:B216"/>
    <mergeCell ref="A208:B208"/>
    <mergeCell ref="A209:B209"/>
    <mergeCell ref="A210:B210"/>
    <mergeCell ref="A211:B211"/>
    <mergeCell ref="A207:B207"/>
    <mergeCell ref="S6:S9"/>
    <mergeCell ref="T6:T9"/>
    <mergeCell ref="M53:O53"/>
    <mergeCell ref="P53:R53"/>
    <mergeCell ref="M50:O50"/>
    <mergeCell ref="U6:W8"/>
    <mergeCell ref="M9:O9"/>
    <mergeCell ref="P9:R9"/>
    <mergeCell ref="L7:M8"/>
    <mergeCell ref="O7:O8"/>
    <mergeCell ref="Q7:Q8"/>
    <mergeCell ref="L6:M6"/>
    <mergeCell ref="M10:O10"/>
    <mergeCell ref="M11:O11"/>
    <mergeCell ref="M13:O13"/>
    <mergeCell ref="M14:O14"/>
    <mergeCell ref="M15:O15"/>
    <mergeCell ref="M16:O16"/>
    <mergeCell ref="M17:O17"/>
    <mergeCell ref="M18:O18"/>
    <mergeCell ref="M19:O19"/>
    <mergeCell ref="M20:O20"/>
    <mergeCell ref="M21:O21"/>
    <mergeCell ref="P18:R18"/>
    <mergeCell ref="P224:R224"/>
    <mergeCell ref="L175:M176"/>
    <mergeCell ref="O175:O176"/>
    <mergeCell ref="M184:O184"/>
    <mergeCell ref="M186:O186"/>
    <mergeCell ref="M187:O187"/>
    <mergeCell ref="M188:O188"/>
    <mergeCell ref="M189:O189"/>
    <mergeCell ref="Q175:Q176"/>
    <mergeCell ref="P206:R206"/>
    <mergeCell ref="P207:R207"/>
    <mergeCell ref="P208:R208"/>
    <mergeCell ref="M206:O206"/>
    <mergeCell ref="M207:O207"/>
    <mergeCell ref="M208:O208"/>
    <mergeCell ref="P217:R217"/>
    <mergeCell ref="P210:R210"/>
    <mergeCell ref="P211:R211"/>
    <mergeCell ref="P212:R212"/>
    <mergeCell ref="P213:R213"/>
    <mergeCell ref="M218:O218"/>
    <mergeCell ref="M219:O219"/>
    <mergeCell ref="M181:O181"/>
    <mergeCell ref="P179:R179"/>
    <mergeCell ref="M222:O222"/>
    <mergeCell ref="P222:R222"/>
    <mergeCell ref="M223:O223"/>
    <mergeCell ref="P223:R223"/>
    <mergeCell ref="M153:O153"/>
    <mergeCell ref="M154:O154"/>
    <mergeCell ref="M182:O182"/>
    <mergeCell ref="M183:O183"/>
    <mergeCell ref="M190:O190"/>
    <mergeCell ref="M191:O191"/>
    <mergeCell ref="M192:O192"/>
    <mergeCell ref="M163:O163"/>
    <mergeCell ref="M161:O161"/>
    <mergeCell ref="M162:O162"/>
    <mergeCell ref="P209:R209"/>
    <mergeCell ref="P202:R202"/>
    <mergeCell ref="P203:R203"/>
    <mergeCell ref="P204:R204"/>
    <mergeCell ref="P205:R205"/>
    <mergeCell ref="P198:R198"/>
    <mergeCell ref="P160:R160"/>
    <mergeCell ref="M168:O168"/>
    <mergeCell ref="M178:O178"/>
    <mergeCell ref="P180:R180"/>
    <mergeCell ref="M147:O147"/>
    <mergeCell ref="M148:O148"/>
    <mergeCell ref="M149:O149"/>
    <mergeCell ref="M150:O150"/>
    <mergeCell ref="M143:O143"/>
    <mergeCell ref="M144:O144"/>
    <mergeCell ref="M111:O111"/>
    <mergeCell ref="L119:M120"/>
    <mergeCell ref="O119:O120"/>
    <mergeCell ref="M121:O121"/>
    <mergeCell ref="M122:O122"/>
    <mergeCell ref="M145:O145"/>
    <mergeCell ref="M146:O146"/>
    <mergeCell ref="M139:O139"/>
    <mergeCell ref="M140:O140"/>
    <mergeCell ref="M141:O141"/>
    <mergeCell ref="M142:O142"/>
    <mergeCell ref="M109:O109"/>
    <mergeCell ref="N115:P115"/>
    <mergeCell ref="M73:O73"/>
    <mergeCell ref="M75:O75"/>
    <mergeCell ref="M26:O26"/>
    <mergeCell ref="M27:O27"/>
    <mergeCell ref="M28:O28"/>
    <mergeCell ref="M29:O29"/>
    <mergeCell ref="M22:O22"/>
    <mergeCell ref="M23:O23"/>
    <mergeCell ref="M24:O24"/>
    <mergeCell ref="M25:O25"/>
    <mergeCell ref="M38:O38"/>
    <mergeCell ref="M39:O39"/>
    <mergeCell ref="M40:O40"/>
    <mergeCell ref="M41:O41"/>
    <mergeCell ref="M34:O34"/>
    <mergeCell ref="M35:O35"/>
    <mergeCell ref="M36:O36"/>
    <mergeCell ref="M37:O37"/>
    <mergeCell ref="M30:O30"/>
    <mergeCell ref="M31:O31"/>
    <mergeCell ref="M32:O32"/>
    <mergeCell ref="M33:O33"/>
    <mergeCell ref="P19:R19"/>
    <mergeCell ref="P20:R20"/>
    <mergeCell ref="P21:R21"/>
    <mergeCell ref="P14:R14"/>
    <mergeCell ref="P15:R15"/>
    <mergeCell ref="P16:R16"/>
    <mergeCell ref="P17:R17"/>
    <mergeCell ref="P10:R10"/>
    <mergeCell ref="P11:R11"/>
    <mergeCell ref="P12:R12"/>
    <mergeCell ref="P13:R13"/>
    <mergeCell ref="P31:R31"/>
    <mergeCell ref="P32:R32"/>
    <mergeCell ref="P33:R33"/>
    <mergeCell ref="P26:R26"/>
    <mergeCell ref="P27:R27"/>
    <mergeCell ref="P28:R28"/>
    <mergeCell ref="P29:R29"/>
    <mergeCell ref="P22:R22"/>
    <mergeCell ref="P23:R23"/>
    <mergeCell ref="P24:R24"/>
    <mergeCell ref="P25:R25"/>
    <mergeCell ref="P30:R30"/>
    <mergeCell ref="P34:R34"/>
    <mergeCell ref="P47:R47"/>
    <mergeCell ref="P35:R35"/>
    <mergeCell ref="P36:R36"/>
    <mergeCell ref="P37:R37"/>
    <mergeCell ref="P38:R38"/>
    <mergeCell ref="P42:R42"/>
    <mergeCell ref="P43:R43"/>
    <mergeCell ref="P44:R44"/>
    <mergeCell ref="P46:R46"/>
    <mergeCell ref="M65:O65"/>
    <mergeCell ref="P65:R65"/>
    <mergeCell ref="P67:R67"/>
    <mergeCell ref="P39:R39"/>
    <mergeCell ref="N59:P59"/>
    <mergeCell ref="S62:S65"/>
    <mergeCell ref="T62:T65"/>
    <mergeCell ref="P40:R40"/>
    <mergeCell ref="M46:O46"/>
    <mergeCell ref="M47:O47"/>
    <mergeCell ref="M48:O48"/>
    <mergeCell ref="M49:O49"/>
    <mergeCell ref="M42:O42"/>
    <mergeCell ref="M56:O56"/>
    <mergeCell ref="P56:R56"/>
    <mergeCell ref="Q58:T58"/>
    <mergeCell ref="M43:O43"/>
    <mergeCell ref="M44:O44"/>
    <mergeCell ref="M45:O45"/>
    <mergeCell ref="M51:O51"/>
    <mergeCell ref="P86:R86"/>
    <mergeCell ref="P87:R87"/>
    <mergeCell ref="P80:R80"/>
    <mergeCell ref="P81:R81"/>
    <mergeCell ref="P82:R82"/>
    <mergeCell ref="P83:R83"/>
    <mergeCell ref="P76:R76"/>
    <mergeCell ref="P77:R77"/>
    <mergeCell ref="P78:R78"/>
    <mergeCell ref="P79:R79"/>
    <mergeCell ref="M70:O70"/>
    <mergeCell ref="M74:O74"/>
    <mergeCell ref="M71:O71"/>
    <mergeCell ref="M72:O72"/>
    <mergeCell ref="M66:O66"/>
    <mergeCell ref="P66:R66"/>
    <mergeCell ref="M67:O67"/>
    <mergeCell ref="P84:R84"/>
    <mergeCell ref="P85:R85"/>
    <mergeCell ref="M76:O76"/>
    <mergeCell ref="M77:O77"/>
    <mergeCell ref="M78:O78"/>
    <mergeCell ref="M79:O79"/>
    <mergeCell ref="M80:O80"/>
    <mergeCell ref="M81:O81"/>
    <mergeCell ref="P101:R101"/>
    <mergeCell ref="P102:R102"/>
    <mergeCell ref="M103:O103"/>
    <mergeCell ref="P68:R68"/>
    <mergeCell ref="P69:R69"/>
    <mergeCell ref="P70:R70"/>
    <mergeCell ref="P71:R71"/>
    <mergeCell ref="P72:R72"/>
    <mergeCell ref="P73:R73"/>
    <mergeCell ref="P74:R74"/>
    <mergeCell ref="P75:R75"/>
    <mergeCell ref="M98:O98"/>
    <mergeCell ref="M99:O99"/>
    <mergeCell ref="M100:O100"/>
    <mergeCell ref="M101:O101"/>
    <mergeCell ref="M94:O94"/>
    <mergeCell ref="M95:O95"/>
    <mergeCell ref="M96:O96"/>
    <mergeCell ref="M97:O97"/>
    <mergeCell ref="M90:O90"/>
    <mergeCell ref="M91:O91"/>
    <mergeCell ref="P103:R103"/>
    <mergeCell ref="M68:O68"/>
    <mergeCell ref="M69:O69"/>
    <mergeCell ref="P94:R94"/>
    <mergeCell ref="P95:R95"/>
    <mergeCell ref="P88:R88"/>
    <mergeCell ref="P89:R89"/>
    <mergeCell ref="P90:R90"/>
    <mergeCell ref="P96:R96"/>
    <mergeCell ref="M92:O92"/>
    <mergeCell ref="M93:O93"/>
    <mergeCell ref="P100:R100"/>
    <mergeCell ref="M107:O107"/>
    <mergeCell ref="M110:O110"/>
    <mergeCell ref="M135:O135"/>
    <mergeCell ref="M136:O136"/>
    <mergeCell ref="M137:O137"/>
    <mergeCell ref="M138:O138"/>
    <mergeCell ref="M131:O131"/>
    <mergeCell ref="M132:O132"/>
    <mergeCell ref="M133:O133"/>
    <mergeCell ref="M134:O134"/>
    <mergeCell ref="M123:O123"/>
    <mergeCell ref="N114:P114"/>
    <mergeCell ref="P110:R110"/>
    <mergeCell ref="P111:R111"/>
    <mergeCell ref="P121:R121"/>
    <mergeCell ref="P122:R122"/>
    <mergeCell ref="P109:R109"/>
    <mergeCell ref="M112:O112"/>
    <mergeCell ref="P132:R132"/>
    <mergeCell ref="P133:R133"/>
    <mergeCell ref="P134:R134"/>
    <mergeCell ref="P135:R135"/>
    <mergeCell ref="P123:R123"/>
    <mergeCell ref="P124:R124"/>
    <mergeCell ref="P125:R125"/>
    <mergeCell ref="P126:R126"/>
    <mergeCell ref="P127:R127"/>
    <mergeCell ref="P128:R128"/>
    <mergeCell ref="P129:R129"/>
    <mergeCell ref="P130:R130"/>
    <mergeCell ref="P131:R131"/>
    <mergeCell ref="M159:O159"/>
    <mergeCell ref="M160:O160"/>
    <mergeCell ref="M155:O155"/>
    <mergeCell ref="M156:O156"/>
    <mergeCell ref="M157:O157"/>
    <mergeCell ref="M158:O158"/>
    <mergeCell ref="M151:O151"/>
    <mergeCell ref="M152:O152"/>
    <mergeCell ref="P144:R144"/>
    <mergeCell ref="P145:R145"/>
    <mergeCell ref="P146:R146"/>
    <mergeCell ref="P147:R147"/>
    <mergeCell ref="P140:R140"/>
    <mergeCell ref="P141:R141"/>
    <mergeCell ref="P142:R142"/>
    <mergeCell ref="P143:R143"/>
    <mergeCell ref="P136:R136"/>
    <mergeCell ref="P137:R137"/>
    <mergeCell ref="P138:R138"/>
    <mergeCell ref="P139:R139"/>
    <mergeCell ref="P156:R156"/>
    <mergeCell ref="P157:R157"/>
    <mergeCell ref="P158:R158"/>
    <mergeCell ref="P159:R159"/>
    <mergeCell ref="P152:R152"/>
    <mergeCell ref="P153:R153"/>
    <mergeCell ref="P154:R154"/>
    <mergeCell ref="P155:R155"/>
    <mergeCell ref="P148:R148"/>
    <mergeCell ref="P149:R149"/>
    <mergeCell ref="P150:R150"/>
    <mergeCell ref="P151:R151"/>
    <mergeCell ref="P161:R161"/>
    <mergeCell ref="P162:R162"/>
    <mergeCell ref="P163:R163"/>
    <mergeCell ref="M198:O198"/>
    <mergeCell ref="M199:O199"/>
    <mergeCell ref="M200:O200"/>
    <mergeCell ref="M201:O201"/>
    <mergeCell ref="M194:O194"/>
    <mergeCell ref="M195:O195"/>
    <mergeCell ref="P185:R185"/>
    <mergeCell ref="P186:R186"/>
    <mergeCell ref="P187:R187"/>
    <mergeCell ref="P188:R188"/>
    <mergeCell ref="P189:R189"/>
    <mergeCell ref="P165:R165"/>
    <mergeCell ref="M166:O166"/>
    <mergeCell ref="P166:R166"/>
    <mergeCell ref="P181:R181"/>
    <mergeCell ref="M185:O185"/>
    <mergeCell ref="M193:O193"/>
    <mergeCell ref="M196:O196"/>
    <mergeCell ref="M197:O197"/>
    <mergeCell ref="M214:O214"/>
    <mergeCell ref="M215:O215"/>
    <mergeCell ref="M216:O216"/>
    <mergeCell ref="M217:O217"/>
    <mergeCell ref="M210:O210"/>
    <mergeCell ref="M211:O211"/>
    <mergeCell ref="M212:O212"/>
    <mergeCell ref="M213:O213"/>
    <mergeCell ref="M202:O202"/>
    <mergeCell ref="M203:O203"/>
    <mergeCell ref="M204:O204"/>
    <mergeCell ref="M205:O205"/>
    <mergeCell ref="V172:W172"/>
    <mergeCell ref="P99:R99"/>
    <mergeCell ref="H60:J60"/>
    <mergeCell ref="H116:J116"/>
    <mergeCell ref="H172:J172"/>
    <mergeCell ref="M224:O224"/>
    <mergeCell ref="P199:R199"/>
    <mergeCell ref="P200:R200"/>
    <mergeCell ref="P201:R201"/>
    <mergeCell ref="P194:R194"/>
    <mergeCell ref="P195:R195"/>
    <mergeCell ref="P196:R196"/>
    <mergeCell ref="P197:R197"/>
    <mergeCell ref="P190:R190"/>
    <mergeCell ref="P191:R191"/>
    <mergeCell ref="P192:R192"/>
    <mergeCell ref="P193:R193"/>
    <mergeCell ref="P218:R218"/>
    <mergeCell ref="P219:R219"/>
    <mergeCell ref="M221:O221"/>
    <mergeCell ref="P221:R221"/>
    <mergeCell ref="P214:R214"/>
    <mergeCell ref="P215:R215"/>
    <mergeCell ref="P216:R216"/>
    <mergeCell ref="Q114:T114"/>
    <mergeCell ref="U114:W114"/>
    <mergeCell ref="N2:P2"/>
    <mergeCell ref="Q2:T2"/>
    <mergeCell ref="N3:P3"/>
    <mergeCell ref="N58:P58"/>
    <mergeCell ref="P49:R49"/>
    <mergeCell ref="P50:R50"/>
    <mergeCell ref="P45:R45"/>
    <mergeCell ref="P48:R48"/>
    <mergeCell ref="P41:R41"/>
    <mergeCell ref="P107:R107"/>
    <mergeCell ref="V60:W60"/>
    <mergeCell ref="P104:R104"/>
    <mergeCell ref="P105:R105"/>
    <mergeCell ref="P106:R106"/>
    <mergeCell ref="M104:O104"/>
    <mergeCell ref="M105:O105"/>
    <mergeCell ref="M106:O106"/>
    <mergeCell ref="P97:R97"/>
    <mergeCell ref="P98:R98"/>
    <mergeCell ref="P91:R91"/>
    <mergeCell ref="P92:R92"/>
    <mergeCell ref="P93:R93"/>
    <mergeCell ref="V1:W1"/>
    <mergeCell ref="V57:W57"/>
    <mergeCell ref="V113:W113"/>
    <mergeCell ref="V169:W169"/>
    <mergeCell ref="V4:W4"/>
    <mergeCell ref="U2:W2"/>
    <mergeCell ref="U3:W3"/>
    <mergeCell ref="U118:W120"/>
    <mergeCell ref="U59:W59"/>
    <mergeCell ref="U58:W58"/>
    <mergeCell ref="U62:W64"/>
    <mergeCell ref="V116:W116"/>
    <mergeCell ref="U115:W115"/>
  </mergeCells>
  <phoneticPr fontId="1"/>
  <pageMargins left="0.59055118110236227" right="0.19685039370078741" top="0.39370078740157483" bottom="7.874015748031496E-2" header="0.51181102362204722" footer="0.31496062992125984"/>
  <pageSetup paperSize="9" scale="75" fitToHeight="0" orientation="landscape" r:id="rId1"/>
  <headerFooter alignWithMargins="0"/>
  <rowBreaks count="3" manualBreakCount="3">
    <brk id="56" max="16383" man="1"/>
    <brk id="112" max="16383" man="1"/>
    <brk id="16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sqref="A1:C2"/>
    </sheetView>
  </sheetViews>
  <sheetFormatPr defaultColWidth="10.33203125" defaultRowHeight="13.2" x14ac:dyDescent="0.2"/>
  <cols>
    <col min="1" max="1" width="10.33203125" style="34" customWidth="1"/>
    <col min="2" max="2" width="13.33203125" style="34" bestFit="1" customWidth="1"/>
    <col min="3" max="16384" width="10.33203125" style="34"/>
  </cols>
  <sheetData>
    <row r="1" spans="1:2" x14ac:dyDescent="0.2">
      <c r="A1" s="34" t="s">
        <v>15</v>
      </c>
      <c r="B1" s="35">
        <v>45592</v>
      </c>
    </row>
    <row r="2" spans="1:2" x14ac:dyDescent="0.2">
      <c r="A2" s="36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AM463"/>
  <sheetViews>
    <sheetView workbookViewId="0"/>
  </sheetViews>
  <sheetFormatPr defaultRowHeight="12" x14ac:dyDescent="0.15"/>
  <sheetData>
    <row r="1" spans="1:39" x14ac:dyDescent="0.15">
      <c r="A1" t="s">
        <v>22</v>
      </c>
      <c r="B1" t="s">
        <v>23</v>
      </c>
      <c r="C1" t="s">
        <v>4</v>
      </c>
      <c r="D1" t="s">
        <v>24</v>
      </c>
      <c r="E1" t="s">
        <v>25</v>
      </c>
      <c r="F1" t="s">
        <v>26</v>
      </c>
      <c r="G1" t="s">
        <v>27</v>
      </c>
      <c r="H1" t="s">
        <v>28</v>
      </c>
      <c r="I1" t="s">
        <v>29</v>
      </c>
      <c r="J1" t="s">
        <v>30</v>
      </c>
      <c r="K1" t="s">
        <v>31</v>
      </c>
      <c r="L1" t="s">
        <v>32</v>
      </c>
      <c r="M1" t="s">
        <v>33</v>
      </c>
      <c r="N1" t="s">
        <v>34</v>
      </c>
      <c r="O1" t="s">
        <v>35</v>
      </c>
      <c r="P1" t="s">
        <v>36</v>
      </c>
      <c r="Q1" t="s">
        <v>37</v>
      </c>
      <c r="R1" t="s">
        <v>38</v>
      </c>
      <c r="S1" t="s">
        <v>39</v>
      </c>
      <c r="T1" t="s">
        <v>40</v>
      </c>
      <c r="U1" t="s">
        <v>41</v>
      </c>
      <c r="V1" t="s">
        <v>42</v>
      </c>
      <c r="W1" t="s">
        <v>43</v>
      </c>
      <c r="X1" t="s">
        <v>44</v>
      </c>
      <c r="Y1" t="s">
        <v>45</v>
      </c>
      <c r="Z1" t="s">
        <v>46</v>
      </c>
      <c r="AA1" t="s">
        <v>47</v>
      </c>
      <c r="AB1" t="s">
        <v>48</v>
      </c>
      <c r="AC1" t="s">
        <v>49</v>
      </c>
      <c r="AD1" t="s">
        <v>50</v>
      </c>
      <c r="AE1" t="s">
        <v>51</v>
      </c>
      <c r="AF1" t="s">
        <v>52</v>
      </c>
      <c r="AG1" t="s">
        <v>53</v>
      </c>
      <c r="AH1" t="s">
        <v>54</v>
      </c>
      <c r="AI1" t="s">
        <v>55</v>
      </c>
      <c r="AJ1" t="s">
        <v>56</v>
      </c>
      <c r="AK1" t="s">
        <v>57</v>
      </c>
      <c r="AL1" t="s">
        <v>58</v>
      </c>
      <c r="AM1" t="s">
        <v>59</v>
      </c>
    </row>
    <row r="2" spans="1:39" x14ac:dyDescent="0.15">
      <c r="A2">
        <v>1</v>
      </c>
      <c r="B2">
        <v>1</v>
      </c>
      <c r="C2" t="s">
        <v>60</v>
      </c>
      <c r="U2">
        <v>609043</v>
      </c>
      <c r="V2">
        <v>693045</v>
      </c>
      <c r="W2">
        <v>1302088</v>
      </c>
      <c r="X2">
        <v>153387</v>
      </c>
      <c r="Y2">
        <v>153032</v>
      </c>
      <c r="Z2">
        <v>306419</v>
      </c>
      <c r="AD2">
        <v>25.1849212617172</v>
      </c>
      <c r="AE2">
        <v>22.081105844497799</v>
      </c>
      <c r="AF2">
        <v>23.5328948581048</v>
      </c>
      <c r="AG2" s="37"/>
      <c r="AH2">
        <v>30.727198930915399</v>
      </c>
      <c r="AI2">
        <v>27.4415573153709</v>
      </c>
      <c r="AJ2">
        <v>28.971890689085001</v>
      </c>
      <c r="AK2" t="s">
        <v>61</v>
      </c>
      <c r="AL2">
        <v>4</v>
      </c>
      <c r="AM2" s="37">
        <v>0.66666666666666696</v>
      </c>
    </row>
    <row r="3" spans="1:39" x14ac:dyDescent="0.15">
      <c r="A3">
        <v>1</v>
      </c>
      <c r="B3">
        <v>2</v>
      </c>
      <c r="C3" t="s">
        <v>62</v>
      </c>
      <c r="D3">
        <v>159267</v>
      </c>
      <c r="E3">
        <v>192940</v>
      </c>
      <c r="F3">
        <v>352207</v>
      </c>
      <c r="G3">
        <v>41685</v>
      </c>
      <c r="H3">
        <v>44908</v>
      </c>
      <c r="I3">
        <v>86593</v>
      </c>
      <c r="M3">
        <v>26.173030194578899</v>
      </c>
      <c r="N3">
        <v>23.275629729449602</v>
      </c>
      <c r="O3">
        <v>24.585825948944802</v>
      </c>
      <c r="Q3" s="37"/>
      <c r="R3">
        <v>30.058621010514599</v>
      </c>
      <c r="S3">
        <v>27.249472829666502</v>
      </c>
      <c r="T3">
        <v>28.517736415524499</v>
      </c>
      <c r="U3">
        <v>609043</v>
      </c>
      <c r="V3">
        <v>693045</v>
      </c>
      <c r="W3">
        <v>1302088</v>
      </c>
      <c r="X3">
        <v>153387</v>
      </c>
      <c r="Y3">
        <v>153032</v>
      </c>
      <c r="Z3">
        <v>306419</v>
      </c>
      <c r="AD3">
        <v>25.1849212617172</v>
      </c>
      <c r="AE3">
        <v>22.081105844497799</v>
      </c>
      <c r="AF3">
        <v>23.5328948581048</v>
      </c>
      <c r="AG3" s="37"/>
      <c r="AH3">
        <v>30.727198930915399</v>
      </c>
      <c r="AI3">
        <v>27.4415573153709</v>
      </c>
      <c r="AJ3">
        <v>28.971890689085001</v>
      </c>
      <c r="AK3" t="s">
        <v>61</v>
      </c>
      <c r="AL3">
        <v>4</v>
      </c>
      <c r="AM3" s="37">
        <v>0.66666666666666696</v>
      </c>
    </row>
    <row r="4" spans="1:39" x14ac:dyDescent="0.15">
      <c r="A4">
        <v>1</v>
      </c>
      <c r="B4">
        <v>3</v>
      </c>
      <c r="C4" t="s">
        <v>63</v>
      </c>
      <c r="D4">
        <v>159267</v>
      </c>
      <c r="E4">
        <v>192940</v>
      </c>
      <c r="F4">
        <v>352207</v>
      </c>
      <c r="G4">
        <v>41685</v>
      </c>
      <c r="H4">
        <v>44908</v>
      </c>
      <c r="I4">
        <v>86593</v>
      </c>
      <c r="M4">
        <v>26.173030194578899</v>
      </c>
      <c r="N4">
        <v>23.275629729449602</v>
      </c>
      <c r="O4">
        <v>24.585825948944802</v>
      </c>
      <c r="Q4" s="37"/>
      <c r="R4">
        <v>30.058621010514599</v>
      </c>
      <c r="S4">
        <v>27.249472829666502</v>
      </c>
      <c r="T4">
        <v>28.517736415524499</v>
      </c>
      <c r="U4">
        <v>609043</v>
      </c>
      <c r="V4">
        <v>693045</v>
      </c>
      <c r="W4">
        <v>1302088</v>
      </c>
      <c r="X4">
        <v>153387</v>
      </c>
      <c r="Y4">
        <v>153032</v>
      </c>
      <c r="Z4">
        <v>306419</v>
      </c>
      <c r="AD4">
        <v>25.1849212617172</v>
      </c>
      <c r="AE4">
        <v>22.081105844497799</v>
      </c>
      <c r="AF4">
        <v>23.5328948581048</v>
      </c>
      <c r="AG4" s="37"/>
      <c r="AH4">
        <v>30.727198930915399</v>
      </c>
      <c r="AI4">
        <v>27.4415573153709</v>
      </c>
      <c r="AJ4">
        <v>28.971890689085001</v>
      </c>
      <c r="AK4" t="s">
        <v>61</v>
      </c>
      <c r="AL4">
        <v>4</v>
      </c>
      <c r="AM4" s="37">
        <v>0.66666666666666696</v>
      </c>
    </row>
    <row r="5" spans="1:39" x14ac:dyDescent="0.15">
      <c r="A5">
        <v>1</v>
      </c>
      <c r="B5">
        <v>4</v>
      </c>
      <c r="C5" t="s">
        <v>64</v>
      </c>
      <c r="D5">
        <v>128</v>
      </c>
      <c r="E5">
        <v>123</v>
      </c>
      <c r="F5">
        <v>251</v>
      </c>
      <c r="G5">
        <v>0</v>
      </c>
      <c r="H5">
        <v>0</v>
      </c>
      <c r="I5">
        <v>0</v>
      </c>
      <c r="M5">
        <v>0</v>
      </c>
      <c r="N5">
        <v>0</v>
      </c>
      <c r="O5">
        <v>0</v>
      </c>
      <c r="Q5" s="37"/>
      <c r="R5">
        <v>0</v>
      </c>
      <c r="S5">
        <v>0</v>
      </c>
      <c r="T5">
        <v>0</v>
      </c>
      <c r="U5">
        <v>609043</v>
      </c>
      <c r="V5">
        <v>693045</v>
      </c>
      <c r="W5">
        <v>1302088</v>
      </c>
      <c r="X5">
        <v>153387</v>
      </c>
      <c r="Y5">
        <v>153032</v>
      </c>
      <c r="Z5">
        <v>306419</v>
      </c>
      <c r="AD5">
        <v>25.1849212617172</v>
      </c>
      <c r="AE5">
        <v>22.081105844497799</v>
      </c>
      <c r="AF5">
        <v>23.5328948581048</v>
      </c>
      <c r="AG5" s="37"/>
      <c r="AH5">
        <v>30.727198930915399</v>
      </c>
      <c r="AI5">
        <v>27.4415573153709</v>
      </c>
      <c r="AJ5">
        <v>28.971890689085001</v>
      </c>
      <c r="AK5" t="s">
        <v>61</v>
      </c>
      <c r="AL5">
        <v>4</v>
      </c>
      <c r="AM5" s="37">
        <v>0.66666666666666696</v>
      </c>
    </row>
    <row r="6" spans="1:39" x14ac:dyDescent="0.15">
      <c r="A6">
        <v>1</v>
      </c>
      <c r="B6">
        <v>5</v>
      </c>
      <c r="C6" t="s">
        <v>65</v>
      </c>
      <c r="D6">
        <v>271</v>
      </c>
      <c r="E6">
        <v>240</v>
      </c>
      <c r="F6">
        <v>511</v>
      </c>
      <c r="G6">
        <v>0</v>
      </c>
      <c r="H6">
        <v>0</v>
      </c>
      <c r="I6">
        <v>0</v>
      </c>
      <c r="M6">
        <v>0</v>
      </c>
      <c r="N6">
        <v>0</v>
      </c>
      <c r="O6">
        <v>0</v>
      </c>
      <c r="R6">
        <v>0</v>
      </c>
      <c r="S6">
        <v>0</v>
      </c>
      <c r="T6">
        <v>0</v>
      </c>
      <c r="U6">
        <v>609043</v>
      </c>
      <c r="V6">
        <v>693045</v>
      </c>
      <c r="W6">
        <v>1302088</v>
      </c>
      <c r="X6">
        <v>153387</v>
      </c>
      <c r="Y6">
        <v>153032</v>
      </c>
      <c r="Z6">
        <v>306419</v>
      </c>
      <c r="AD6">
        <v>25.1849212617172</v>
      </c>
      <c r="AE6">
        <v>22.081105844497799</v>
      </c>
      <c r="AF6">
        <v>23.5328948581048</v>
      </c>
      <c r="AG6" s="37"/>
      <c r="AH6">
        <v>30.727198930915399</v>
      </c>
      <c r="AI6">
        <v>27.4415573153709</v>
      </c>
      <c r="AJ6">
        <v>28.971890689085001</v>
      </c>
      <c r="AK6" t="s">
        <v>61</v>
      </c>
      <c r="AL6">
        <v>4</v>
      </c>
      <c r="AM6" s="37">
        <v>0.66666666666666696</v>
      </c>
    </row>
    <row r="7" spans="1:39" x14ac:dyDescent="0.15">
      <c r="A7">
        <v>1</v>
      </c>
      <c r="B7">
        <v>6</v>
      </c>
      <c r="C7" t="s">
        <v>66</v>
      </c>
      <c r="D7">
        <v>399</v>
      </c>
      <c r="E7">
        <v>363</v>
      </c>
      <c r="F7">
        <v>762</v>
      </c>
      <c r="G7">
        <v>0</v>
      </c>
      <c r="H7">
        <v>0</v>
      </c>
      <c r="I7">
        <v>0</v>
      </c>
      <c r="M7">
        <v>0</v>
      </c>
      <c r="N7">
        <v>0</v>
      </c>
      <c r="O7">
        <v>0</v>
      </c>
      <c r="R7">
        <v>0</v>
      </c>
      <c r="S7">
        <v>0</v>
      </c>
      <c r="T7">
        <v>0</v>
      </c>
      <c r="U7">
        <v>609043</v>
      </c>
      <c r="V7">
        <v>693045</v>
      </c>
      <c r="W7">
        <v>1302088</v>
      </c>
      <c r="X7">
        <v>153387</v>
      </c>
      <c r="Y7">
        <v>153032</v>
      </c>
      <c r="Z7">
        <v>306419</v>
      </c>
      <c r="AD7">
        <v>25.1849212617172</v>
      </c>
      <c r="AE7">
        <v>22.081105844497799</v>
      </c>
      <c r="AF7">
        <v>23.5328948581048</v>
      </c>
      <c r="AG7" s="37"/>
      <c r="AH7">
        <v>30.727198930915399</v>
      </c>
      <c r="AI7">
        <v>27.4415573153709</v>
      </c>
      <c r="AJ7">
        <v>28.971890689085001</v>
      </c>
      <c r="AK7" t="s">
        <v>61</v>
      </c>
      <c r="AL7">
        <v>4</v>
      </c>
      <c r="AM7" s="37">
        <v>0.66666666666666696</v>
      </c>
    </row>
    <row r="8" spans="1:39" x14ac:dyDescent="0.15">
      <c r="A8">
        <v>1</v>
      </c>
      <c r="B8">
        <v>7</v>
      </c>
      <c r="C8" t="s">
        <v>67</v>
      </c>
      <c r="D8">
        <v>399</v>
      </c>
      <c r="E8">
        <v>363</v>
      </c>
      <c r="F8">
        <v>762</v>
      </c>
      <c r="G8">
        <v>0</v>
      </c>
      <c r="H8">
        <v>0</v>
      </c>
      <c r="I8">
        <v>0</v>
      </c>
      <c r="M8">
        <v>0</v>
      </c>
      <c r="N8">
        <v>0</v>
      </c>
      <c r="O8">
        <v>0</v>
      </c>
      <c r="R8">
        <v>0</v>
      </c>
      <c r="S8">
        <v>0</v>
      </c>
      <c r="T8">
        <v>0</v>
      </c>
      <c r="U8">
        <v>609043</v>
      </c>
      <c r="V8">
        <v>693045</v>
      </c>
      <c r="W8">
        <v>1302088</v>
      </c>
      <c r="X8">
        <v>153387</v>
      </c>
      <c r="Y8">
        <v>153032</v>
      </c>
      <c r="Z8">
        <v>306419</v>
      </c>
      <c r="AD8">
        <v>25.1849212617172</v>
      </c>
      <c r="AE8">
        <v>22.081105844497799</v>
      </c>
      <c r="AF8">
        <v>23.5328948581048</v>
      </c>
      <c r="AG8" s="37"/>
      <c r="AH8">
        <v>30.727198930915399</v>
      </c>
      <c r="AI8">
        <v>27.4415573153709</v>
      </c>
      <c r="AJ8">
        <v>28.971890689085001</v>
      </c>
      <c r="AK8" t="s">
        <v>61</v>
      </c>
      <c r="AL8">
        <v>4</v>
      </c>
      <c r="AM8" s="37">
        <v>0.66666666666666696</v>
      </c>
    </row>
    <row r="9" spans="1:39" x14ac:dyDescent="0.15">
      <c r="A9">
        <v>1</v>
      </c>
      <c r="B9">
        <v>8</v>
      </c>
      <c r="C9" t="s">
        <v>68</v>
      </c>
      <c r="D9">
        <v>159666</v>
      </c>
      <c r="E9">
        <v>193303</v>
      </c>
      <c r="F9">
        <v>352969</v>
      </c>
      <c r="G9">
        <v>41685</v>
      </c>
      <c r="H9">
        <v>44908</v>
      </c>
      <c r="I9">
        <v>86593</v>
      </c>
      <c r="M9">
        <v>26.107624666491301</v>
      </c>
      <c r="N9">
        <v>23.231920870343501</v>
      </c>
      <c r="O9">
        <v>24.532749334927399</v>
      </c>
      <c r="R9">
        <v>29.986076301865801</v>
      </c>
      <c r="S9">
        <v>27.192826026036201</v>
      </c>
      <c r="T9">
        <v>28.45414407869</v>
      </c>
      <c r="U9">
        <v>609043</v>
      </c>
      <c r="V9">
        <v>693045</v>
      </c>
      <c r="W9">
        <v>1302088</v>
      </c>
      <c r="X9">
        <v>153387</v>
      </c>
      <c r="Y9">
        <v>153032</v>
      </c>
      <c r="Z9">
        <v>306419</v>
      </c>
      <c r="AD9">
        <v>25.1849212617172</v>
      </c>
      <c r="AE9">
        <v>22.081105844497799</v>
      </c>
      <c r="AF9">
        <v>23.5328948581048</v>
      </c>
      <c r="AG9" s="37"/>
      <c r="AH9">
        <v>30.727198930915399</v>
      </c>
      <c r="AI9">
        <v>27.4415573153709</v>
      </c>
      <c r="AJ9">
        <v>28.971890689085001</v>
      </c>
      <c r="AK9" t="s">
        <v>61</v>
      </c>
      <c r="AL9">
        <v>4</v>
      </c>
      <c r="AM9" s="37">
        <v>0.66666666666666696</v>
      </c>
    </row>
    <row r="10" spans="1:39" x14ac:dyDescent="0.15">
      <c r="A10">
        <v>1</v>
      </c>
      <c r="B10">
        <v>9</v>
      </c>
      <c r="U10">
        <v>609043</v>
      </c>
      <c r="V10">
        <v>693045</v>
      </c>
      <c r="W10">
        <v>1302088</v>
      </c>
      <c r="X10">
        <v>153387</v>
      </c>
      <c r="Y10">
        <v>153032</v>
      </c>
      <c r="Z10">
        <v>306419</v>
      </c>
      <c r="AD10">
        <v>25.1849212617172</v>
      </c>
      <c r="AE10">
        <v>22.081105844497799</v>
      </c>
      <c r="AF10">
        <v>23.5328948581048</v>
      </c>
      <c r="AG10" s="37"/>
      <c r="AH10">
        <v>30.727198930915399</v>
      </c>
      <c r="AI10">
        <v>27.4415573153709</v>
      </c>
      <c r="AJ10">
        <v>28.971890689085001</v>
      </c>
      <c r="AK10" t="s">
        <v>61</v>
      </c>
      <c r="AL10">
        <v>4</v>
      </c>
      <c r="AM10" s="37">
        <v>0.66666666666666696</v>
      </c>
    </row>
    <row r="11" spans="1:39" x14ac:dyDescent="0.15">
      <c r="A11">
        <v>1</v>
      </c>
      <c r="B11">
        <v>10</v>
      </c>
      <c r="U11">
        <v>609043</v>
      </c>
      <c r="V11">
        <v>693045</v>
      </c>
      <c r="W11">
        <v>1302088</v>
      </c>
      <c r="X11">
        <v>153387</v>
      </c>
      <c r="Y11">
        <v>153032</v>
      </c>
      <c r="Z11">
        <v>306419</v>
      </c>
      <c r="AD11">
        <v>25.1849212617172</v>
      </c>
      <c r="AE11">
        <v>22.081105844497799</v>
      </c>
      <c r="AF11">
        <v>23.5328948581048</v>
      </c>
      <c r="AG11" s="37"/>
      <c r="AH11">
        <v>30.727198930915399</v>
      </c>
      <c r="AI11">
        <v>27.4415573153709</v>
      </c>
      <c r="AJ11">
        <v>28.971890689085001</v>
      </c>
      <c r="AK11" t="s">
        <v>61</v>
      </c>
      <c r="AL11">
        <v>4</v>
      </c>
      <c r="AM11" s="37">
        <v>0.66666666666666696</v>
      </c>
    </row>
    <row r="12" spans="1:39" x14ac:dyDescent="0.15">
      <c r="A12">
        <v>1</v>
      </c>
      <c r="B12">
        <v>11</v>
      </c>
      <c r="U12">
        <v>609043</v>
      </c>
      <c r="V12">
        <v>693045</v>
      </c>
      <c r="W12">
        <v>1302088</v>
      </c>
      <c r="X12">
        <v>153387</v>
      </c>
      <c r="Y12">
        <v>153032</v>
      </c>
      <c r="Z12">
        <v>306419</v>
      </c>
      <c r="AD12">
        <v>25.1849212617172</v>
      </c>
      <c r="AE12">
        <v>22.081105844497799</v>
      </c>
      <c r="AF12">
        <v>23.5328948581048</v>
      </c>
      <c r="AG12" s="37"/>
      <c r="AH12">
        <v>30.727198930915399</v>
      </c>
      <c r="AI12">
        <v>27.4415573153709</v>
      </c>
      <c r="AJ12">
        <v>28.971890689085001</v>
      </c>
      <c r="AK12" t="s">
        <v>61</v>
      </c>
      <c r="AL12">
        <v>4</v>
      </c>
      <c r="AM12" s="37">
        <v>0.66666666666666696</v>
      </c>
    </row>
    <row r="13" spans="1:39" x14ac:dyDescent="0.15">
      <c r="A13">
        <v>1</v>
      </c>
      <c r="B13">
        <v>12</v>
      </c>
      <c r="U13">
        <v>609043</v>
      </c>
      <c r="V13">
        <v>693045</v>
      </c>
      <c r="W13">
        <v>1302088</v>
      </c>
      <c r="X13">
        <v>153387</v>
      </c>
      <c r="Y13">
        <v>153032</v>
      </c>
      <c r="Z13">
        <v>306419</v>
      </c>
      <c r="AD13">
        <v>25.1849212617172</v>
      </c>
      <c r="AE13">
        <v>22.081105844497799</v>
      </c>
      <c r="AF13">
        <v>23.5328948581048</v>
      </c>
      <c r="AG13" s="37"/>
      <c r="AH13">
        <v>30.727198930915399</v>
      </c>
      <c r="AI13">
        <v>27.4415573153709</v>
      </c>
      <c r="AJ13">
        <v>28.971890689085001</v>
      </c>
      <c r="AK13" t="s">
        <v>61</v>
      </c>
      <c r="AL13">
        <v>4</v>
      </c>
      <c r="AM13" s="37">
        <v>0.66666666666666696</v>
      </c>
    </row>
    <row r="14" spans="1:39" x14ac:dyDescent="0.15">
      <c r="A14">
        <v>1</v>
      </c>
      <c r="B14">
        <v>13</v>
      </c>
      <c r="U14">
        <v>609043</v>
      </c>
      <c r="V14">
        <v>693045</v>
      </c>
      <c r="W14">
        <v>1302088</v>
      </c>
      <c r="X14">
        <v>153387</v>
      </c>
      <c r="Y14">
        <v>153032</v>
      </c>
      <c r="Z14">
        <v>306419</v>
      </c>
      <c r="AD14">
        <v>25.1849212617172</v>
      </c>
      <c r="AE14">
        <v>22.081105844497799</v>
      </c>
      <c r="AF14">
        <v>23.5328948581048</v>
      </c>
      <c r="AG14" s="37"/>
      <c r="AH14">
        <v>30.727198930915399</v>
      </c>
      <c r="AI14">
        <v>27.4415573153709</v>
      </c>
      <c r="AJ14">
        <v>28.971890689085001</v>
      </c>
      <c r="AK14" t="s">
        <v>61</v>
      </c>
      <c r="AL14">
        <v>4</v>
      </c>
      <c r="AM14" s="37">
        <v>0.66666666666666696</v>
      </c>
    </row>
    <row r="15" spans="1:39" x14ac:dyDescent="0.15">
      <c r="A15">
        <v>1</v>
      </c>
      <c r="B15">
        <v>14</v>
      </c>
      <c r="U15">
        <v>609043</v>
      </c>
      <c r="V15">
        <v>693045</v>
      </c>
      <c r="W15">
        <v>1302088</v>
      </c>
      <c r="X15">
        <v>153387</v>
      </c>
      <c r="Y15">
        <v>153032</v>
      </c>
      <c r="Z15">
        <v>306419</v>
      </c>
      <c r="AD15">
        <v>25.1849212617172</v>
      </c>
      <c r="AE15">
        <v>22.081105844497799</v>
      </c>
      <c r="AF15">
        <v>23.5328948581048</v>
      </c>
      <c r="AG15" s="37"/>
      <c r="AH15">
        <v>30.727198930915399</v>
      </c>
      <c r="AI15">
        <v>27.4415573153709</v>
      </c>
      <c r="AJ15">
        <v>28.971890689085001</v>
      </c>
      <c r="AK15" t="s">
        <v>61</v>
      </c>
      <c r="AL15">
        <v>4</v>
      </c>
      <c r="AM15" s="37">
        <v>0.66666666666666696</v>
      </c>
    </row>
    <row r="16" spans="1:39" x14ac:dyDescent="0.15">
      <c r="A16">
        <v>1</v>
      </c>
      <c r="B16">
        <v>15</v>
      </c>
      <c r="U16">
        <v>609043</v>
      </c>
      <c r="V16">
        <v>693045</v>
      </c>
      <c r="W16">
        <v>1302088</v>
      </c>
      <c r="X16">
        <v>153387</v>
      </c>
      <c r="Y16">
        <v>153032</v>
      </c>
      <c r="Z16">
        <v>306419</v>
      </c>
      <c r="AD16">
        <v>25.1849212617172</v>
      </c>
      <c r="AE16">
        <v>22.081105844497799</v>
      </c>
      <c r="AF16">
        <v>23.5328948581048</v>
      </c>
      <c r="AG16" s="37"/>
      <c r="AH16">
        <v>30.727198930915399</v>
      </c>
      <c r="AI16">
        <v>27.4415573153709</v>
      </c>
      <c r="AJ16">
        <v>28.971890689085001</v>
      </c>
      <c r="AK16" t="s">
        <v>61</v>
      </c>
      <c r="AL16">
        <v>4</v>
      </c>
      <c r="AM16" s="37">
        <v>0.66666666666666696</v>
      </c>
    </row>
    <row r="17" spans="1:39" x14ac:dyDescent="0.15">
      <c r="A17">
        <v>1</v>
      </c>
      <c r="B17">
        <v>16</v>
      </c>
      <c r="U17">
        <v>609043</v>
      </c>
      <c r="V17">
        <v>693045</v>
      </c>
      <c r="W17">
        <v>1302088</v>
      </c>
      <c r="X17">
        <v>153387</v>
      </c>
      <c r="Y17">
        <v>153032</v>
      </c>
      <c r="Z17">
        <v>306419</v>
      </c>
      <c r="AD17">
        <v>25.1849212617172</v>
      </c>
      <c r="AE17">
        <v>22.081105844497799</v>
      </c>
      <c r="AF17">
        <v>23.5328948581048</v>
      </c>
      <c r="AG17" s="37"/>
      <c r="AH17">
        <v>30.727198930915399</v>
      </c>
      <c r="AI17">
        <v>27.4415573153709</v>
      </c>
      <c r="AJ17">
        <v>28.971890689085001</v>
      </c>
      <c r="AK17" t="s">
        <v>61</v>
      </c>
      <c r="AL17">
        <v>4</v>
      </c>
      <c r="AM17" s="37">
        <v>0.66666666666666696</v>
      </c>
    </row>
    <row r="18" spans="1:39" x14ac:dyDescent="0.15">
      <c r="A18">
        <v>1</v>
      </c>
      <c r="B18">
        <v>17</v>
      </c>
      <c r="U18">
        <v>609043</v>
      </c>
      <c r="V18">
        <v>693045</v>
      </c>
      <c r="W18">
        <v>1302088</v>
      </c>
      <c r="X18">
        <v>153387</v>
      </c>
      <c r="Y18">
        <v>153032</v>
      </c>
      <c r="Z18">
        <v>306419</v>
      </c>
      <c r="AD18">
        <v>25.1849212617172</v>
      </c>
      <c r="AE18">
        <v>22.081105844497799</v>
      </c>
      <c r="AF18">
        <v>23.5328948581048</v>
      </c>
      <c r="AG18" s="37"/>
      <c r="AH18">
        <v>30.727198930915399</v>
      </c>
      <c r="AI18">
        <v>27.4415573153709</v>
      </c>
      <c r="AJ18">
        <v>28.971890689085001</v>
      </c>
      <c r="AK18" t="s">
        <v>61</v>
      </c>
      <c r="AL18">
        <v>4</v>
      </c>
      <c r="AM18" s="37">
        <v>0.66666666666666696</v>
      </c>
    </row>
    <row r="19" spans="1:39" x14ac:dyDescent="0.15">
      <c r="A19">
        <v>1</v>
      </c>
      <c r="B19">
        <v>18</v>
      </c>
      <c r="U19">
        <v>609043</v>
      </c>
      <c r="V19">
        <v>693045</v>
      </c>
      <c r="W19">
        <v>1302088</v>
      </c>
      <c r="X19">
        <v>153387</v>
      </c>
      <c r="Y19">
        <v>153032</v>
      </c>
      <c r="Z19">
        <v>306419</v>
      </c>
      <c r="AD19">
        <v>25.1849212617172</v>
      </c>
      <c r="AE19">
        <v>22.081105844497799</v>
      </c>
      <c r="AF19">
        <v>23.5328948581048</v>
      </c>
      <c r="AG19" s="37"/>
      <c r="AH19">
        <v>30.727198930915399</v>
      </c>
      <c r="AI19">
        <v>27.4415573153709</v>
      </c>
      <c r="AJ19">
        <v>28.971890689085001</v>
      </c>
      <c r="AK19" t="s">
        <v>61</v>
      </c>
      <c r="AL19">
        <v>4</v>
      </c>
      <c r="AM19" s="37">
        <v>0.66666666666666696</v>
      </c>
    </row>
    <row r="20" spans="1:39" x14ac:dyDescent="0.15">
      <c r="A20">
        <v>1</v>
      </c>
      <c r="B20">
        <v>19</v>
      </c>
      <c r="U20">
        <v>609043</v>
      </c>
      <c r="V20">
        <v>693045</v>
      </c>
      <c r="W20">
        <v>1302088</v>
      </c>
      <c r="X20">
        <v>153387</v>
      </c>
      <c r="Y20">
        <v>153032</v>
      </c>
      <c r="Z20">
        <v>306419</v>
      </c>
      <c r="AD20">
        <v>25.1849212617172</v>
      </c>
      <c r="AE20">
        <v>22.081105844497799</v>
      </c>
      <c r="AF20">
        <v>23.5328948581048</v>
      </c>
      <c r="AG20" s="37"/>
      <c r="AH20">
        <v>30.727198930915399</v>
      </c>
      <c r="AI20">
        <v>27.4415573153709</v>
      </c>
      <c r="AJ20">
        <v>28.971890689085001</v>
      </c>
      <c r="AK20" t="s">
        <v>61</v>
      </c>
      <c r="AL20">
        <v>4</v>
      </c>
      <c r="AM20" s="37">
        <v>0.66666666666666696</v>
      </c>
    </row>
    <row r="21" spans="1:39" x14ac:dyDescent="0.15">
      <c r="A21">
        <v>1</v>
      </c>
      <c r="B21">
        <v>20</v>
      </c>
      <c r="U21">
        <v>609043</v>
      </c>
      <c r="V21">
        <v>693045</v>
      </c>
      <c r="W21">
        <v>1302088</v>
      </c>
      <c r="X21">
        <v>153387</v>
      </c>
      <c r="Y21">
        <v>153032</v>
      </c>
      <c r="Z21">
        <v>306419</v>
      </c>
      <c r="AD21">
        <v>25.1849212617172</v>
      </c>
      <c r="AE21">
        <v>22.081105844497799</v>
      </c>
      <c r="AF21">
        <v>23.5328948581048</v>
      </c>
      <c r="AG21" s="37"/>
      <c r="AH21">
        <v>30.727198930915399</v>
      </c>
      <c r="AI21">
        <v>27.4415573153709</v>
      </c>
      <c r="AJ21">
        <v>28.971890689085001</v>
      </c>
      <c r="AK21" t="s">
        <v>61</v>
      </c>
      <c r="AL21">
        <v>4</v>
      </c>
      <c r="AM21" s="37">
        <v>0.66666666666666696</v>
      </c>
    </row>
    <row r="22" spans="1:39" x14ac:dyDescent="0.15">
      <c r="A22">
        <v>1</v>
      </c>
      <c r="B22">
        <v>21</v>
      </c>
      <c r="U22">
        <v>609043</v>
      </c>
      <c r="V22">
        <v>693045</v>
      </c>
      <c r="W22">
        <v>1302088</v>
      </c>
      <c r="X22">
        <v>153387</v>
      </c>
      <c r="Y22">
        <v>153032</v>
      </c>
      <c r="Z22">
        <v>306419</v>
      </c>
      <c r="AD22">
        <v>25.1849212617172</v>
      </c>
      <c r="AE22">
        <v>22.081105844497799</v>
      </c>
      <c r="AF22">
        <v>23.5328948581048</v>
      </c>
      <c r="AG22" s="37"/>
      <c r="AH22">
        <v>30.727198930915399</v>
      </c>
      <c r="AI22">
        <v>27.4415573153709</v>
      </c>
      <c r="AJ22">
        <v>28.971890689085001</v>
      </c>
      <c r="AK22" t="s">
        <v>61</v>
      </c>
      <c r="AL22">
        <v>4</v>
      </c>
      <c r="AM22" s="37">
        <v>0.66666666666666696</v>
      </c>
    </row>
    <row r="23" spans="1:39" x14ac:dyDescent="0.15">
      <c r="A23">
        <v>1</v>
      </c>
      <c r="B23">
        <v>22</v>
      </c>
      <c r="U23">
        <v>609043</v>
      </c>
      <c r="V23">
        <v>693045</v>
      </c>
      <c r="W23">
        <v>1302088</v>
      </c>
      <c r="X23">
        <v>153387</v>
      </c>
      <c r="Y23">
        <v>153032</v>
      </c>
      <c r="Z23">
        <v>306419</v>
      </c>
      <c r="AD23">
        <v>25.1849212617172</v>
      </c>
      <c r="AE23">
        <v>22.081105844497799</v>
      </c>
      <c r="AF23">
        <v>23.5328948581048</v>
      </c>
      <c r="AG23" s="37"/>
      <c r="AH23">
        <v>30.727198930915399</v>
      </c>
      <c r="AI23">
        <v>27.4415573153709</v>
      </c>
      <c r="AJ23">
        <v>28.971890689085001</v>
      </c>
      <c r="AK23" t="s">
        <v>61</v>
      </c>
      <c r="AL23">
        <v>4</v>
      </c>
      <c r="AM23" s="37">
        <v>0.66666666666666696</v>
      </c>
    </row>
    <row r="24" spans="1:39" x14ac:dyDescent="0.15">
      <c r="A24">
        <v>1</v>
      </c>
      <c r="B24">
        <v>23</v>
      </c>
      <c r="U24">
        <v>609043</v>
      </c>
      <c r="V24">
        <v>693045</v>
      </c>
      <c r="W24">
        <v>1302088</v>
      </c>
      <c r="X24">
        <v>153387</v>
      </c>
      <c r="Y24">
        <v>153032</v>
      </c>
      <c r="Z24">
        <v>306419</v>
      </c>
      <c r="AD24">
        <v>25.1849212617172</v>
      </c>
      <c r="AE24">
        <v>22.081105844497799</v>
      </c>
      <c r="AF24">
        <v>23.5328948581048</v>
      </c>
      <c r="AG24" s="37"/>
      <c r="AH24">
        <v>30.727198930915399</v>
      </c>
      <c r="AI24">
        <v>27.4415573153709</v>
      </c>
      <c r="AJ24">
        <v>28.971890689085001</v>
      </c>
      <c r="AK24" t="s">
        <v>61</v>
      </c>
      <c r="AL24">
        <v>4</v>
      </c>
      <c r="AM24" s="37">
        <v>0.66666666666666696</v>
      </c>
    </row>
    <row r="25" spans="1:39" x14ac:dyDescent="0.15">
      <c r="A25">
        <v>1</v>
      </c>
      <c r="B25">
        <v>24</v>
      </c>
      <c r="U25">
        <v>609043</v>
      </c>
      <c r="V25">
        <v>693045</v>
      </c>
      <c r="W25">
        <v>1302088</v>
      </c>
      <c r="X25">
        <v>153387</v>
      </c>
      <c r="Y25">
        <v>153032</v>
      </c>
      <c r="Z25">
        <v>306419</v>
      </c>
      <c r="AD25">
        <v>25.1849212617172</v>
      </c>
      <c r="AE25">
        <v>22.081105844497799</v>
      </c>
      <c r="AF25">
        <v>23.5328948581048</v>
      </c>
      <c r="AG25" s="37"/>
      <c r="AH25">
        <v>30.727198930915399</v>
      </c>
      <c r="AI25">
        <v>27.4415573153709</v>
      </c>
      <c r="AJ25">
        <v>28.971890689085001</v>
      </c>
      <c r="AK25" t="s">
        <v>61</v>
      </c>
      <c r="AL25">
        <v>4</v>
      </c>
      <c r="AM25" s="37">
        <v>0.66666666666666696</v>
      </c>
    </row>
    <row r="26" spans="1:39" x14ac:dyDescent="0.15">
      <c r="A26">
        <v>1</v>
      </c>
      <c r="B26">
        <v>25</v>
      </c>
      <c r="U26">
        <v>609043</v>
      </c>
      <c r="V26">
        <v>693045</v>
      </c>
      <c r="W26">
        <v>1302088</v>
      </c>
      <c r="X26">
        <v>153387</v>
      </c>
      <c r="Y26">
        <v>153032</v>
      </c>
      <c r="Z26">
        <v>306419</v>
      </c>
      <c r="AD26">
        <v>25.1849212617172</v>
      </c>
      <c r="AE26">
        <v>22.081105844497799</v>
      </c>
      <c r="AF26">
        <v>23.5328948581048</v>
      </c>
      <c r="AG26" s="37"/>
      <c r="AH26">
        <v>30.727198930915399</v>
      </c>
      <c r="AI26">
        <v>27.4415573153709</v>
      </c>
      <c r="AJ26">
        <v>28.971890689085001</v>
      </c>
      <c r="AK26" t="s">
        <v>61</v>
      </c>
      <c r="AL26">
        <v>4</v>
      </c>
      <c r="AM26" s="37">
        <v>0.66666666666666696</v>
      </c>
    </row>
    <row r="27" spans="1:39" x14ac:dyDescent="0.15">
      <c r="A27">
        <v>1</v>
      </c>
      <c r="B27">
        <v>26</v>
      </c>
      <c r="U27">
        <v>609043</v>
      </c>
      <c r="V27">
        <v>693045</v>
      </c>
      <c r="W27">
        <v>1302088</v>
      </c>
      <c r="X27">
        <v>153387</v>
      </c>
      <c r="Y27">
        <v>153032</v>
      </c>
      <c r="Z27">
        <v>306419</v>
      </c>
      <c r="AD27">
        <v>25.1849212617172</v>
      </c>
      <c r="AE27">
        <v>22.081105844497799</v>
      </c>
      <c r="AF27">
        <v>23.5328948581048</v>
      </c>
      <c r="AG27" s="37"/>
      <c r="AH27">
        <v>30.727198930915399</v>
      </c>
      <c r="AI27">
        <v>27.4415573153709</v>
      </c>
      <c r="AJ27">
        <v>28.971890689085001</v>
      </c>
      <c r="AK27" t="s">
        <v>61</v>
      </c>
      <c r="AL27">
        <v>4</v>
      </c>
      <c r="AM27" s="37">
        <v>0.66666666666666696</v>
      </c>
    </row>
    <row r="28" spans="1:39" x14ac:dyDescent="0.15">
      <c r="A28">
        <v>1</v>
      </c>
      <c r="B28">
        <v>27</v>
      </c>
      <c r="U28">
        <v>609043</v>
      </c>
      <c r="V28">
        <v>693045</v>
      </c>
      <c r="W28">
        <v>1302088</v>
      </c>
      <c r="X28">
        <v>153387</v>
      </c>
      <c r="Y28">
        <v>153032</v>
      </c>
      <c r="Z28">
        <v>306419</v>
      </c>
      <c r="AD28">
        <v>25.1849212617172</v>
      </c>
      <c r="AE28">
        <v>22.081105844497799</v>
      </c>
      <c r="AF28">
        <v>23.5328948581048</v>
      </c>
      <c r="AG28" s="37"/>
      <c r="AH28">
        <v>30.727198930915399</v>
      </c>
      <c r="AI28">
        <v>27.4415573153709</v>
      </c>
      <c r="AJ28">
        <v>28.971890689085001</v>
      </c>
      <c r="AK28" t="s">
        <v>61</v>
      </c>
      <c r="AL28">
        <v>4</v>
      </c>
      <c r="AM28" s="37">
        <v>0.66666666666666696</v>
      </c>
    </row>
    <row r="29" spans="1:39" x14ac:dyDescent="0.15">
      <c r="A29">
        <v>1</v>
      </c>
      <c r="B29">
        <v>28</v>
      </c>
      <c r="U29">
        <v>609043</v>
      </c>
      <c r="V29">
        <v>693045</v>
      </c>
      <c r="W29">
        <v>1302088</v>
      </c>
      <c r="X29">
        <v>153387</v>
      </c>
      <c r="Y29">
        <v>153032</v>
      </c>
      <c r="Z29">
        <v>306419</v>
      </c>
      <c r="AD29">
        <v>25.1849212617172</v>
      </c>
      <c r="AE29">
        <v>22.081105844497799</v>
      </c>
      <c r="AF29">
        <v>23.5328948581048</v>
      </c>
      <c r="AG29" s="37"/>
      <c r="AH29">
        <v>30.727198930915399</v>
      </c>
      <c r="AI29">
        <v>27.4415573153709</v>
      </c>
      <c r="AJ29">
        <v>28.971890689085001</v>
      </c>
      <c r="AK29" t="s">
        <v>61</v>
      </c>
      <c r="AL29">
        <v>4</v>
      </c>
      <c r="AM29" s="37">
        <v>0.66666666666666696</v>
      </c>
    </row>
    <row r="30" spans="1:39" x14ac:dyDescent="0.15">
      <c r="A30">
        <v>1</v>
      </c>
      <c r="B30">
        <v>29</v>
      </c>
      <c r="U30">
        <v>609043</v>
      </c>
      <c r="V30">
        <v>693045</v>
      </c>
      <c r="W30">
        <v>1302088</v>
      </c>
      <c r="X30">
        <v>153387</v>
      </c>
      <c r="Y30">
        <v>153032</v>
      </c>
      <c r="Z30">
        <v>306419</v>
      </c>
      <c r="AD30">
        <v>25.1849212617172</v>
      </c>
      <c r="AE30">
        <v>22.081105844497799</v>
      </c>
      <c r="AF30">
        <v>23.5328948581048</v>
      </c>
      <c r="AG30" s="37"/>
      <c r="AH30">
        <v>30.727198930915399</v>
      </c>
      <c r="AI30">
        <v>27.4415573153709</v>
      </c>
      <c r="AJ30">
        <v>28.971890689085001</v>
      </c>
      <c r="AK30" t="s">
        <v>61</v>
      </c>
      <c r="AL30">
        <v>4</v>
      </c>
      <c r="AM30" s="37">
        <v>0.66666666666666696</v>
      </c>
    </row>
    <row r="31" spans="1:39" x14ac:dyDescent="0.15">
      <c r="A31">
        <v>1</v>
      </c>
      <c r="B31">
        <v>30</v>
      </c>
      <c r="U31">
        <v>609043</v>
      </c>
      <c r="V31">
        <v>693045</v>
      </c>
      <c r="W31">
        <v>1302088</v>
      </c>
      <c r="X31">
        <v>153387</v>
      </c>
      <c r="Y31">
        <v>153032</v>
      </c>
      <c r="Z31">
        <v>306419</v>
      </c>
      <c r="AD31">
        <v>25.1849212617172</v>
      </c>
      <c r="AE31">
        <v>22.081105844497799</v>
      </c>
      <c r="AF31">
        <v>23.5328948581048</v>
      </c>
      <c r="AG31" s="37"/>
      <c r="AH31">
        <v>30.727198930915399</v>
      </c>
      <c r="AI31">
        <v>27.4415573153709</v>
      </c>
      <c r="AJ31">
        <v>28.971890689085001</v>
      </c>
      <c r="AK31" t="s">
        <v>61</v>
      </c>
      <c r="AL31">
        <v>4</v>
      </c>
      <c r="AM31" s="37">
        <v>0.66666666666666696</v>
      </c>
    </row>
    <row r="32" spans="1:39" x14ac:dyDescent="0.15">
      <c r="A32">
        <v>1</v>
      </c>
      <c r="B32">
        <v>31</v>
      </c>
      <c r="U32">
        <v>609043</v>
      </c>
      <c r="V32">
        <v>693045</v>
      </c>
      <c r="W32">
        <v>1302088</v>
      </c>
      <c r="X32">
        <v>153387</v>
      </c>
      <c r="Y32">
        <v>153032</v>
      </c>
      <c r="Z32">
        <v>306419</v>
      </c>
      <c r="AD32">
        <v>25.1849212617172</v>
      </c>
      <c r="AE32">
        <v>22.081105844497799</v>
      </c>
      <c r="AF32">
        <v>23.5328948581048</v>
      </c>
      <c r="AG32" s="37"/>
      <c r="AH32">
        <v>30.727198930915399</v>
      </c>
      <c r="AI32">
        <v>27.4415573153709</v>
      </c>
      <c r="AJ32">
        <v>28.971890689085001</v>
      </c>
      <c r="AK32" t="s">
        <v>61</v>
      </c>
      <c r="AL32">
        <v>4</v>
      </c>
      <c r="AM32" s="37">
        <v>0.66666666666666696</v>
      </c>
    </row>
    <row r="33" spans="1:39" x14ac:dyDescent="0.15">
      <c r="A33">
        <v>1</v>
      </c>
      <c r="B33">
        <v>32</v>
      </c>
      <c r="U33">
        <v>609043</v>
      </c>
      <c r="V33">
        <v>693045</v>
      </c>
      <c r="W33">
        <v>1302088</v>
      </c>
      <c r="X33">
        <v>153387</v>
      </c>
      <c r="Y33">
        <v>153032</v>
      </c>
      <c r="Z33">
        <v>306419</v>
      </c>
      <c r="AD33">
        <v>25.1849212617172</v>
      </c>
      <c r="AE33">
        <v>22.081105844497799</v>
      </c>
      <c r="AF33">
        <v>23.5328948581048</v>
      </c>
      <c r="AG33" s="37"/>
      <c r="AH33">
        <v>30.727198930915399</v>
      </c>
      <c r="AI33">
        <v>27.4415573153709</v>
      </c>
      <c r="AJ33">
        <v>28.971890689085001</v>
      </c>
      <c r="AK33" t="s">
        <v>61</v>
      </c>
      <c r="AL33">
        <v>4</v>
      </c>
      <c r="AM33" s="37">
        <v>0.66666666666666696</v>
      </c>
    </row>
    <row r="34" spans="1:39" x14ac:dyDescent="0.15">
      <c r="A34">
        <v>1</v>
      </c>
      <c r="B34">
        <v>33</v>
      </c>
      <c r="U34">
        <v>609043</v>
      </c>
      <c r="V34">
        <v>693045</v>
      </c>
      <c r="W34">
        <v>1302088</v>
      </c>
      <c r="X34">
        <v>153387</v>
      </c>
      <c r="Y34">
        <v>153032</v>
      </c>
      <c r="Z34">
        <v>306419</v>
      </c>
      <c r="AD34">
        <v>25.1849212617172</v>
      </c>
      <c r="AE34">
        <v>22.081105844497799</v>
      </c>
      <c r="AF34">
        <v>23.5328948581048</v>
      </c>
      <c r="AG34" s="37"/>
      <c r="AH34">
        <v>30.727198930915399</v>
      </c>
      <c r="AI34">
        <v>27.4415573153709</v>
      </c>
      <c r="AJ34">
        <v>28.971890689085001</v>
      </c>
      <c r="AK34" t="s">
        <v>61</v>
      </c>
      <c r="AL34">
        <v>4</v>
      </c>
      <c r="AM34" s="37">
        <v>0.66666666666666696</v>
      </c>
    </row>
    <row r="35" spans="1:39" x14ac:dyDescent="0.15">
      <c r="A35">
        <v>1</v>
      </c>
      <c r="B35">
        <v>34</v>
      </c>
      <c r="U35">
        <v>609043</v>
      </c>
      <c r="V35">
        <v>693045</v>
      </c>
      <c r="W35">
        <v>1302088</v>
      </c>
      <c r="X35">
        <v>153387</v>
      </c>
      <c r="Y35">
        <v>153032</v>
      </c>
      <c r="Z35">
        <v>306419</v>
      </c>
      <c r="AD35">
        <v>25.1849212617172</v>
      </c>
      <c r="AE35">
        <v>22.081105844497799</v>
      </c>
      <c r="AF35">
        <v>23.5328948581048</v>
      </c>
      <c r="AG35" s="37"/>
      <c r="AH35">
        <v>30.727198930915399</v>
      </c>
      <c r="AI35">
        <v>27.4415573153709</v>
      </c>
      <c r="AJ35">
        <v>28.971890689085001</v>
      </c>
      <c r="AK35" t="s">
        <v>61</v>
      </c>
      <c r="AL35">
        <v>4</v>
      </c>
      <c r="AM35" s="37">
        <v>0.66666666666666696</v>
      </c>
    </row>
    <row r="36" spans="1:39" x14ac:dyDescent="0.15">
      <c r="A36">
        <v>1</v>
      </c>
      <c r="B36">
        <v>35</v>
      </c>
      <c r="U36">
        <v>609043</v>
      </c>
      <c r="V36">
        <v>693045</v>
      </c>
      <c r="W36">
        <v>1302088</v>
      </c>
      <c r="X36">
        <v>153387</v>
      </c>
      <c r="Y36">
        <v>153032</v>
      </c>
      <c r="Z36">
        <v>306419</v>
      </c>
      <c r="AD36">
        <v>25.1849212617172</v>
      </c>
      <c r="AE36">
        <v>22.081105844497799</v>
      </c>
      <c r="AF36">
        <v>23.5328948581048</v>
      </c>
      <c r="AG36" s="37"/>
      <c r="AH36">
        <v>30.727198930915399</v>
      </c>
      <c r="AI36">
        <v>27.4415573153709</v>
      </c>
      <c r="AJ36">
        <v>28.971890689085001</v>
      </c>
      <c r="AK36" t="s">
        <v>61</v>
      </c>
      <c r="AL36">
        <v>4</v>
      </c>
      <c r="AM36" s="37">
        <v>0.66666666666666696</v>
      </c>
    </row>
    <row r="37" spans="1:39" x14ac:dyDescent="0.15">
      <c r="A37">
        <v>1</v>
      </c>
      <c r="B37">
        <v>36</v>
      </c>
      <c r="U37">
        <v>609043</v>
      </c>
      <c r="V37">
        <v>693045</v>
      </c>
      <c r="W37">
        <v>1302088</v>
      </c>
      <c r="X37">
        <v>153387</v>
      </c>
      <c r="Y37">
        <v>153032</v>
      </c>
      <c r="Z37">
        <v>306419</v>
      </c>
      <c r="AD37">
        <v>25.1849212617172</v>
      </c>
      <c r="AE37">
        <v>22.081105844497799</v>
      </c>
      <c r="AF37">
        <v>23.5328948581048</v>
      </c>
      <c r="AG37" s="37"/>
      <c r="AH37">
        <v>30.727198930915399</v>
      </c>
      <c r="AI37">
        <v>27.4415573153709</v>
      </c>
      <c r="AJ37">
        <v>28.971890689085001</v>
      </c>
      <c r="AK37" t="s">
        <v>61</v>
      </c>
      <c r="AL37">
        <v>4</v>
      </c>
      <c r="AM37" s="37">
        <v>0.66666666666666696</v>
      </c>
    </row>
    <row r="38" spans="1:39" x14ac:dyDescent="0.15">
      <c r="A38">
        <v>1</v>
      </c>
      <c r="B38">
        <v>37</v>
      </c>
      <c r="U38">
        <v>609043</v>
      </c>
      <c r="V38">
        <v>693045</v>
      </c>
      <c r="W38">
        <v>1302088</v>
      </c>
      <c r="X38">
        <v>153387</v>
      </c>
      <c r="Y38">
        <v>153032</v>
      </c>
      <c r="Z38">
        <v>306419</v>
      </c>
      <c r="AD38">
        <v>25.1849212617172</v>
      </c>
      <c r="AE38">
        <v>22.081105844497799</v>
      </c>
      <c r="AF38">
        <v>23.5328948581048</v>
      </c>
      <c r="AG38" s="37"/>
      <c r="AH38">
        <v>30.727198930915399</v>
      </c>
      <c r="AI38">
        <v>27.4415573153709</v>
      </c>
      <c r="AJ38">
        <v>28.971890689085001</v>
      </c>
      <c r="AK38" t="s">
        <v>61</v>
      </c>
      <c r="AL38">
        <v>4</v>
      </c>
      <c r="AM38" s="37">
        <v>0.66666666666666696</v>
      </c>
    </row>
    <row r="39" spans="1:39" x14ac:dyDescent="0.15">
      <c r="A39">
        <v>1</v>
      </c>
      <c r="B39">
        <v>38</v>
      </c>
      <c r="U39">
        <v>609043</v>
      </c>
      <c r="V39">
        <v>693045</v>
      </c>
      <c r="W39">
        <v>1302088</v>
      </c>
      <c r="X39">
        <v>153387</v>
      </c>
      <c r="Y39">
        <v>153032</v>
      </c>
      <c r="Z39">
        <v>306419</v>
      </c>
      <c r="AD39">
        <v>25.1849212617172</v>
      </c>
      <c r="AE39">
        <v>22.081105844497799</v>
      </c>
      <c r="AF39">
        <v>23.5328948581048</v>
      </c>
      <c r="AG39" s="37"/>
      <c r="AH39">
        <v>30.727198930915399</v>
      </c>
      <c r="AI39">
        <v>27.4415573153709</v>
      </c>
      <c r="AJ39">
        <v>28.971890689085001</v>
      </c>
      <c r="AK39" t="s">
        <v>61</v>
      </c>
      <c r="AL39">
        <v>4</v>
      </c>
      <c r="AM39" s="37">
        <v>0.66666666666666696</v>
      </c>
    </row>
    <row r="40" spans="1:39" x14ac:dyDescent="0.15">
      <c r="A40">
        <v>1</v>
      </c>
      <c r="B40">
        <v>39</v>
      </c>
      <c r="U40">
        <v>609043</v>
      </c>
      <c r="V40">
        <v>693045</v>
      </c>
      <c r="W40">
        <v>1302088</v>
      </c>
      <c r="X40">
        <v>153387</v>
      </c>
      <c r="Y40">
        <v>153032</v>
      </c>
      <c r="Z40">
        <v>306419</v>
      </c>
      <c r="AD40">
        <v>25.1849212617172</v>
      </c>
      <c r="AE40">
        <v>22.081105844497799</v>
      </c>
      <c r="AF40">
        <v>23.5328948581048</v>
      </c>
      <c r="AG40" s="37"/>
      <c r="AH40">
        <v>30.727198930915399</v>
      </c>
      <c r="AI40">
        <v>27.4415573153709</v>
      </c>
      <c r="AJ40">
        <v>28.971890689085001</v>
      </c>
      <c r="AK40" t="s">
        <v>61</v>
      </c>
      <c r="AL40">
        <v>4</v>
      </c>
      <c r="AM40" s="37">
        <v>0.66666666666666696</v>
      </c>
    </row>
    <row r="41" spans="1:39" x14ac:dyDescent="0.15">
      <c r="A41">
        <v>1</v>
      </c>
      <c r="B41">
        <v>40</v>
      </c>
      <c r="U41">
        <v>609043</v>
      </c>
      <c r="V41">
        <v>693045</v>
      </c>
      <c r="W41">
        <v>1302088</v>
      </c>
      <c r="X41">
        <v>153387</v>
      </c>
      <c r="Y41">
        <v>153032</v>
      </c>
      <c r="Z41">
        <v>306419</v>
      </c>
      <c r="AD41">
        <v>25.1849212617172</v>
      </c>
      <c r="AE41">
        <v>22.081105844497799</v>
      </c>
      <c r="AF41">
        <v>23.5328948581048</v>
      </c>
      <c r="AG41" s="37"/>
      <c r="AH41">
        <v>30.727198930915399</v>
      </c>
      <c r="AI41">
        <v>27.4415573153709</v>
      </c>
      <c r="AJ41">
        <v>28.971890689085001</v>
      </c>
      <c r="AK41" t="s">
        <v>61</v>
      </c>
      <c r="AL41">
        <v>4</v>
      </c>
      <c r="AM41" s="37">
        <v>0.66666666666666696</v>
      </c>
    </row>
    <row r="42" spans="1:39" x14ac:dyDescent="0.15">
      <c r="A42">
        <v>1</v>
      </c>
      <c r="B42">
        <v>41</v>
      </c>
      <c r="U42">
        <v>609043</v>
      </c>
      <c r="V42">
        <v>693045</v>
      </c>
      <c r="W42">
        <v>1302088</v>
      </c>
      <c r="X42">
        <v>153387</v>
      </c>
      <c r="Y42">
        <v>153032</v>
      </c>
      <c r="Z42">
        <v>306419</v>
      </c>
      <c r="AD42">
        <v>25.1849212617172</v>
      </c>
      <c r="AE42">
        <v>22.081105844497799</v>
      </c>
      <c r="AF42">
        <v>23.5328948581048</v>
      </c>
      <c r="AG42" s="37"/>
      <c r="AH42">
        <v>30.727198930915399</v>
      </c>
      <c r="AI42">
        <v>27.4415573153709</v>
      </c>
      <c r="AJ42">
        <v>28.971890689085001</v>
      </c>
      <c r="AK42" t="s">
        <v>61</v>
      </c>
      <c r="AL42">
        <v>4</v>
      </c>
      <c r="AM42" s="37">
        <v>0.66666666666666696</v>
      </c>
    </row>
    <row r="43" spans="1:39" x14ac:dyDescent="0.15">
      <c r="A43">
        <v>1</v>
      </c>
      <c r="B43">
        <v>42</v>
      </c>
      <c r="U43">
        <v>609043</v>
      </c>
      <c r="V43">
        <v>693045</v>
      </c>
      <c r="W43">
        <v>1302088</v>
      </c>
      <c r="X43">
        <v>153387</v>
      </c>
      <c r="Y43">
        <v>153032</v>
      </c>
      <c r="Z43">
        <v>306419</v>
      </c>
      <c r="AD43">
        <v>25.1849212617172</v>
      </c>
      <c r="AE43">
        <v>22.081105844497799</v>
      </c>
      <c r="AF43">
        <v>23.5328948581048</v>
      </c>
      <c r="AG43" s="37"/>
      <c r="AH43">
        <v>30.727198930915399</v>
      </c>
      <c r="AI43">
        <v>27.4415573153709</v>
      </c>
      <c r="AJ43">
        <v>28.971890689085001</v>
      </c>
      <c r="AK43" t="s">
        <v>61</v>
      </c>
      <c r="AL43">
        <v>4</v>
      </c>
      <c r="AM43" s="37">
        <v>0.66666666666666696</v>
      </c>
    </row>
    <row r="44" spans="1:39" x14ac:dyDescent="0.15">
      <c r="A44">
        <v>2</v>
      </c>
      <c r="B44">
        <v>1</v>
      </c>
      <c r="C44" t="s">
        <v>69</v>
      </c>
      <c r="U44">
        <v>609043</v>
      </c>
      <c r="V44">
        <v>693045</v>
      </c>
      <c r="W44">
        <v>1302088</v>
      </c>
      <c r="X44">
        <v>153387</v>
      </c>
      <c r="Y44">
        <v>153032</v>
      </c>
      <c r="Z44">
        <v>306419</v>
      </c>
      <c r="AD44">
        <v>25.1849212617172</v>
      </c>
      <c r="AE44">
        <v>22.081105844497799</v>
      </c>
      <c r="AF44">
        <v>23.5328948581048</v>
      </c>
      <c r="AG44" s="37"/>
      <c r="AH44">
        <v>30.727198930915399</v>
      </c>
      <c r="AI44">
        <v>27.4415573153709</v>
      </c>
      <c r="AJ44">
        <v>28.971890689085001</v>
      </c>
      <c r="AK44" t="s">
        <v>61</v>
      </c>
      <c r="AL44">
        <v>4</v>
      </c>
      <c r="AM44" s="37">
        <v>0.66666666666666696</v>
      </c>
    </row>
    <row r="45" spans="1:39" x14ac:dyDescent="0.15">
      <c r="A45">
        <v>2</v>
      </c>
      <c r="B45">
        <v>2</v>
      </c>
      <c r="C45" t="s">
        <v>70</v>
      </c>
      <c r="D45">
        <v>65453</v>
      </c>
      <c r="E45">
        <v>74426</v>
      </c>
      <c r="F45">
        <v>139879</v>
      </c>
      <c r="G45">
        <v>16126</v>
      </c>
      <c r="H45">
        <v>16415</v>
      </c>
      <c r="I45">
        <v>32541</v>
      </c>
      <c r="M45">
        <v>24.637526163812201</v>
      </c>
      <c r="N45">
        <v>22.055464488216501</v>
      </c>
      <c r="O45">
        <v>23.2636778930361</v>
      </c>
      <c r="Q45" s="37"/>
      <c r="R45">
        <v>28.835950683348798</v>
      </c>
      <c r="S45">
        <v>26.400831900172001</v>
      </c>
      <c r="T45">
        <v>27.5385686280081</v>
      </c>
      <c r="U45">
        <v>609043</v>
      </c>
      <c r="V45">
        <v>693045</v>
      </c>
      <c r="W45">
        <v>1302088</v>
      </c>
      <c r="X45">
        <v>153387</v>
      </c>
      <c r="Y45">
        <v>153032</v>
      </c>
      <c r="Z45">
        <v>306419</v>
      </c>
      <c r="AD45">
        <v>25.1849212617172</v>
      </c>
      <c r="AE45">
        <v>22.081105844497799</v>
      </c>
      <c r="AF45">
        <v>23.5328948581048</v>
      </c>
      <c r="AG45" s="37"/>
      <c r="AH45">
        <v>30.727198930915399</v>
      </c>
      <c r="AI45">
        <v>27.4415573153709</v>
      </c>
      <c r="AJ45">
        <v>28.971890689085001</v>
      </c>
      <c r="AK45" t="s">
        <v>61</v>
      </c>
      <c r="AL45">
        <v>4</v>
      </c>
      <c r="AM45" s="37">
        <v>0.66666666666666696</v>
      </c>
    </row>
    <row r="46" spans="1:39" x14ac:dyDescent="0.15">
      <c r="A46">
        <v>2</v>
      </c>
      <c r="B46">
        <v>3</v>
      </c>
      <c r="C46" t="s">
        <v>71</v>
      </c>
      <c r="D46">
        <v>7434</v>
      </c>
      <c r="E46">
        <v>8763</v>
      </c>
      <c r="F46">
        <v>16197</v>
      </c>
      <c r="G46">
        <v>1813</v>
      </c>
      <c r="H46">
        <v>1859</v>
      </c>
      <c r="I46">
        <v>3672</v>
      </c>
      <c r="M46">
        <v>24.387947269303201</v>
      </c>
      <c r="N46">
        <v>21.214196051580501</v>
      </c>
      <c r="O46">
        <v>22.6708649749954</v>
      </c>
      <c r="Q46" s="37"/>
      <c r="R46">
        <v>30.4539722572509</v>
      </c>
      <c r="S46">
        <v>27.579556412729001</v>
      </c>
      <c r="T46">
        <v>28.899959450848598</v>
      </c>
      <c r="U46">
        <v>609043</v>
      </c>
      <c r="V46">
        <v>693045</v>
      </c>
      <c r="W46">
        <v>1302088</v>
      </c>
      <c r="X46">
        <v>153387</v>
      </c>
      <c r="Y46">
        <v>153032</v>
      </c>
      <c r="Z46">
        <v>306419</v>
      </c>
      <c r="AD46">
        <v>25.1849212617172</v>
      </c>
      <c r="AE46">
        <v>22.081105844497799</v>
      </c>
      <c r="AF46">
        <v>23.5328948581048</v>
      </c>
      <c r="AG46" s="37"/>
      <c r="AH46">
        <v>30.727198930915399</v>
      </c>
      <c r="AI46">
        <v>27.4415573153709</v>
      </c>
      <c r="AJ46">
        <v>28.971890689085001</v>
      </c>
      <c r="AK46" t="s">
        <v>61</v>
      </c>
      <c r="AL46">
        <v>4</v>
      </c>
      <c r="AM46" s="37">
        <v>0.66666666666666696</v>
      </c>
    </row>
    <row r="47" spans="1:39" x14ac:dyDescent="0.15">
      <c r="A47">
        <v>2</v>
      </c>
      <c r="B47">
        <v>4</v>
      </c>
      <c r="C47" t="s">
        <v>72</v>
      </c>
      <c r="D47">
        <v>14606</v>
      </c>
      <c r="E47">
        <v>16978</v>
      </c>
      <c r="F47">
        <v>31584</v>
      </c>
      <c r="G47">
        <v>3828</v>
      </c>
      <c r="H47">
        <v>3856</v>
      </c>
      <c r="I47">
        <v>7684</v>
      </c>
      <c r="M47">
        <v>26.208407503765599</v>
      </c>
      <c r="N47">
        <v>22.7117446106726</v>
      </c>
      <c r="O47">
        <v>24.328774062816599</v>
      </c>
      <c r="Q47" s="37"/>
      <c r="R47">
        <v>33.1442727687594</v>
      </c>
      <c r="S47">
        <v>28.865807598311498</v>
      </c>
      <c r="T47">
        <v>30.834058123144299</v>
      </c>
      <c r="U47">
        <v>609043</v>
      </c>
      <c r="V47">
        <v>693045</v>
      </c>
      <c r="W47">
        <v>1302088</v>
      </c>
      <c r="X47">
        <v>153387</v>
      </c>
      <c r="Y47">
        <v>153032</v>
      </c>
      <c r="Z47">
        <v>306419</v>
      </c>
      <c r="AD47">
        <v>25.1849212617172</v>
      </c>
      <c r="AE47">
        <v>22.081105844497799</v>
      </c>
      <c r="AF47">
        <v>23.5328948581048</v>
      </c>
      <c r="AG47" s="37"/>
      <c r="AH47">
        <v>30.727198930915399</v>
      </c>
      <c r="AI47">
        <v>27.4415573153709</v>
      </c>
      <c r="AJ47">
        <v>28.971890689085001</v>
      </c>
      <c r="AK47" t="s">
        <v>61</v>
      </c>
      <c r="AL47">
        <v>4</v>
      </c>
      <c r="AM47" s="37">
        <v>0.66666666666666696</v>
      </c>
    </row>
    <row r="48" spans="1:39" x14ac:dyDescent="0.15">
      <c r="A48">
        <v>2</v>
      </c>
      <c r="B48">
        <v>5</v>
      </c>
      <c r="C48" t="s">
        <v>73</v>
      </c>
      <c r="D48">
        <v>12286</v>
      </c>
      <c r="E48">
        <v>14261</v>
      </c>
      <c r="F48">
        <v>26547</v>
      </c>
      <c r="G48">
        <v>2994</v>
      </c>
      <c r="H48">
        <v>2885</v>
      </c>
      <c r="I48">
        <v>5879</v>
      </c>
      <c r="M48">
        <v>24.369200716262402</v>
      </c>
      <c r="N48">
        <v>20.2299978963607</v>
      </c>
      <c r="O48">
        <v>22.145628507929299</v>
      </c>
      <c r="Q48" s="37"/>
      <c r="R48">
        <v>31.417475728155299</v>
      </c>
      <c r="S48">
        <v>26.571390763530498</v>
      </c>
      <c r="T48">
        <v>28.8006002358069</v>
      </c>
      <c r="U48">
        <v>609043</v>
      </c>
      <c r="V48">
        <v>693045</v>
      </c>
      <c r="W48">
        <v>1302088</v>
      </c>
      <c r="X48">
        <v>153387</v>
      </c>
      <c r="Y48">
        <v>153032</v>
      </c>
      <c r="Z48">
        <v>306419</v>
      </c>
      <c r="AD48">
        <v>25.1849212617172</v>
      </c>
      <c r="AE48">
        <v>22.081105844497799</v>
      </c>
      <c r="AF48">
        <v>23.5328948581048</v>
      </c>
      <c r="AG48" s="37"/>
      <c r="AH48">
        <v>30.727198930915399</v>
      </c>
      <c r="AI48">
        <v>27.4415573153709</v>
      </c>
      <c r="AJ48">
        <v>28.971890689085001</v>
      </c>
      <c r="AK48" t="s">
        <v>61</v>
      </c>
      <c r="AL48">
        <v>4</v>
      </c>
      <c r="AM48" s="37">
        <v>0.66666666666666696</v>
      </c>
    </row>
    <row r="49" spans="1:39" x14ac:dyDescent="0.15">
      <c r="A49">
        <v>2</v>
      </c>
      <c r="B49">
        <v>6</v>
      </c>
      <c r="C49" t="s">
        <v>74</v>
      </c>
      <c r="D49">
        <v>16140</v>
      </c>
      <c r="E49">
        <v>17792</v>
      </c>
      <c r="F49">
        <v>33932</v>
      </c>
      <c r="G49">
        <v>4852</v>
      </c>
      <c r="H49">
        <v>4899</v>
      </c>
      <c r="I49">
        <v>9751</v>
      </c>
      <c r="M49">
        <v>30.061957868649301</v>
      </c>
      <c r="N49">
        <v>27.5348471223022</v>
      </c>
      <c r="O49">
        <v>28.7368855357774</v>
      </c>
      <c r="R49">
        <v>36.551559326084401</v>
      </c>
      <c r="S49">
        <v>34.385624089363802</v>
      </c>
      <c r="T49">
        <v>35.4135359664294</v>
      </c>
      <c r="U49">
        <v>609043</v>
      </c>
      <c r="V49">
        <v>693045</v>
      </c>
      <c r="W49">
        <v>1302088</v>
      </c>
      <c r="X49">
        <v>153387</v>
      </c>
      <c r="Y49">
        <v>153032</v>
      </c>
      <c r="Z49">
        <v>306419</v>
      </c>
      <c r="AD49">
        <v>25.1849212617172</v>
      </c>
      <c r="AE49">
        <v>22.081105844497799</v>
      </c>
      <c r="AF49">
        <v>23.5328948581048</v>
      </c>
      <c r="AG49" s="37"/>
      <c r="AH49">
        <v>30.727198930915399</v>
      </c>
      <c r="AI49">
        <v>27.4415573153709</v>
      </c>
      <c r="AJ49">
        <v>28.971890689085001</v>
      </c>
      <c r="AK49" t="s">
        <v>61</v>
      </c>
      <c r="AL49">
        <v>4</v>
      </c>
      <c r="AM49" s="37">
        <v>0.66666666666666696</v>
      </c>
    </row>
    <row r="50" spans="1:39" x14ac:dyDescent="0.15">
      <c r="A50">
        <v>2</v>
      </c>
      <c r="B50">
        <v>7</v>
      </c>
      <c r="C50" t="s">
        <v>75</v>
      </c>
      <c r="D50">
        <v>12511</v>
      </c>
      <c r="E50">
        <v>14355</v>
      </c>
      <c r="F50">
        <v>26866</v>
      </c>
      <c r="G50">
        <v>2982</v>
      </c>
      <c r="H50">
        <v>2799</v>
      </c>
      <c r="I50">
        <v>5781</v>
      </c>
      <c r="M50">
        <v>23.835025177843502</v>
      </c>
      <c r="N50">
        <v>19.4984326018809</v>
      </c>
      <c r="O50">
        <v>21.5179036700663</v>
      </c>
      <c r="R50">
        <v>29.254114449645201</v>
      </c>
      <c r="S50">
        <v>23.800869734536199</v>
      </c>
      <c r="T50">
        <v>26.321851115066501</v>
      </c>
      <c r="U50">
        <v>609043</v>
      </c>
      <c r="V50">
        <v>693045</v>
      </c>
      <c r="W50">
        <v>1302088</v>
      </c>
      <c r="X50">
        <v>153387</v>
      </c>
      <c r="Y50">
        <v>153032</v>
      </c>
      <c r="Z50">
        <v>306419</v>
      </c>
      <c r="AD50">
        <v>25.1849212617172</v>
      </c>
      <c r="AE50">
        <v>22.081105844497799</v>
      </c>
      <c r="AF50">
        <v>23.5328948581048</v>
      </c>
      <c r="AG50" s="37"/>
      <c r="AH50">
        <v>30.727198930915399</v>
      </c>
      <c r="AI50">
        <v>27.4415573153709</v>
      </c>
      <c r="AJ50">
        <v>28.971890689085001</v>
      </c>
      <c r="AK50" t="s">
        <v>61</v>
      </c>
      <c r="AL50">
        <v>4</v>
      </c>
      <c r="AM50" s="37">
        <v>0.66666666666666696</v>
      </c>
    </row>
    <row r="51" spans="1:39" x14ac:dyDescent="0.15">
      <c r="A51">
        <v>2</v>
      </c>
      <c r="B51">
        <v>8</v>
      </c>
      <c r="C51" t="s">
        <v>63</v>
      </c>
      <c r="D51">
        <v>128430</v>
      </c>
      <c r="E51">
        <v>146575</v>
      </c>
      <c r="F51">
        <v>275005</v>
      </c>
      <c r="G51">
        <v>32595</v>
      </c>
      <c r="H51">
        <v>32713</v>
      </c>
      <c r="I51">
        <v>65308</v>
      </c>
      <c r="M51">
        <v>25.379584209296901</v>
      </c>
      <c r="N51">
        <v>22.318267098754902</v>
      </c>
      <c r="O51">
        <v>23.747931855784401</v>
      </c>
      <c r="R51">
        <v>30.707240707468099</v>
      </c>
      <c r="S51">
        <v>27.496400216647501</v>
      </c>
      <c r="T51">
        <v>28.9913697252078</v>
      </c>
      <c r="U51">
        <v>609043</v>
      </c>
      <c r="V51">
        <v>693045</v>
      </c>
      <c r="W51">
        <v>1302088</v>
      </c>
      <c r="X51">
        <v>153387</v>
      </c>
      <c r="Y51">
        <v>153032</v>
      </c>
      <c r="Z51">
        <v>306419</v>
      </c>
      <c r="AD51">
        <v>25.1849212617172</v>
      </c>
      <c r="AE51">
        <v>22.081105844497799</v>
      </c>
      <c r="AF51">
        <v>23.5328948581048</v>
      </c>
      <c r="AG51" s="37"/>
      <c r="AH51">
        <v>30.727198930915399</v>
      </c>
      <c r="AI51">
        <v>27.4415573153709</v>
      </c>
      <c r="AJ51">
        <v>28.971890689085001</v>
      </c>
      <c r="AK51" t="s">
        <v>61</v>
      </c>
      <c r="AL51">
        <v>4</v>
      </c>
      <c r="AM51" s="37">
        <v>0.66666666666666696</v>
      </c>
    </row>
    <row r="52" spans="1:39" x14ac:dyDescent="0.15">
      <c r="A52">
        <v>2</v>
      </c>
      <c r="B52">
        <v>9</v>
      </c>
      <c r="C52" t="s">
        <v>76</v>
      </c>
      <c r="D52">
        <v>597</v>
      </c>
      <c r="E52">
        <v>610</v>
      </c>
      <c r="F52">
        <v>1207</v>
      </c>
      <c r="G52">
        <v>248</v>
      </c>
      <c r="H52">
        <v>249</v>
      </c>
      <c r="I52">
        <v>497</v>
      </c>
      <c r="M52">
        <v>41.541038525963103</v>
      </c>
      <c r="N52">
        <v>40.819672131147499</v>
      </c>
      <c r="O52">
        <v>41.176470588235297</v>
      </c>
      <c r="R52">
        <v>43.256578947368403</v>
      </c>
      <c r="S52">
        <v>48.101265822784796</v>
      </c>
      <c r="T52">
        <v>45.725806451612897</v>
      </c>
      <c r="U52">
        <v>609043</v>
      </c>
      <c r="V52">
        <v>693045</v>
      </c>
      <c r="W52">
        <v>1302088</v>
      </c>
      <c r="X52">
        <v>153387</v>
      </c>
      <c r="Y52">
        <v>153032</v>
      </c>
      <c r="Z52">
        <v>306419</v>
      </c>
      <c r="AD52">
        <v>25.1849212617172</v>
      </c>
      <c r="AE52">
        <v>22.081105844497799</v>
      </c>
      <c r="AF52">
        <v>23.5328948581048</v>
      </c>
      <c r="AG52" s="37"/>
      <c r="AH52">
        <v>30.727198930915399</v>
      </c>
      <c r="AI52">
        <v>27.4415573153709</v>
      </c>
      <c r="AJ52">
        <v>28.971890689085001</v>
      </c>
      <c r="AK52" t="s">
        <v>61</v>
      </c>
      <c r="AL52">
        <v>4</v>
      </c>
      <c r="AM52" s="37">
        <v>0.66666666666666696</v>
      </c>
    </row>
    <row r="53" spans="1:39" x14ac:dyDescent="0.15">
      <c r="A53">
        <v>2</v>
      </c>
      <c r="B53">
        <v>10</v>
      </c>
      <c r="C53" t="s">
        <v>77</v>
      </c>
      <c r="D53">
        <v>681</v>
      </c>
      <c r="E53">
        <v>688</v>
      </c>
      <c r="F53">
        <v>1369</v>
      </c>
      <c r="G53">
        <v>191</v>
      </c>
      <c r="H53">
        <v>162</v>
      </c>
      <c r="I53">
        <v>353</v>
      </c>
      <c r="M53">
        <v>28.0469897209985</v>
      </c>
      <c r="N53">
        <v>23.546511627907002</v>
      </c>
      <c r="O53">
        <v>25.785244704163599</v>
      </c>
      <c r="R53">
        <v>34.419263456090697</v>
      </c>
      <c r="S53">
        <v>28.6479250334672</v>
      </c>
      <c r="T53">
        <v>31.452167928424</v>
      </c>
      <c r="U53">
        <v>609043</v>
      </c>
      <c r="V53">
        <v>693045</v>
      </c>
      <c r="W53">
        <v>1302088</v>
      </c>
      <c r="X53">
        <v>153387</v>
      </c>
      <c r="Y53">
        <v>153032</v>
      </c>
      <c r="Z53">
        <v>306419</v>
      </c>
      <c r="AD53">
        <v>25.1849212617172</v>
      </c>
      <c r="AE53">
        <v>22.081105844497799</v>
      </c>
      <c r="AF53">
        <v>23.5328948581048</v>
      </c>
      <c r="AG53" s="37"/>
      <c r="AH53">
        <v>30.727198930915399</v>
      </c>
      <c r="AI53">
        <v>27.4415573153709</v>
      </c>
      <c r="AJ53">
        <v>28.971890689085001</v>
      </c>
      <c r="AK53" t="s">
        <v>61</v>
      </c>
      <c r="AL53">
        <v>4</v>
      </c>
      <c r="AM53" s="37">
        <v>0.66666666666666696</v>
      </c>
    </row>
    <row r="54" spans="1:39" x14ac:dyDescent="0.15">
      <c r="A54">
        <v>2</v>
      </c>
      <c r="B54">
        <v>11</v>
      </c>
      <c r="C54" t="s">
        <v>78</v>
      </c>
      <c r="D54">
        <v>3448</v>
      </c>
      <c r="E54">
        <v>3553</v>
      </c>
      <c r="F54">
        <v>7001</v>
      </c>
      <c r="G54">
        <v>890</v>
      </c>
      <c r="H54">
        <v>763</v>
      </c>
      <c r="I54">
        <v>1653</v>
      </c>
      <c r="M54">
        <v>25.812064965197202</v>
      </c>
      <c r="N54">
        <v>21.4748100197017</v>
      </c>
      <c r="O54">
        <v>23.610912726753298</v>
      </c>
      <c r="R54">
        <v>28.469359714207201</v>
      </c>
      <c r="S54">
        <v>23.463983050847499</v>
      </c>
      <c r="T54">
        <v>25.920431557653401</v>
      </c>
      <c r="U54">
        <v>609043</v>
      </c>
      <c r="V54">
        <v>693045</v>
      </c>
      <c r="W54">
        <v>1302088</v>
      </c>
      <c r="X54">
        <v>153387</v>
      </c>
      <c r="Y54">
        <v>153032</v>
      </c>
      <c r="Z54">
        <v>306419</v>
      </c>
      <c r="AD54">
        <v>25.1849212617172</v>
      </c>
      <c r="AE54">
        <v>22.081105844497799</v>
      </c>
      <c r="AF54">
        <v>23.5328948581048</v>
      </c>
      <c r="AG54" s="37"/>
      <c r="AH54">
        <v>30.727198930915399</v>
      </c>
      <c r="AI54">
        <v>27.4415573153709</v>
      </c>
      <c r="AJ54">
        <v>28.971890689085001</v>
      </c>
      <c r="AK54" t="s">
        <v>61</v>
      </c>
      <c r="AL54">
        <v>4</v>
      </c>
      <c r="AM54" s="37">
        <v>0.66666666666666696</v>
      </c>
    </row>
    <row r="55" spans="1:39" x14ac:dyDescent="0.15">
      <c r="A55">
        <v>2</v>
      </c>
      <c r="B55">
        <v>12</v>
      </c>
      <c r="C55" t="s">
        <v>79</v>
      </c>
      <c r="D55">
        <v>2325</v>
      </c>
      <c r="E55">
        <v>2577</v>
      </c>
      <c r="F55">
        <v>4902</v>
      </c>
      <c r="G55">
        <v>733</v>
      </c>
      <c r="H55">
        <v>737</v>
      </c>
      <c r="I55">
        <v>1470</v>
      </c>
      <c r="M55">
        <v>31.526881720430101</v>
      </c>
      <c r="N55">
        <v>28.5991462941405</v>
      </c>
      <c r="O55">
        <v>29.9877600979192</v>
      </c>
      <c r="R55">
        <v>39.130434782608702</v>
      </c>
      <c r="S55">
        <v>35.521235521235504</v>
      </c>
      <c r="T55">
        <v>37.236628849270701</v>
      </c>
      <c r="U55">
        <v>609043</v>
      </c>
      <c r="V55">
        <v>693045</v>
      </c>
      <c r="W55">
        <v>1302088</v>
      </c>
      <c r="X55">
        <v>153387</v>
      </c>
      <c r="Y55">
        <v>153032</v>
      </c>
      <c r="Z55">
        <v>306419</v>
      </c>
      <c r="AD55">
        <v>25.1849212617172</v>
      </c>
      <c r="AE55">
        <v>22.081105844497799</v>
      </c>
      <c r="AF55">
        <v>23.5328948581048</v>
      </c>
      <c r="AG55" s="37"/>
      <c r="AH55">
        <v>30.727198930915399</v>
      </c>
      <c r="AI55">
        <v>27.4415573153709</v>
      </c>
      <c r="AJ55">
        <v>28.971890689085001</v>
      </c>
      <c r="AK55" t="s">
        <v>61</v>
      </c>
      <c r="AL55">
        <v>4</v>
      </c>
      <c r="AM55" s="37">
        <v>0.66666666666666696</v>
      </c>
    </row>
    <row r="56" spans="1:39" x14ac:dyDescent="0.15">
      <c r="A56">
        <v>2</v>
      </c>
      <c r="B56">
        <v>13</v>
      </c>
      <c r="C56" t="s">
        <v>80</v>
      </c>
      <c r="D56">
        <v>2695</v>
      </c>
      <c r="E56">
        <v>2736</v>
      </c>
      <c r="F56">
        <v>5431</v>
      </c>
      <c r="G56">
        <v>679</v>
      </c>
      <c r="H56">
        <v>529</v>
      </c>
      <c r="I56">
        <v>1208</v>
      </c>
      <c r="M56">
        <v>25.194805194805198</v>
      </c>
      <c r="N56">
        <v>19.334795321637401</v>
      </c>
      <c r="O56">
        <v>22.2426809059105</v>
      </c>
      <c r="R56">
        <v>27.348934683898001</v>
      </c>
      <c r="S56">
        <v>22.351731230716499</v>
      </c>
      <c r="T56">
        <v>24.826989619377201</v>
      </c>
      <c r="U56">
        <v>609043</v>
      </c>
      <c r="V56">
        <v>693045</v>
      </c>
      <c r="W56">
        <v>1302088</v>
      </c>
      <c r="X56">
        <v>153387</v>
      </c>
      <c r="Y56">
        <v>153032</v>
      </c>
      <c r="Z56">
        <v>306419</v>
      </c>
      <c r="AD56">
        <v>25.1849212617172</v>
      </c>
      <c r="AE56">
        <v>22.081105844497799</v>
      </c>
      <c r="AF56">
        <v>23.5328948581048</v>
      </c>
      <c r="AG56" s="37"/>
      <c r="AH56">
        <v>30.727198930915399</v>
      </c>
      <c r="AI56">
        <v>27.4415573153709</v>
      </c>
      <c r="AJ56">
        <v>28.971890689085001</v>
      </c>
      <c r="AK56" t="s">
        <v>61</v>
      </c>
      <c r="AL56">
        <v>4</v>
      </c>
      <c r="AM56" s="37">
        <v>0.66666666666666696</v>
      </c>
    </row>
    <row r="57" spans="1:39" x14ac:dyDescent="0.15">
      <c r="A57">
        <v>2</v>
      </c>
      <c r="B57">
        <v>14</v>
      </c>
      <c r="C57" t="s">
        <v>81</v>
      </c>
      <c r="D57">
        <v>4031</v>
      </c>
      <c r="E57">
        <v>4092</v>
      </c>
      <c r="F57">
        <v>8123</v>
      </c>
      <c r="G57">
        <v>1010</v>
      </c>
      <c r="H57">
        <v>796</v>
      </c>
      <c r="I57">
        <v>1806</v>
      </c>
      <c r="M57">
        <v>25.055817415033498</v>
      </c>
      <c r="N57">
        <v>19.452590420332399</v>
      </c>
      <c r="O57">
        <v>22.233165086790599</v>
      </c>
      <c r="R57">
        <v>32.503590234561997</v>
      </c>
      <c r="S57">
        <v>27.449168207024002</v>
      </c>
      <c r="T57">
        <v>29.931812837996699</v>
      </c>
      <c r="U57">
        <v>609043</v>
      </c>
      <c r="V57">
        <v>693045</v>
      </c>
      <c r="W57">
        <v>1302088</v>
      </c>
      <c r="X57">
        <v>153387</v>
      </c>
      <c r="Y57">
        <v>153032</v>
      </c>
      <c r="Z57">
        <v>306419</v>
      </c>
      <c r="AD57">
        <v>25.1849212617172</v>
      </c>
      <c r="AE57">
        <v>22.081105844497799</v>
      </c>
      <c r="AF57">
        <v>23.5328948581048</v>
      </c>
      <c r="AG57" s="37"/>
      <c r="AH57">
        <v>30.727198930915399</v>
      </c>
      <c r="AI57">
        <v>27.4415573153709</v>
      </c>
      <c r="AJ57">
        <v>28.971890689085001</v>
      </c>
      <c r="AK57" t="s">
        <v>61</v>
      </c>
      <c r="AL57">
        <v>4</v>
      </c>
      <c r="AM57" s="37">
        <v>0.66666666666666696</v>
      </c>
    </row>
    <row r="58" spans="1:39" x14ac:dyDescent="0.15">
      <c r="A58">
        <v>2</v>
      </c>
      <c r="B58">
        <v>15</v>
      </c>
      <c r="C58" t="s">
        <v>82</v>
      </c>
      <c r="D58">
        <v>2343</v>
      </c>
      <c r="E58">
        <v>2220</v>
      </c>
      <c r="F58">
        <v>4563</v>
      </c>
      <c r="G58">
        <v>911</v>
      </c>
      <c r="H58">
        <v>768</v>
      </c>
      <c r="I58">
        <v>1679</v>
      </c>
      <c r="M58">
        <v>38.881775501493799</v>
      </c>
      <c r="N58">
        <v>34.594594594594597</v>
      </c>
      <c r="O58">
        <v>36.795967565198303</v>
      </c>
      <c r="R58">
        <v>42.627013630731099</v>
      </c>
      <c r="S58">
        <v>40.274796049806803</v>
      </c>
      <c r="T58">
        <v>41.473684210526301</v>
      </c>
      <c r="U58">
        <v>609043</v>
      </c>
      <c r="V58">
        <v>693045</v>
      </c>
      <c r="W58">
        <v>1302088</v>
      </c>
      <c r="X58">
        <v>153387</v>
      </c>
      <c r="Y58">
        <v>153032</v>
      </c>
      <c r="Z58">
        <v>306419</v>
      </c>
      <c r="AD58">
        <v>25.1849212617172</v>
      </c>
      <c r="AE58">
        <v>22.081105844497799</v>
      </c>
      <c r="AF58">
        <v>23.5328948581048</v>
      </c>
      <c r="AG58" s="37"/>
      <c r="AH58">
        <v>30.727198930915399</v>
      </c>
      <c r="AI58">
        <v>27.4415573153709</v>
      </c>
      <c r="AJ58">
        <v>28.971890689085001</v>
      </c>
      <c r="AK58" t="s">
        <v>61</v>
      </c>
      <c r="AL58">
        <v>4</v>
      </c>
      <c r="AM58" s="37">
        <v>0.66666666666666696</v>
      </c>
    </row>
    <row r="59" spans="1:39" x14ac:dyDescent="0.15">
      <c r="A59">
        <v>2</v>
      </c>
      <c r="B59">
        <v>16</v>
      </c>
      <c r="C59" t="s">
        <v>83</v>
      </c>
      <c r="D59">
        <v>2557</v>
      </c>
      <c r="E59">
        <v>2491</v>
      </c>
      <c r="F59">
        <v>5048</v>
      </c>
      <c r="G59">
        <v>1018</v>
      </c>
      <c r="H59">
        <v>837</v>
      </c>
      <c r="I59">
        <v>1855</v>
      </c>
      <c r="M59">
        <v>39.812280015643303</v>
      </c>
      <c r="N59">
        <v>33.600963468486498</v>
      </c>
      <c r="O59">
        <v>36.747226624405698</v>
      </c>
      <c r="R59">
        <v>40.735239509840298</v>
      </c>
      <c r="S59">
        <v>36.813611755607099</v>
      </c>
      <c r="T59">
        <v>38.814169350255703</v>
      </c>
      <c r="U59">
        <v>609043</v>
      </c>
      <c r="V59">
        <v>693045</v>
      </c>
      <c r="W59">
        <v>1302088</v>
      </c>
      <c r="X59">
        <v>153387</v>
      </c>
      <c r="Y59">
        <v>153032</v>
      </c>
      <c r="Z59">
        <v>306419</v>
      </c>
      <c r="AD59">
        <v>25.1849212617172</v>
      </c>
      <c r="AE59">
        <v>22.081105844497799</v>
      </c>
      <c r="AF59">
        <v>23.5328948581048</v>
      </c>
      <c r="AG59" s="37"/>
      <c r="AH59">
        <v>30.727198930915399</v>
      </c>
      <c r="AI59">
        <v>27.4415573153709</v>
      </c>
      <c r="AJ59">
        <v>28.971890689085001</v>
      </c>
      <c r="AK59" t="s">
        <v>61</v>
      </c>
      <c r="AL59">
        <v>4</v>
      </c>
      <c r="AM59" s="37">
        <v>0.66666666666666696</v>
      </c>
    </row>
    <row r="60" spans="1:39" x14ac:dyDescent="0.15">
      <c r="A60">
        <v>2</v>
      </c>
      <c r="B60">
        <v>17</v>
      </c>
      <c r="C60" t="s">
        <v>84</v>
      </c>
      <c r="D60">
        <v>2474</v>
      </c>
      <c r="E60">
        <v>2469</v>
      </c>
      <c r="F60">
        <v>4943</v>
      </c>
      <c r="G60">
        <v>552</v>
      </c>
      <c r="H60">
        <v>435</v>
      </c>
      <c r="I60">
        <v>987</v>
      </c>
      <c r="M60">
        <v>22.312045270816501</v>
      </c>
      <c r="N60">
        <v>17.618469015795899</v>
      </c>
      <c r="O60">
        <v>19.967630993323901</v>
      </c>
      <c r="R60">
        <v>32.103610675039199</v>
      </c>
      <c r="S60">
        <v>24.933485366780701</v>
      </c>
      <c r="T60">
        <v>28.461092875072399</v>
      </c>
      <c r="U60">
        <v>609043</v>
      </c>
      <c r="V60">
        <v>693045</v>
      </c>
      <c r="W60">
        <v>1302088</v>
      </c>
      <c r="X60">
        <v>153387</v>
      </c>
      <c r="Y60">
        <v>153032</v>
      </c>
      <c r="Z60">
        <v>306419</v>
      </c>
      <c r="AD60">
        <v>25.1849212617172</v>
      </c>
      <c r="AE60">
        <v>22.081105844497799</v>
      </c>
      <c r="AF60">
        <v>23.5328948581048</v>
      </c>
      <c r="AG60" s="37"/>
      <c r="AH60">
        <v>30.727198930915399</v>
      </c>
      <c r="AI60">
        <v>27.4415573153709</v>
      </c>
      <c r="AJ60">
        <v>28.971890689085001</v>
      </c>
      <c r="AK60" t="s">
        <v>61</v>
      </c>
      <c r="AL60">
        <v>4</v>
      </c>
      <c r="AM60" s="37">
        <v>0.66666666666666696</v>
      </c>
    </row>
    <row r="61" spans="1:39" x14ac:dyDescent="0.15">
      <c r="A61">
        <v>2</v>
      </c>
      <c r="B61">
        <v>18</v>
      </c>
      <c r="C61" t="s">
        <v>85</v>
      </c>
      <c r="D61">
        <v>2293</v>
      </c>
      <c r="E61">
        <v>2194</v>
      </c>
      <c r="F61">
        <v>4487</v>
      </c>
      <c r="G61">
        <v>733</v>
      </c>
      <c r="H61">
        <v>568</v>
      </c>
      <c r="I61">
        <v>1301</v>
      </c>
      <c r="M61">
        <v>31.966855647623198</v>
      </c>
      <c r="N61">
        <v>25.888787602552402</v>
      </c>
      <c r="O61">
        <v>28.994874080677501</v>
      </c>
      <c r="R61">
        <v>40.405293631100101</v>
      </c>
      <c r="S61">
        <v>34.345186470078097</v>
      </c>
      <c r="T61">
        <v>37.447078746824701</v>
      </c>
      <c r="U61">
        <v>609043</v>
      </c>
      <c r="V61">
        <v>693045</v>
      </c>
      <c r="W61">
        <v>1302088</v>
      </c>
      <c r="X61">
        <v>153387</v>
      </c>
      <c r="Y61">
        <v>153032</v>
      </c>
      <c r="Z61">
        <v>306419</v>
      </c>
      <c r="AD61">
        <v>25.1849212617172</v>
      </c>
      <c r="AE61">
        <v>22.081105844497799</v>
      </c>
      <c r="AF61">
        <v>23.5328948581048</v>
      </c>
      <c r="AG61" s="37"/>
      <c r="AH61">
        <v>30.727198930915399</v>
      </c>
      <c r="AI61">
        <v>27.4415573153709</v>
      </c>
      <c r="AJ61">
        <v>28.971890689085001</v>
      </c>
      <c r="AK61" t="s">
        <v>61</v>
      </c>
      <c r="AL61">
        <v>4</v>
      </c>
      <c r="AM61" s="37">
        <v>0.66666666666666696</v>
      </c>
    </row>
    <row r="62" spans="1:39" x14ac:dyDescent="0.15">
      <c r="A62">
        <v>2</v>
      </c>
      <c r="B62">
        <v>19</v>
      </c>
      <c r="C62" t="s">
        <v>86</v>
      </c>
      <c r="D62">
        <v>2048</v>
      </c>
      <c r="E62">
        <v>2150</v>
      </c>
      <c r="F62">
        <v>4198</v>
      </c>
      <c r="G62">
        <v>547</v>
      </c>
      <c r="H62">
        <v>370</v>
      </c>
      <c r="I62">
        <v>917</v>
      </c>
      <c r="M62">
        <v>26.708984375</v>
      </c>
      <c r="N62">
        <v>17.209302325581401</v>
      </c>
      <c r="O62">
        <v>21.8437351119581</v>
      </c>
      <c r="R62">
        <v>40.067502410800401</v>
      </c>
      <c r="S62">
        <v>32.085805568233702</v>
      </c>
      <c r="T62">
        <v>35.967174677608398</v>
      </c>
      <c r="U62">
        <v>609043</v>
      </c>
      <c r="V62">
        <v>693045</v>
      </c>
      <c r="W62">
        <v>1302088</v>
      </c>
      <c r="X62">
        <v>153387</v>
      </c>
      <c r="Y62">
        <v>153032</v>
      </c>
      <c r="Z62">
        <v>306419</v>
      </c>
      <c r="AD62">
        <v>25.1849212617172</v>
      </c>
      <c r="AE62">
        <v>22.081105844497799</v>
      </c>
      <c r="AF62">
        <v>23.5328948581048</v>
      </c>
      <c r="AG62" s="37"/>
      <c r="AH62">
        <v>30.727198930915399</v>
      </c>
      <c r="AI62">
        <v>27.4415573153709</v>
      </c>
      <c r="AJ62">
        <v>28.971890689085001</v>
      </c>
      <c r="AK62" t="s">
        <v>61</v>
      </c>
      <c r="AL62">
        <v>4</v>
      </c>
      <c r="AM62" s="37">
        <v>0.66666666666666696</v>
      </c>
    </row>
    <row r="63" spans="1:39" x14ac:dyDescent="0.15">
      <c r="A63">
        <v>2</v>
      </c>
      <c r="B63">
        <v>20</v>
      </c>
      <c r="C63" t="s">
        <v>87</v>
      </c>
      <c r="D63">
        <v>25492</v>
      </c>
      <c r="E63">
        <v>25780</v>
      </c>
      <c r="F63">
        <v>51272</v>
      </c>
      <c r="G63">
        <v>7512</v>
      </c>
      <c r="H63">
        <v>6214</v>
      </c>
      <c r="I63">
        <v>13726</v>
      </c>
      <c r="M63">
        <v>29.468068413619999</v>
      </c>
      <c r="N63">
        <v>24.103956555469399</v>
      </c>
      <c r="O63">
        <v>26.7709471056327</v>
      </c>
      <c r="R63">
        <v>35.313655922095599</v>
      </c>
      <c r="S63">
        <v>30.351792253911899</v>
      </c>
      <c r="T63">
        <v>32.807741887271803</v>
      </c>
      <c r="U63">
        <v>609043</v>
      </c>
      <c r="V63">
        <v>693045</v>
      </c>
      <c r="W63">
        <v>1302088</v>
      </c>
      <c r="X63">
        <v>153387</v>
      </c>
      <c r="Y63">
        <v>153032</v>
      </c>
      <c r="Z63">
        <v>306419</v>
      </c>
      <c r="AD63">
        <v>25.1849212617172</v>
      </c>
      <c r="AE63">
        <v>22.081105844497799</v>
      </c>
      <c r="AF63">
        <v>23.5328948581048</v>
      </c>
      <c r="AG63" s="37"/>
      <c r="AH63">
        <v>30.727198930915399</v>
      </c>
      <c r="AI63">
        <v>27.4415573153709</v>
      </c>
      <c r="AJ63">
        <v>28.971890689085001</v>
      </c>
      <c r="AK63" t="s">
        <v>61</v>
      </c>
      <c r="AL63">
        <v>4</v>
      </c>
      <c r="AM63" s="37">
        <v>0.66666666666666696</v>
      </c>
    </row>
    <row r="64" spans="1:39" x14ac:dyDescent="0.15">
      <c r="A64">
        <v>2</v>
      </c>
      <c r="B64">
        <v>21</v>
      </c>
      <c r="C64" t="s">
        <v>67</v>
      </c>
      <c r="D64">
        <v>25492</v>
      </c>
      <c r="E64">
        <v>25780</v>
      </c>
      <c r="F64">
        <v>51272</v>
      </c>
      <c r="G64">
        <v>7512</v>
      </c>
      <c r="H64">
        <v>6214</v>
      </c>
      <c r="I64">
        <v>13726</v>
      </c>
      <c r="M64">
        <v>29.468068413619999</v>
      </c>
      <c r="N64">
        <v>24.103956555469399</v>
      </c>
      <c r="O64">
        <v>26.7709471056327</v>
      </c>
      <c r="R64">
        <v>35.313655922095599</v>
      </c>
      <c r="S64">
        <v>30.351792253911899</v>
      </c>
      <c r="T64">
        <v>32.807741887271803</v>
      </c>
      <c r="U64">
        <v>609043</v>
      </c>
      <c r="V64">
        <v>693045</v>
      </c>
      <c r="W64">
        <v>1302088</v>
      </c>
      <c r="X64">
        <v>153387</v>
      </c>
      <c r="Y64">
        <v>153032</v>
      </c>
      <c r="Z64">
        <v>306419</v>
      </c>
      <c r="AD64">
        <v>25.1849212617172</v>
      </c>
      <c r="AE64">
        <v>22.081105844497799</v>
      </c>
      <c r="AF64">
        <v>23.5328948581048</v>
      </c>
      <c r="AG64" s="37"/>
      <c r="AH64">
        <v>30.727198930915399</v>
      </c>
      <c r="AI64">
        <v>27.4415573153709</v>
      </c>
      <c r="AJ64">
        <v>28.971890689085001</v>
      </c>
      <c r="AK64" t="s">
        <v>61</v>
      </c>
      <c r="AL64">
        <v>4</v>
      </c>
      <c r="AM64" s="37">
        <v>0.66666666666666696</v>
      </c>
    </row>
    <row r="65" spans="1:39" x14ac:dyDescent="0.15">
      <c r="A65">
        <v>2</v>
      </c>
      <c r="B65">
        <v>22</v>
      </c>
      <c r="C65" t="s">
        <v>88</v>
      </c>
      <c r="D65">
        <v>153922</v>
      </c>
      <c r="E65">
        <v>172355</v>
      </c>
      <c r="F65">
        <v>326277</v>
      </c>
      <c r="G65">
        <v>40107</v>
      </c>
      <c r="H65">
        <v>38927</v>
      </c>
      <c r="I65">
        <v>79034</v>
      </c>
      <c r="M65">
        <v>26.056704044905899</v>
      </c>
      <c r="N65">
        <v>22.5853616083084</v>
      </c>
      <c r="O65">
        <v>24.222976182814001</v>
      </c>
      <c r="R65">
        <v>31.4777053175169</v>
      </c>
      <c r="S65">
        <v>27.9290033682488</v>
      </c>
      <c r="T65">
        <v>29.597841060231801</v>
      </c>
      <c r="U65">
        <v>609043</v>
      </c>
      <c r="V65">
        <v>693045</v>
      </c>
      <c r="W65">
        <v>1302088</v>
      </c>
      <c r="X65">
        <v>153387</v>
      </c>
      <c r="Y65">
        <v>153032</v>
      </c>
      <c r="Z65">
        <v>306419</v>
      </c>
      <c r="AD65">
        <v>25.1849212617172</v>
      </c>
      <c r="AE65">
        <v>22.081105844497799</v>
      </c>
      <c r="AF65">
        <v>23.5328948581048</v>
      </c>
      <c r="AG65" s="37"/>
      <c r="AH65">
        <v>30.727198930915399</v>
      </c>
      <c r="AI65">
        <v>27.4415573153709</v>
      </c>
      <c r="AJ65">
        <v>28.971890689085001</v>
      </c>
      <c r="AK65" t="s">
        <v>61</v>
      </c>
      <c r="AL65">
        <v>4</v>
      </c>
      <c r="AM65" s="37">
        <v>0.66666666666666696</v>
      </c>
    </row>
    <row r="66" spans="1:39" x14ac:dyDescent="0.15">
      <c r="A66">
        <v>2</v>
      </c>
      <c r="B66">
        <v>23</v>
      </c>
      <c r="U66">
        <v>609043</v>
      </c>
      <c r="V66">
        <v>693045</v>
      </c>
      <c r="W66">
        <v>1302088</v>
      </c>
      <c r="X66">
        <v>153387</v>
      </c>
      <c r="Y66">
        <v>153032</v>
      </c>
      <c r="Z66">
        <v>306419</v>
      </c>
      <c r="AD66">
        <v>25.1849212617172</v>
      </c>
      <c r="AE66">
        <v>22.081105844497799</v>
      </c>
      <c r="AF66">
        <v>23.5328948581048</v>
      </c>
      <c r="AG66" s="37"/>
      <c r="AH66">
        <v>30.727198930915399</v>
      </c>
      <c r="AI66">
        <v>27.4415573153709</v>
      </c>
      <c r="AJ66">
        <v>28.971890689085001</v>
      </c>
      <c r="AK66" t="s">
        <v>61</v>
      </c>
      <c r="AL66">
        <v>4</v>
      </c>
      <c r="AM66" s="37">
        <v>0.66666666666666696</v>
      </c>
    </row>
    <row r="67" spans="1:39" x14ac:dyDescent="0.15">
      <c r="A67">
        <v>2</v>
      </c>
      <c r="B67">
        <v>24</v>
      </c>
      <c r="U67">
        <v>609043</v>
      </c>
      <c r="V67">
        <v>693045</v>
      </c>
      <c r="W67">
        <v>1302088</v>
      </c>
      <c r="X67">
        <v>153387</v>
      </c>
      <c r="Y67">
        <v>153032</v>
      </c>
      <c r="Z67">
        <v>306419</v>
      </c>
      <c r="AD67">
        <v>25.1849212617172</v>
      </c>
      <c r="AE67">
        <v>22.081105844497799</v>
      </c>
      <c r="AF67">
        <v>23.5328948581048</v>
      </c>
      <c r="AG67" s="37"/>
      <c r="AH67">
        <v>30.727198930915399</v>
      </c>
      <c r="AI67">
        <v>27.4415573153709</v>
      </c>
      <c r="AJ67">
        <v>28.971890689085001</v>
      </c>
      <c r="AK67" t="s">
        <v>61</v>
      </c>
      <c r="AL67">
        <v>4</v>
      </c>
      <c r="AM67" s="37">
        <v>0.66666666666666696</v>
      </c>
    </row>
    <row r="68" spans="1:39" x14ac:dyDescent="0.15">
      <c r="A68">
        <v>2</v>
      </c>
      <c r="B68">
        <v>25</v>
      </c>
      <c r="U68">
        <v>609043</v>
      </c>
      <c r="V68">
        <v>693045</v>
      </c>
      <c r="W68">
        <v>1302088</v>
      </c>
      <c r="X68">
        <v>153387</v>
      </c>
      <c r="Y68">
        <v>153032</v>
      </c>
      <c r="Z68">
        <v>306419</v>
      </c>
      <c r="AD68">
        <v>25.1849212617172</v>
      </c>
      <c r="AE68">
        <v>22.081105844497799</v>
      </c>
      <c r="AF68">
        <v>23.5328948581048</v>
      </c>
      <c r="AG68" s="37"/>
      <c r="AH68">
        <v>30.727198930915399</v>
      </c>
      <c r="AI68">
        <v>27.4415573153709</v>
      </c>
      <c r="AJ68">
        <v>28.971890689085001</v>
      </c>
      <c r="AK68" t="s">
        <v>61</v>
      </c>
      <c r="AL68">
        <v>4</v>
      </c>
      <c r="AM68" s="37">
        <v>0.66666666666666696</v>
      </c>
    </row>
    <row r="69" spans="1:39" x14ac:dyDescent="0.15">
      <c r="A69">
        <v>2</v>
      </c>
      <c r="B69">
        <v>26</v>
      </c>
      <c r="U69">
        <v>609043</v>
      </c>
      <c r="V69">
        <v>693045</v>
      </c>
      <c r="W69">
        <v>1302088</v>
      </c>
      <c r="X69">
        <v>153387</v>
      </c>
      <c r="Y69">
        <v>153032</v>
      </c>
      <c r="Z69">
        <v>306419</v>
      </c>
      <c r="AD69">
        <v>25.1849212617172</v>
      </c>
      <c r="AE69">
        <v>22.081105844497799</v>
      </c>
      <c r="AF69">
        <v>23.5328948581048</v>
      </c>
      <c r="AG69" s="37"/>
      <c r="AH69">
        <v>30.727198930915399</v>
      </c>
      <c r="AI69">
        <v>27.4415573153709</v>
      </c>
      <c r="AJ69">
        <v>28.971890689085001</v>
      </c>
      <c r="AK69" t="s">
        <v>61</v>
      </c>
      <c r="AL69">
        <v>4</v>
      </c>
      <c r="AM69" s="37">
        <v>0.66666666666666696</v>
      </c>
    </row>
    <row r="70" spans="1:39" x14ac:dyDescent="0.15">
      <c r="A70">
        <v>2</v>
      </c>
      <c r="B70">
        <v>27</v>
      </c>
      <c r="U70">
        <v>609043</v>
      </c>
      <c r="V70">
        <v>693045</v>
      </c>
      <c r="W70">
        <v>1302088</v>
      </c>
      <c r="X70">
        <v>153387</v>
      </c>
      <c r="Y70">
        <v>153032</v>
      </c>
      <c r="Z70">
        <v>306419</v>
      </c>
      <c r="AD70">
        <v>25.1849212617172</v>
      </c>
      <c r="AE70">
        <v>22.081105844497799</v>
      </c>
      <c r="AF70">
        <v>23.5328948581048</v>
      </c>
      <c r="AG70" s="37"/>
      <c r="AH70">
        <v>30.727198930915399</v>
      </c>
      <c r="AI70">
        <v>27.4415573153709</v>
      </c>
      <c r="AJ70">
        <v>28.971890689085001</v>
      </c>
      <c r="AK70" t="s">
        <v>61</v>
      </c>
      <c r="AL70">
        <v>4</v>
      </c>
      <c r="AM70" s="37">
        <v>0.66666666666666696</v>
      </c>
    </row>
    <row r="71" spans="1:39" x14ac:dyDescent="0.15">
      <c r="A71">
        <v>2</v>
      </c>
      <c r="B71">
        <v>28</v>
      </c>
      <c r="U71">
        <v>609043</v>
      </c>
      <c r="V71">
        <v>693045</v>
      </c>
      <c r="W71">
        <v>1302088</v>
      </c>
      <c r="X71">
        <v>153387</v>
      </c>
      <c r="Y71">
        <v>153032</v>
      </c>
      <c r="Z71">
        <v>306419</v>
      </c>
      <c r="AD71">
        <v>25.1849212617172</v>
      </c>
      <c r="AE71">
        <v>22.081105844497799</v>
      </c>
      <c r="AF71">
        <v>23.5328948581048</v>
      </c>
      <c r="AG71" s="37"/>
      <c r="AH71">
        <v>30.727198930915399</v>
      </c>
      <c r="AI71">
        <v>27.4415573153709</v>
      </c>
      <c r="AJ71">
        <v>28.971890689085001</v>
      </c>
      <c r="AK71" t="s">
        <v>61</v>
      </c>
      <c r="AL71">
        <v>4</v>
      </c>
      <c r="AM71" s="37">
        <v>0.66666666666666696</v>
      </c>
    </row>
    <row r="72" spans="1:39" x14ac:dyDescent="0.15">
      <c r="A72">
        <v>2</v>
      </c>
      <c r="B72">
        <v>29</v>
      </c>
      <c r="U72">
        <v>609043</v>
      </c>
      <c r="V72">
        <v>693045</v>
      </c>
      <c r="W72">
        <v>1302088</v>
      </c>
      <c r="X72">
        <v>153387</v>
      </c>
      <c r="Y72">
        <v>153032</v>
      </c>
      <c r="Z72">
        <v>306419</v>
      </c>
      <c r="AD72">
        <v>25.1849212617172</v>
      </c>
      <c r="AE72">
        <v>22.081105844497799</v>
      </c>
      <c r="AF72">
        <v>23.5328948581048</v>
      </c>
      <c r="AG72" s="37"/>
      <c r="AH72">
        <v>30.727198930915399</v>
      </c>
      <c r="AI72">
        <v>27.4415573153709</v>
      </c>
      <c r="AJ72">
        <v>28.971890689085001</v>
      </c>
      <c r="AK72" t="s">
        <v>61</v>
      </c>
      <c r="AL72">
        <v>4</v>
      </c>
      <c r="AM72" s="37">
        <v>0.66666666666666696</v>
      </c>
    </row>
    <row r="73" spans="1:39" x14ac:dyDescent="0.15">
      <c r="A73">
        <v>2</v>
      </c>
      <c r="B73">
        <v>30</v>
      </c>
      <c r="U73">
        <v>609043</v>
      </c>
      <c r="V73">
        <v>693045</v>
      </c>
      <c r="W73">
        <v>1302088</v>
      </c>
      <c r="X73">
        <v>153387</v>
      </c>
      <c r="Y73">
        <v>153032</v>
      </c>
      <c r="Z73">
        <v>306419</v>
      </c>
      <c r="AD73">
        <v>25.1849212617172</v>
      </c>
      <c r="AE73">
        <v>22.081105844497799</v>
      </c>
      <c r="AF73">
        <v>23.5328948581048</v>
      </c>
      <c r="AG73" s="37"/>
      <c r="AH73">
        <v>30.727198930915399</v>
      </c>
      <c r="AI73">
        <v>27.4415573153709</v>
      </c>
      <c r="AJ73">
        <v>28.971890689085001</v>
      </c>
      <c r="AK73" t="s">
        <v>61</v>
      </c>
      <c r="AL73">
        <v>4</v>
      </c>
      <c r="AM73" s="37">
        <v>0.66666666666666696</v>
      </c>
    </row>
    <row r="74" spans="1:39" x14ac:dyDescent="0.15">
      <c r="A74">
        <v>2</v>
      </c>
      <c r="B74">
        <v>31</v>
      </c>
      <c r="U74">
        <v>609043</v>
      </c>
      <c r="V74">
        <v>693045</v>
      </c>
      <c r="W74">
        <v>1302088</v>
      </c>
      <c r="X74">
        <v>153387</v>
      </c>
      <c r="Y74">
        <v>153032</v>
      </c>
      <c r="Z74">
        <v>306419</v>
      </c>
      <c r="AD74">
        <v>25.1849212617172</v>
      </c>
      <c r="AE74">
        <v>22.081105844497799</v>
      </c>
      <c r="AF74">
        <v>23.5328948581048</v>
      </c>
      <c r="AG74" s="37"/>
      <c r="AH74">
        <v>30.727198930915399</v>
      </c>
      <c r="AI74">
        <v>27.4415573153709</v>
      </c>
      <c r="AJ74">
        <v>28.971890689085001</v>
      </c>
      <c r="AK74" t="s">
        <v>61</v>
      </c>
      <c r="AL74">
        <v>4</v>
      </c>
      <c r="AM74" s="37">
        <v>0.66666666666666696</v>
      </c>
    </row>
    <row r="75" spans="1:39" x14ac:dyDescent="0.15">
      <c r="A75">
        <v>2</v>
      </c>
      <c r="B75">
        <v>32</v>
      </c>
      <c r="U75">
        <v>609043</v>
      </c>
      <c r="V75">
        <v>693045</v>
      </c>
      <c r="W75">
        <v>1302088</v>
      </c>
      <c r="X75">
        <v>153387</v>
      </c>
      <c r="Y75">
        <v>153032</v>
      </c>
      <c r="Z75">
        <v>306419</v>
      </c>
      <c r="AD75">
        <v>25.1849212617172</v>
      </c>
      <c r="AE75">
        <v>22.081105844497799</v>
      </c>
      <c r="AF75">
        <v>23.5328948581048</v>
      </c>
      <c r="AG75" s="37"/>
      <c r="AH75">
        <v>30.727198930915399</v>
      </c>
      <c r="AI75">
        <v>27.4415573153709</v>
      </c>
      <c r="AJ75">
        <v>28.971890689085001</v>
      </c>
      <c r="AK75" t="s">
        <v>61</v>
      </c>
      <c r="AL75">
        <v>4</v>
      </c>
      <c r="AM75" s="37">
        <v>0.66666666666666696</v>
      </c>
    </row>
    <row r="76" spans="1:39" x14ac:dyDescent="0.15">
      <c r="A76">
        <v>2</v>
      </c>
      <c r="B76">
        <v>33</v>
      </c>
      <c r="U76">
        <v>609043</v>
      </c>
      <c r="V76">
        <v>693045</v>
      </c>
      <c r="W76">
        <v>1302088</v>
      </c>
      <c r="X76">
        <v>153387</v>
      </c>
      <c r="Y76">
        <v>153032</v>
      </c>
      <c r="Z76">
        <v>306419</v>
      </c>
      <c r="AD76">
        <v>25.1849212617172</v>
      </c>
      <c r="AE76">
        <v>22.081105844497799</v>
      </c>
      <c r="AF76">
        <v>23.5328948581048</v>
      </c>
      <c r="AG76" s="37"/>
      <c r="AH76">
        <v>30.727198930915399</v>
      </c>
      <c r="AI76">
        <v>27.4415573153709</v>
      </c>
      <c r="AJ76">
        <v>28.971890689085001</v>
      </c>
      <c r="AK76" t="s">
        <v>61</v>
      </c>
      <c r="AL76">
        <v>4</v>
      </c>
      <c r="AM76" s="37">
        <v>0.66666666666666696</v>
      </c>
    </row>
    <row r="77" spans="1:39" x14ac:dyDescent="0.15">
      <c r="A77">
        <v>2</v>
      </c>
      <c r="B77">
        <v>34</v>
      </c>
      <c r="U77">
        <v>609043</v>
      </c>
      <c r="V77">
        <v>693045</v>
      </c>
      <c r="W77">
        <v>1302088</v>
      </c>
      <c r="X77">
        <v>153387</v>
      </c>
      <c r="Y77">
        <v>153032</v>
      </c>
      <c r="Z77">
        <v>306419</v>
      </c>
      <c r="AD77">
        <v>25.1849212617172</v>
      </c>
      <c r="AE77">
        <v>22.081105844497799</v>
      </c>
      <c r="AF77">
        <v>23.5328948581048</v>
      </c>
      <c r="AG77" s="37"/>
      <c r="AH77">
        <v>30.727198930915399</v>
      </c>
      <c r="AI77">
        <v>27.4415573153709</v>
      </c>
      <c r="AJ77">
        <v>28.971890689085001</v>
      </c>
      <c r="AK77" t="s">
        <v>61</v>
      </c>
      <c r="AL77">
        <v>4</v>
      </c>
      <c r="AM77" s="37">
        <v>0.66666666666666696</v>
      </c>
    </row>
    <row r="78" spans="1:39" x14ac:dyDescent="0.15">
      <c r="A78">
        <v>2</v>
      </c>
      <c r="B78">
        <v>35</v>
      </c>
      <c r="U78">
        <v>609043</v>
      </c>
      <c r="V78">
        <v>693045</v>
      </c>
      <c r="W78">
        <v>1302088</v>
      </c>
      <c r="X78">
        <v>153387</v>
      </c>
      <c r="Y78">
        <v>153032</v>
      </c>
      <c r="Z78">
        <v>306419</v>
      </c>
      <c r="AD78">
        <v>25.1849212617172</v>
      </c>
      <c r="AE78">
        <v>22.081105844497799</v>
      </c>
      <c r="AF78">
        <v>23.5328948581048</v>
      </c>
      <c r="AG78" s="37"/>
      <c r="AH78">
        <v>30.727198930915399</v>
      </c>
      <c r="AI78">
        <v>27.4415573153709</v>
      </c>
      <c r="AJ78">
        <v>28.971890689085001</v>
      </c>
      <c r="AK78" t="s">
        <v>61</v>
      </c>
      <c r="AL78">
        <v>4</v>
      </c>
      <c r="AM78" s="37">
        <v>0.66666666666666696</v>
      </c>
    </row>
    <row r="79" spans="1:39" x14ac:dyDescent="0.15">
      <c r="A79">
        <v>2</v>
      </c>
      <c r="B79">
        <v>36</v>
      </c>
      <c r="U79">
        <v>609043</v>
      </c>
      <c r="V79">
        <v>693045</v>
      </c>
      <c r="W79">
        <v>1302088</v>
      </c>
      <c r="X79">
        <v>153387</v>
      </c>
      <c r="Y79">
        <v>153032</v>
      </c>
      <c r="Z79">
        <v>306419</v>
      </c>
      <c r="AD79">
        <v>25.1849212617172</v>
      </c>
      <c r="AE79">
        <v>22.081105844497799</v>
      </c>
      <c r="AF79">
        <v>23.5328948581048</v>
      </c>
      <c r="AG79" s="37"/>
      <c r="AH79">
        <v>30.727198930915399</v>
      </c>
      <c r="AI79">
        <v>27.4415573153709</v>
      </c>
      <c r="AJ79">
        <v>28.971890689085001</v>
      </c>
      <c r="AK79" t="s">
        <v>61</v>
      </c>
      <c r="AL79">
        <v>4</v>
      </c>
      <c r="AM79" s="37">
        <v>0.66666666666666696</v>
      </c>
    </row>
    <row r="80" spans="1:39" x14ac:dyDescent="0.15">
      <c r="A80">
        <v>2</v>
      </c>
      <c r="B80">
        <v>37</v>
      </c>
      <c r="U80">
        <v>609043</v>
      </c>
      <c r="V80">
        <v>693045</v>
      </c>
      <c r="W80">
        <v>1302088</v>
      </c>
      <c r="X80">
        <v>153387</v>
      </c>
      <c r="Y80">
        <v>153032</v>
      </c>
      <c r="Z80">
        <v>306419</v>
      </c>
      <c r="AD80">
        <v>25.1849212617172</v>
      </c>
      <c r="AE80">
        <v>22.081105844497799</v>
      </c>
      <c r="AF80">
        <v>23.5328948581048</v>
      </c>
      <c r="AG80" s="37"/>
      <c r="AH80">
        <v>30.727198930915399</v>
      </c>
      <c r="AI80">
        <v>27.4415573153709</v>
      </c>
      <c r="AJ80">
        <v>28.971890689085001</v>
      </c>
      <c r="AK80" t="s">
        <v>61</v>
      </c>
      <c r="AL80">
        <v>4</v>
      </c>
      <c r="AM80" s="37">
        <v>0.66666666666666696</v>
      </c>
    </row>
    <row r="81" spans="1:39" x14ac:dyDescent="0.15">
      <c r="A81">
        <v>2</v>
      </c>
      <c r="B81">
        <v>38</v>
      </c>
      <c r="U81">
        <v>609043</v>
      </c>
      <c r="V81">
        <v>693045</v>
      </c>
      <c r="W81">
        <v>1302088</v>
      </c>
      <c r="X81">
        <v>153387</v>
      </c>
      <c r="Y81">
        <v>153032</v>
      </c>
      <c r="Z81">
        <v>306419</v>
      </c>
      <c r="AD81">
        <v>25.1849212617172</v>
      </c>
      <c r="AE81">
        <v>22.081105844497799</v>
      </c>
      <c r="AF81">
        <v>23.5328948581048</v>
      </c>
      <c r="AG81" s="37"/>
      <c r="AH81">
        <v>30.727198930915399</v>
      </c>
      <c r="AI81">
        <v>27.4415573153709</v>
      </c>
      <c r="AJ81">
        <v>28.971890689085001</v>
      </c>
      <c r="AK81" t="s">
        <v>61</v>
      </c>
      <c r="AL81">
        <v>4</v>
      </c>
      <c r="AM81" s="37">
        <v>0.66666666666666696</v>
      </c>
    </row>
    <row r="82" spans="1:39" x14ac:dyDescent="0.15">
      <c r="A82">
        <v>2</v>
      </c>
      <c r="B82">
        <v>39</v>
      </c>
      <c r="U82">
        <v>609043</v>
      </c>
      <c r="V82">
        <v>693045</v>
      </c>
      <c r="W82">
        <v>1302088</v>
      </c>
      <c r="X82">
        <v>153387</v>
      </c>
      <c r="Y82">
        <v>153032</v>
      </c>
      <c r="Z82">
        <v>306419</v>
      </c>
      <c r="AD82">
        <v>25.1849212617172</v>
      </c>
      <c r="AE82">
        <v>22.081105844497799</v>
      </c>
      <c r="AF82">
        <v>23.5328948581048</v>
      </c>
      <c r="AG82" s="37"/>
      <c r="AH82">
        <v>30.727198930915399</v>
      </c>
      <c r="AI82">
        <v>27.4415573153709</v>
      </c>
      <c r="AJ82">
        <v>28.971890689085001</v>
      </c>
      <c r="AK82" t="s">
        <v>61</v>
      </c>
      <c r="AL82">
        <v>4</v>
      </c>
      <c r="AM82" s="37">
        <v>0.66666666666666696</v>
      </c>
    </row>
    <row r="83" spans="1:39" x14ac:dyDescent="0.15">
      <c r="A83">
        <v>2</v>
      </c>
      <c r="B83">
        <v>40</v>
      </c>
      <c r="U83">
        <v>609043</v>
      </c>
      <c r="V83">
        <v>693045</v>
      </c>
      <c r="W83">
        <v>1302088</v>
      </c>
      <c r="X83">
        <v>153387</v>
      </c>
      <c r="Y83">
        <v>153032</v>
      </c>
      <c r="Z83">
        <v>306419</v>
      </c>
      <c r="AD83">
        <v>25.1849212617172</v>
      </c>
      <c r="AE83">
        <v>22.081105844497799</v>
      </c>
      <c r="AF83">
        <v>23.5328948581048</v>
      </c>
      <c r="AG83" s="37"/>
      <c r="AH83">
        <v>30.727198930915399</v>
      </c>
      <c r="AI83">
        <v>27.4415573153709</v>
      </c>
      <c r="AJ83">
        <v>28.971890689085001</v>
      </c>
      <c r="AK83" t="s">
        <v>61</v>
      </c>
      <c r="AL83">
        <v>4</v>
      </c>
      <c r="AM83" s="37">
        <v>0.66666666666666696</v>
      </c>
    </row>
    <row r="84" spans="1:39" x14ac:dyDescent="0.15">
      <c r="A84">
        <v>2</v>
      </c>
      <c r="B84">
        <v>41</v>
      </c>
      <c r="U84">
        <v>609043</v>
      </c>
      <c r="V84">
        <v>693045</v>
      </c>
      <c r="W84">
        <v>1302088</v>
      </c>
      <c r="X84">
        <v>153387</v>
      </c>
      <c r="Y84">
        <v>153032</v>
      </c>
      <c r="Z84">
        <v>306419</v>
      </c>
      <c r="AD84">
        <v>25.1849212617172</v>
      </c>
      <c r="AE84">
        <v>22.081105844497799</v>
      </c>
      <c r="AF84">
        <v>23.5328948581048</v>
      </c>
      <c r="AG84" s="37"/>
      <c r="AH84">
        <v>30.727198930915399</v>
      </c>
      <c r="AI84">
        <v>27.4415573153709</v>
      </c>
      <c r="AJ84">
        <v>28.971890689085001</v>
      </c>
      <c r="AK84" t="s">
        <v>61</v>
      </c>
      <c r="AL84">
        <v>4</v>
      </c>
      <c r="AM84" s="37">
        <v>0.66666666666666696</v>
      </c>
    </row>
    <row r="85" spans="1:39" x14ac:dyDescent="0.15">
      <c r="A85">
        <v>2</v>
      </c>
      <c r="B85">
        <v>42</v>
      </c>
      <c r="U85">
        <v>609043</v>
      </c>
      <c r="V85">
        <v>693045</v>
      </c>
      <c r="W85">
        <v>1302088</v>
      </c>
      <c r="X85">
        <v>153387</v>
      </c>
      <c r="Y85">
        <v>153032</v>
      </c>
      <c r="Z85">
        <v>306419</v>
      </c>
      <c r="AD85">
        <v>25.1849212617172</v>
      </c>
      <c r="AE85">
        <v>22.081105844497799</v>
      </c>
      <c r="AF85">
        <v>23.5328948581048</v>
      </c>
      <c r="AG85" s="37"/>
      <c r="AH85">
        <v>30.727198930915399</v>
      </c>
      <c r="AI85">
        <v>27.4415573153709</v>
      </c>
      <c r="AJ85">
        <v>28.971890689085001</v>
      </c>
      <c r="AK85" t="s">
        <v>61</v>
      </c>
      <c r="AL85">
        <v>4</v>
      </c>
      <c r="AM85" s="37">
        <v>0.66666666666666696</v>
      </c>
    </row>
    <row r="86" spans="1:39" x14ac:dyDescent="0.15">
      <c r="A86">
        <v>3</v>
      </c>
      <c r="B86">
        <v>1</v>
      </c>
      <c r="C86" t="s">
        <v>89</v>
      </c>
      <c r="U86">
        <v>609043</v>
      </c>
      <c r="V86">
        <v>693045</v>
      </c>
      <c r="W86">
        <v>1302088</v>
      </c>
      <c r="X86">
        <v>153387</v>
      </c>
      <c r="Y86">
        <v>153032</v>
      </c>
      <c r="Z86">
        <v>306419</v>
      </c>
      <c r="AD86">
        <v>25.1849212617172</v>
      </c>
      <c r="AE86">
        <v>22.081105844497799</v>
      </c>
      <c r="AF86">
        <v>23.5328948581048</v>
      </c>
      <c r="AG86" s="37"/>
      <c r="AH86">
        <v>30.727198930915399</v>
      </c>
      <c r="AI86">
        <v>27.4415573153709</v>
      </c>
      <c r="AJ86">
        <v>28.971890689085001</v>
      </c>
      <c r="AK86" t="s">
        <v>61</v>
      </c>
      <c r="AL86">
        <v>4</v>
      </c>
      <c r="AM86" s="37">
        <v>0.66666666666666696</v>
      </c>
    </row>
    <row r="87" spans="1:39" x14ac:dyDescent="0.15">
      <c r="A87">
        <v>3</v>
      </c>
      <c r="B87">
        <v>2</v>
      </c>
      <c r="C87" t="s">
        <v>90</v>
      </c>
      <c r="D87">
        <v>7439</v>
      </c>
      <c r="E87">
        <v>8340</v>
      </c>
      <c r="F87">
        <v>15779</v>
      </c>
      <c r="G87">
        <v>1786</v>
      </c>
      <c r="H87">
        <v>1679</v>
      </c>
      <c r="I87">
        <v>3465</v>
      </c>
      <c r="M87">
        <v>24.008603306896099</v>
      </c>
      <c r="N87">
        <v>20.131894484412499</v>
      </c>
      <c r="O87">
        <v>21.9595665124533</v>
      </c>
      <c r="Q87" s="37"/>
      <c r="R87">
        <v>30.656841570321401</v>
      </c>
      <c r="S87">
        <v>27.580071174377199</v>
      </c>
      <c r="T87">
        <v>29.016189290161901</v>
      </c>
      <c r="U87">
        <v>609043</v>
      </c>
      <c r="V87">
        <v>693045</v>
      </c>
      <c r="W87">
        <v>1302088</v>
      </c>
      <c r="X87">
        <v>153387</v>
      </c>
      <c r="Y87">
        <v>153032</v>
      </c>
      <c r="Z87">
        <v>306419</v>
      </c>
      <c r="AD87">
        <v>25.1849212617172</v>
      </c>
      <c r="AE87">
        <v>22.081105844497799</v>
      </c>
      <c r="AF87">
        <v>23.5328948581048</v>
      </c>
      <c r="AG87" s="37"/>
      <c r="AH87">
        <v>30.727198930915399</v>
      </c>
      <c r="AI87">
        <v>27.4415573153709</v>
      </c>
      <c r="AJ87">
        <v>28.971890689085001</v>
      </c>
      <c r="AK87" t="s">
        <v>61</v>
      </c>
      <c r="AL87">
        <v>4</v>
      </c>
      <c r="AM87" s="37">
        <v>0.66666666666666696</v>
      </c>
    </row>
    <row r="88" spans="1:39" x14ac:dyDescent="0.15">
      <c r="A88">
        <v>3</v>
      </c>
      <c r="B88">
        <v>3</v>
      </c>
      <c r="C88" t="s">
        <v>91</v>
      </c>
      <c r="D88">
        <v>19851</v>
      </c>
      <c r="E88">
        <v>22439</v>
      </c>
      <c r="F88">
        <v>42290</v>
      </c>
      <c r="G88">
        <v>4358</v>
      </c>
      <c r="H88">
        <v>4198</v>
      </c>
      <c r="I88">
        <v>8556</v>
      </c>
      <c r="M88">
        <v>21.953553977129602</v>
      </c>
      <c r="N88">
        <v>18.708498596194101</v>
      </c>
      <c r="O88">
        <v>20.231733270276699</v>
      </c>
      <c r="Q88" s="37"/>
      <c r="R88">
        <v>27.852597306497</v>
      </c>
      <c r="S88">
        <v>24.8896963405139</v>
      </c>
      <c r="T88">
        <v>26.273940399640502</v>
      </c>
      <c r="U88">
        <v>609043</v>
      </c>
      <c r="V88">
        <v>693045</v>
      </c>
      <c r="W88">
        <v>1302088</v>
      </c>
      <c r="X88">
        <v>153387</v>
      </c>
      <c r="Y88">
        <v>153032</v>
      </c>
      <c r="Z88">
        <v>306419</v>
      </c>
      <c r="AD88">
        <v>25.1849212617172</v>
      </c>
      <c r="AE88">
        <v>22.081105844497799</v>
      </c>
      <c r="AF88">
        <v>23.5328948581048</v>
      </c>
      <c r="AG88" s="37"/>
      <c r="AH88">
        <v>30.727198930915399</v>
      </c>
      <c r="AI88">
        <v>27.4415573153709</v>
      </c>
      <c r="AJ88">
        <v>28.971890689085001</v>
      </c>
      <c r="AK88" t="s">
        <v>61</v>
      </c>
      <c r="AL88">
        <v>4</v>
      </c>
      <c r="AM88" s="37">
        <v>0.66666666666666696</v>
      </c>
    </row>
    <row r="89" spans="1:39" x14ac:dyDescent="0.15">
      <c r="A89">
        <v>3</v>
      </c>
      <c r="B89">
        <v>4</v>
      </c>
      <c r="C89" t="s">
        <v>92</v>
      </c>
      <c r="D89">
        <v>34926</v>
      </c>
      <c r="E89">
        <v>37418</v>
      </c>
      <c r="F89">
        <v>72344</v>
      </c>
      <c r="G89">
        <v>10426</v>
      </c>
      <c r="H89">
        <v>10225</v>
      </c>
      <c r="I89">
        <v>20651</v>
      </c>
      <c r="M89">
        <v>29.851686422722299</v>
      </c>
      <c r="N89">
        <v>27.3264204393607</v>
      </c>
      <c r="O89">
        <v>28.5455601017362</v>
      </c>
      <c r="Q89" s="37"/>
      <c r="R89">
        <v>31.609620195587901</v>
      </c>
      <c r="S89">
        <v>28.870162297128601</v>
      </c>
      <c r="T89">
        <v>30.179017711615799</v>
      </c>
      <c r="U89">
        <v>609043</v>
      </c>
      <c r="V89">
        <v>693045</v>
      </c>
      <c r="W89">
        <v>1302088</v>
      </c>
      <c r="X89">
        <v>153387</v>
      </c>
      <c r="Y89">
        <v>153032</v>
      </c>
      <c r="Z89">
        <v>306419</v>
      </c>
      <c r="AD89">
        <v>25.1849212617172</v>
      </c>
      <c r="AE89">
        <v>22.081105844497799</v>
      </c>
      <c r="AF89">
        <v>23.5328948581048</v>
      </c>
      <c r="AG89" s="37"/>
      <c r="AH89">
        <v>30.727198930915399</v>
      </c>
      <c r="AI89">
        <v>27.4415573153709</v>
      </c>
      <c r="AJ89">
        <v>28.971890689085001</v>
      </c>
      <c r="AK89" t="s">
        <v>61</v>
      </c>
      <c r="AL89">
        <v>4</v>
      </c>
      <c r="AM89" s="37">
        <v>0.66666666666666696</v>
      </c>
    </row>
    <row r="90" spans="1:39" x14ac:dyDescent="0.15">
      <c r="A90">
        <v>3</v>
      </c>
      <c r="B90">
        <v>5</v>
      </c>
      <c r="C90" t="s">
        <v>93</v>
      </c>
      <c r="D90">
        <v>1680</v>
      </c>
      <c r="E90">
        <v>1574</v>
      </c>
      <c r="F90">
        <v>3254</v>
      </c>
      <c r="G90">
        <v>568</v>
      </c>
      <c r="H90">
        <v>444</v>
      </c>
      <c r="I90">
        <v>1012</v>
      </c>
      <c r="M90">
        <v>33.809523809523803</v>
      </c>
      <c r="N90">
        <v>28.208386277001299</v>
      </c>
      <c r="O90">
        <v>31.100184388445001</v>
      </c>
      <c r="Q90" s="37"/>
      <c r="R90">
        <v>37.705817782656403</v>
      </c>
      <c r="S90">
        <v>32.245357343837902</v>
      </c>
      <c r="T90">
        <v>35.0097249235899</v>
      </c>
      <c r="U90">
        <v>609043</v>
      </c>
      <c r="V90">
        <v>693045</v>
      </c>
      <c r="W90">
        <v>1302088</v>
      </c>
      <c r="X90">
        <v>153387</v>
      </c>
      <c r="Y90">
        <v>153032</v>
      </c>
      <c r="Z90">
        <v>306419</v>
      </c>
      <c r="AD90">
        <v>25.1849212617172</v>
      </c>
      <c r="AE90">
        <v>22.081105844497799</v>
      </c>
      <c r="AF90">
        <v>23.5328948581048</v>
      </c>
      <c r="AG90" s="37"/>
      <c r="AH90">
        <v>30.727198930915399</v>
      </c>
      <c r="AI90">
        <v>27.4415573153709</v>
      </c>
      <c r="AJ90">
        <v>28.971890689085001</v>
      </c>
      <c r="AK90" t="s">
        <v>61</v>
      </c>
      <c r="AL90">
        <v>4</v>
      </c>
      <c r="AM90" s="37">
        <v>0.66666666666666696</v>
      </c>
    </row>
    <row r="91" spans="1:39" x14ac:dyDescent="0.15">
      <c r="A91">
        <v>3</v>
      </c>
      <c r="B91">
        <v>6</v>
      </c>
      <c r="C91" t="s">
        <v>94</v>
      </c>
      <c r="D91">
        <v>36606</v>
      </c>
      <c r="E91">
        <v>38992</v>
      </c>
      <c r="F91">
        <v>75598</v>
      </c>
      <c r="G91">
        <v>10994</v>
      </c>
      <c r="H91">
        <v>10669</v>
      </c>
      <c r="I91">
        <v>21663</v>
      </c>
      <c r="M91">
        <v>30.033327869748099</v>
      </c>
      <c r="N91">
        <v>27.362022979072599</v>
      </c>
      <c r="O91">
        <v>28.6555199873013</v>
      </c>
      <c r="Q91" s="37"/>
      <c r="R91">
        <v>31.909832963944002</v>
      </c>
      <c r="S91">
        <v>29.019266625233101</v>
      </c>
      <c r="T91">
        <v>30.404154202763401</v>
      </c>
      <c r="U91">
        <v>609043</v>
      </c>
      <c r="V91">
        <v>693045</v>
      </c>
      <c r="W91">
        <v>1302088</v>
      </c>
      <c r="X91">
        <v>153387</v>
      </c>
      <c r="Y91">
        <v>153032</v>
      </c>
      <c r="Z91">
        <v>306419</v>
      </c>
      <c r="AD91">
        <v>25.1849212617172</v>
      </c>
      <c r="AE91">
        <v>22.081105844497799</v>
      </c>
      <c r="AF91">
        <v>23.5328948581048</v>
      </c>
      <c r="AG91" s="37"/>
      <c r="AH91">
        <v>30.727198930915399</v>
      </c>
      <c r="AI91">
        <v>27.4415573153709</v>
      </c>
      <c r="AJ91">
        <v>28.971890689085001</v>
      </c>
      <c r="AK91" t="s">
        <v>61</v>
      </c>
      <c r="AL91">
        <v>4</v>
      </c>
      <c r="AM91" s="37">
        <v>0.66666666666666696</v>
      </c>
    </row>
    <row r="92" spans="1:39" x14ac:dyDescent="0.15">
      <c r="A92">
        <v>3</v>
      </c>
      <c r="B92">
        <v>7</v>
      </c>
      <c r="C92" t="s">
        <v>95</v>
      </c>
      <c r="D92">
        <v>18010</v>
      </c>
      <c r="E92">
        <v>20529</v>
      </c>
      <c r="F92">
        <v>38539</v>
      </c>
      <c r="G92">
        <v>3737</v>
      </c>
      <c r="H92">
        <v>3699</v>
      </c>
      <c r="I92">
        <v>7436</v>
      </c>
      <c r="M92">
        <v>20.749583564686301</v>
      </c>
      <c r="N92">
        <v>18.018412976764601</v>
      </c>
      <c r="O92">
        <v>19.294740392848801</v>
      </c>
      <c r="Q92" s="37"/>
      <c r="R92">
        <v>31.387019752550501</v>
      </c>
      <c r="S92">
        <v>27.432834411445299</v>
      </c>
      <c r="T92">
        <v>29.2726033276946</v>
      </c>
      <c r="U92">
        <v>609043</v>
      </c>
      <c r="V92">
        <v>693045</v>
      </c>
      <c r="W92">
        <v>1302088</v>
      </c>
      <c r="X92">
        <v>153387</v>
      </c>
      <c r="Y92">
        <v>153032</v>
      </c>
      <c r="Z92">
        <v>306419</v>
      </c>
      <c r="AD92">
        <v>25.1849212617172</v>
      </c>
      <c r="AE92">
        <v>22.081105844497799</v>
      </c>
      <c r="AF92">
        <v>23.5328948581048</v>
      </c>
      <c r="AG92" s="37"/>
      <c r="AH92">
        <v>30.727198930915399</v>
      </c>
      <c r="AI92">
        <v>27.4415573153709</v>
      </c>
      <c r="AJ92">
        <v>28.971890689085001</v>
      </c>
      <c r="AK92" t="s">
        <v>61</v>
      </c>
      <c r="AL92">
        <v>4</v>
      </c>
      <c r="AM92" s="37">
        <v>0.66666666666666696</v>
      </c>
    </row>
    <row r="93" spans="1:39" x14ac:dyDescent="0.15">
      <c r="A93">
        <v>3</v>
      </c>
      <c r="B93">
        <v>8</v>
      </c>
      <c r="C93" t="s">
        <v>96</v>
      </c>
      <c r="D93">
        <v>10341</v>
      </c>
      <c r="E93">
        <v>11693</v>
      </c>
      <c r="F93">
        <v>22034</v>
      </c>
      <c r="G93">
        <v>2238</v>
      </c>
      <c r="H93">
        <v>2160</v>
      </c>
      <c r="I93">
        <v>4398</v>
      </c>
      <c r="M93">
        <v>21.6420075427908</v>
      </c>
      <c r="N93">
        <v>18.472590438724001</v>
      </c>
      <c r="O93">
        <v>19.960061722791998</v>
      </c>
      <c r="Q93" s="37"/>
      <c r="R93">
        <v>29.919263987983499</v>
      </c>
      <c r="S93">
        <v>25.8494553731101</v>
      </c>
      <c r="T93">
        <v>27.738084865382898</v>
      </c>
      <c r="U93">
        <v>609043</v>
      </c>
      <c r="V93">
        <v>693045</v>
      </c>
      <c r="W93">
        <v>1302088</v>
      </c>
      <c r="X93">
        <v>153387</v>
      </c>
      <c r="Y93">
        <v>153032</v>
      </c>
      <c r="Z93">
        <v>306419</v>
      </c>
      <c r="AD93">
        <v>25.1849212617172</v>
      </c>
      <c r="AE93">
        <v>22.081105844497799</v>
      </c>
      <c r="AF93">
        <v>23.5328948581048</v>
      </c>
      <c r="AG93" s="37"/>
      <c r="AH93">
        <v>30.727198930915399</v>
      </c>
      <c r="AI93">
        <v>27.4415573153709</v>
      </c>
      <c r="AJ93">
        <v>28.971890689085001</v>
      </c>
      <c r="AK93" t="s">
        <v>61</v>
      </c>
      <c r="AL93">
        <v>4</v>
      </c>
      <c r="AM93" s="37">
        <v>0.66666666666666696</v>
      </c>
    </row>
    <row r="94" spans="1:39" x14ac:dyDescent="0.15">
      <c r="A94">
        <v>3</v>
      </c>
      <c r="B94">
        <v>9</v>
      </c>
      <c r="C94" t="s">
        <v>97</v>
      </c>
      <c r="D94">
        <v>9088</v>
      </c>
      <c r="E94">
        <v>10621</v>
      </c>
      <c r="F94">
        <v>19709</v>
      </c>
      <c r="G94">
        <v>2652</v>
      </c>
      <c r="H94">
        <v>2708</v>
      </c>
      <c r="I94">
        <v>5360</v>
      </c>
      <c r="M94">
        <v>29.181338028169002</v>
      </c>
      <c r="N94">
        <v>25.496657565201001</v>
      </c>
      <c r="O94">
        <v>27.1956973971282</v>
      </c>
      <c r="Q94" s="37"/>
      <c r="R94">
        <v>34.324684647728397</v>
      </c>
      <c r="S94">
        <v>30.6454434143782</v>
      </c>
      <c r="T94">
        <v>32.338919046495199</v>
      </c>
      <c r="U94">
        <v>609043</v>
      </c>
      <c r="V94">
        <v>693045</v>
      </c>
      <c r="W94">
        <v>1302088</v>
      </c>
      <c r="X94">
        <v>153387</v>
      </c>
      <c r="Y94">
        <v>153032</v>
      </c>
      <c r="Z94">
        <v>306419</v>
      </c>
      <c r="AD94">
        <v>25.1849212617172</v>
      </c>
      <c r="AE94">
        <v>22.081105844497799</v>
      </c>
      <c r="AF94">
        <v>23.5328948581048</v>
      </c>
      <c r="AG94" s="37"/>
      <c r="AH94">
        <v>30.727198930915399</v>
      </c>
      <c r="AI94">
        <v>27.4415573153709</v>
      </c>
      <c r="AJ94">
        <v>28.971890689085001</v>
      </c>
      <c r="AK94" t="s">
        <v>61</v>
      </c>
      <c r="AL94">
        <v>4</v>
      </c>
      <c r="AM94" s="37">
        <v>0.66666666666666696</v>
      </c>
    </row>
    <row r="95" spans="1:39" x14ac:dyDescent="0.15">
      <c r="A95">
        <v>3</v>
      </c>
      <c r="B95">
        <v>10</v>
      </c>
      <c r="C95" t="s">
        <v>98</v>
      </c>
      <c r="D95">
        <v>29641</v>
      </c>
      <c r="E95">
        <v>34270</v>
      </c>
      <c r="F95">
        <v>63911</v>
      </c>
      <c r="G95">
        <v>7552</v>
      </c>
      <c r="H95">
        <v>7727</v>
      </c>
      <c r="I95">
        <v>15279</v>
      </c>
      <c r="M95">
        <v>25.478222732026602</v>
      </c>
      <c r="N95">
        <v>22.547417566384599</v>
      </c>
      <c r="O95">
        <v>23.906682730672301</v>
      </c>
      <c r="Q95" s="37"/>
      <c r="R95">
        <v>30.8018308187828</v>
      </c>
      <c r="S95">
        <v>27.633836401174801</v>
      </c>
      <c r="T95">
        <v>29.096487383382399</v>
      </c>
      <c r="U95">
        <v>609043</v>
      </c>
      <c r="V95">
        <v>693045</v>
      </c>
      <c r="W95">
        <v>1302088</v>
      </c>
      <c r="X95">
        <v>153387</v>
      </c>
      <c r="Y95">
        <v>153032</v>
      </c>
      <c r="Z95">
        <v>306419</v>
      </c>
      <c r="AD95">
        <v>25.1849212617172</v>
      </c>
      <c r="AE95">
        <v>22.081105844497799</v>
      </c>
      <c r="AF95">
        <v>23.5328948581048</v>
      </c>
      <c r="AG95" s="37"/>
      <c r="AH95">
        <v>30.727198930915399</v>
      </c>
      <c r="AI95">
        <v>27.4415573153709</v>
      </c>
      <c r="AJ95">
        <v>28.971890689085001</v>
      </c>
      <c r="AK95" t="s">
        <v>61</v>
      </c>
      <c r="AL95">
        <v>4</v>
      </c>
      <c r="AM95" s="37">
        <v>0.66666666666666696</v>
      </c>
    </row>
    <row r="96" spans="1:39" x14ac:dyDescent="0.15">
      <c r="A96">
        <v>3</v>
      </c>
      <c r="B96">
        <v>11</v>
      </c>
      <c r="C96" t="s">
        <v>63</v>
      </c>
      <c r="D96">
        <v>130976</v>
      </c>
      <c r="E96">
        <v>146884</v>
      </c>
      <c r="F96">
        <v>277860</v>
      </c>
      <c r="G96">
        <v>33317</v>
      </c>
      <c r="H96">
        <v>32840</v>
      </c>
      <c r="I96">
        <v>66157</v>
      </c>
      <c r="M96">
        <v>25.437484730026899</v>
      </c>
      <c r="N96">
        <v>22.357778927589099</v>
      </c>
      <c r="O96">
        <v>23.809472396170701</v>
      </c>
      <c r="Q96" s="37"/>
      <c r="R96">
        <v>30.920234366805001</v>
      </c>
      <c r="S96">
        <v>27.634051925955699</v>
      </c>
      <c r="T96">
        <v>29.172410164676201</v>
      </c>
      <c r="U96">
        <v>609043</v>
      </c>
      <c r="V96">
        <v>693045</v>
      </c>
      <c r="W96">
        <v>1302088</v>
      </c>
      <c r="X96">
        <v>153387</v>
      </c>
      <c r="Y96">
        <v>153032</v>
      </c>
      <c r="Z96">
        <v>306419</v>
      </c>
      <c r="AD96">
        <v>25.1849212617172</v>
      </c>
      <c r="AE96">
        <v>22.081105844497799</v>
      </c>
      <c r="AF96">
        <v>23.5328948581048</v>
      </c>
      <c r="AG96" s="37"/>
      <c r="AH96">
        <v>30.727198930915399</v>
      </c>
      <c r="AI96">
        <v>27.4415573153709</v>
      </c>
      <c r="AJ96">
        <v>28.971890689085001</v>
      </c>
      <c r="AK96" t="s">
        <v>61</v>
      </c>
      <c r="AL96">
        <v>4</v>
      </c>
      <c r="AM96" s="37">
        <v>0.66666666666666696</v>
      </c>
    </row>
    <row r="97" spans="1:39" x14ac:dyDescent="0.15">
      <c r="A97">
        <v>3</v>
      </c>
      <c r="B97">
        <v>12</v>
      </c>
      <c r="C97" t="s">
        <v>99</v>
      </c>
      <c r="D97">
        <v>7466</v>
      </c>
      <c r="E97">
        <v>8483</v>
      </c>
      <c r="F97">
        <v>15949</v>
      </c>
      <c r="G97">
        <v>2308</v>
      </c>
      <c r="H97">
        <v>2161</v>
      </c>
      <c r="I97">
        <v>4469</v>
      </c>
      <c r="M97">
        <v>30.913474417358699</v>
      </c>
      <c r="N97">
        <v>25.4744783685017</v>
      </c>
      <c r="O97">
        <v>28.0205655526992</v>
      </c>
      <c r="R97">
        <v>35.561160151324103</v>
      </c>
      <c r="S97">
        <v>29.423935533050201</v>
      </c>
      <c r="T97">
        <v>32.267866534213802</v>
      </c>
      <c r="U97">
        <v>609043</v>
      </c>
      <c r="V97">
        <v>693045</v>
      </c>
      <c r="W97">
        <v>1302088</v>
      </c>
      <c r="X97">
        <v>153387</v>
      </c>
      <c r="Y97">
        <v>153032</v>
      </c>
      <c r="Z97">
        <v>306419</v>
      </c>
      <c r="AD97">
        <v>25.1849212617172</v>
      </c>
      <c r="AE97">
        <v>22.081105844497799</v>
      </c>
      <c r="AF97">
        <v>23.5328948581048</v>
      </c>
      <c r="AG97" s="37"/>
      <c r="AH97">
        <v>30.727198930915399</v>
      </c>
      <c r="AI97">
        <v>27.4415573153709</v>
      </c>
      <c r="AJ97">
        <v>28.971890689085001</v>
      </c>
      <c r="AK97" t="s">
        <v>61</v>
      </c>
      <c r="AL97">
        <v>4</v>
      </c>
      <c r="AM97" s="37">
        <v>0.66666666666666696</v>
      </c>
    </row>
    <row r="98" spans="1:39" x14ac:dyDescent="0.15">
      <c r="A98">
        <v>3</v>
      </c>
      <c r="B98">
        <v>13</v>
      </c>
      <c r="C98" t="s">
        <v>100</v>
      </c>
      <c r="D98">
        <v>7466</v>
      </c>
      <c r="E98">
        <v>8483</v>
      </c>
      <c r="F98">
        <v>15949</v>
      </c>
      <c r="G98">
        <v>2308</v>
      </c>
      <c r="H98">
        <v>2161</v>
      </c>
      <c r="I98">
        <v>4469</v>
      </c>
      <c r="M98">
        <v>30.913474417358699</v>
      </c>
      <c r="N98">
        <v>25.4744783685017</v>
      </c>
      <c r="O98">
        <v>28.0205655526992</v>
      </c>
      <c r="R98">
        <v>35.561160151324103</v>
      </c>
      <c r="S98">
        <v>29.423935533050201</v>
      </c>
      <c r="T98">
        <v>32.267866534213802</v>
      </c>
      <c r="U98">
        <v>609043</v>
      </c>
      <c r="V98">
        <v>693045</v>
      </c>
      <c r="W98">
        <v>1302088</v>
      </c>
      <c r="X98">
        <v>153387</v>
      </c>
      <c r="Y98">
        <v>153032</v>
      </c>
      <c r="Z98">
        <v>306419</v>
      </c>
      <c r="AD98">
        <v>25.1849212617172</v>
      </c>
      <c r="AE98">
        <v>22.081105844497799</v>
      </c>
      <c r="AF98">
        <v>23.5328948581048</v>
      </c>
      <c r="AG98" s="37"/>
      <c r="AH98">
        <v>30.727198930915399</v>
      </c>
      <c r="AI98">
        <v>27.4415573153709</v>
      </c>
      <c r="AJ98">
        <v>28.971890689085001</v>
      </c>
      <c r="AK98" t="s">
        <v>61</v>
      </c>
      <c r="AL98">
        <v>4</v>
      </c>
      <c r="AM98" s="37">
        <v>0.66666666666666696</v>
      </c>
    </row>
    <row r="99" spans="1:39" x14ac:dyDescent="0.15">
      <c r="A99">
        <v>3</v>
      </c>
      <c r="B99">
        <v>14</v>
      </c>
      <c r="C99" t="s">
        <v>101</v>
      </c>
      <c r="D99">
        <v>3779</v>
      </c>
      <c r="E99">
        <v>4047</v>
      </c>
      <c r="F99">
        <v>7826</v>
      </c>
      <c r="G99">
        <v>1297</v>
      </c>
      <c r="H99">
        <v>1200</v>
      </c>
      <c r="I99">
        <v>2497</v>
      </c>
      <c r="M99">
        <v>34.321249007673998</v>
      </c>
      <c r="N99">
        <v>29.651593773165299</v>
      </c>
      <c r="O99">
        <v>31.9064656273959</v>
      </c>
      <c r="R99">
        <v>42.438657986980502</v>
      </c>
      <c r="S99">
        <v>37.233549582947198</v>
      </c>
      <c r="T99">
        <v>39.735258724428398</v>
      </c>
      <c r="U99">
        <v>609043</v>
      </c>
      <c r="V99">
        <v>693045</v>
      </c>
      <c r="W99">
        <v>1302088</v>
      </c>
      <c r="X99">
        <v>153387</v>
      </c>
      <c r="Y99">
        <v>153032</v>
      </c>
      <c r="Z99">
        <v>306419</v>
      </c>
      <c r="AD99">
        <v>25.1849212617172</v>
      </c>
      <c r="AE99">
        <v>22.081105844497799</v>
      </c>
      <c r="AF99">
        <v>23.5328948581048</v>
      </c>
      <c r="AG99" s="37"/>
      <c r="AH99">
        <v>30.727198930915399</v>
      </c>
      <c r="AI99">
        <v>27.4415573153709</v>
      </c>
      <c r="AJ99">
        <v>28.971890689085001</v>
      </c>
      <c r="AK99" t="s">
        <v>61</v>
      </c>
      <c r="AL99">
        <v>4</v>
      </c>
      <c r="AM99" s="37">
        <v>0.66666666666666696</v>
      </c>
    </row>
    <row r="100" spans="1:39" x14ac:dyDescent="0.15">
      <c r="A100">
        <v>3</v>
      </c>
      <c r="B100">
        <v>15</v>
      </c>
      <c r="C100" t="s">
        <v>102</v>
      </c>
      <c r="D100">
        <v>3779</v>
      </c>
      <c r="E100">
        <v>4047</v>
      </c>
      <c r="F100">
        <v>7826</v>
      </c>
      <c r="G100">
        <v>1297</v>
      </c>
      <c r="H100">
        <v>1200</v>
      </c>
      <c r="I100">
        <v>2497</v>
      </c>
      <c r="M100">
        <v>34.321249007673998</v>
      </c>
      <c r="N100">
        <v>29.651593773165299</v>
      </c>
      <c r="O100">
        <v>31.9064656273959</v>
      </c>
      <c r="R100">
        <v>42.438657986980502</v>
      </c>
      <c r="S100">
        <v>37.233549582947198</v>
      </c>
      <c r="T100">
        <v>39.735258724428398</v>
      </c>
      <c r="U100">
        <v>609043</v>
      </c>
      <c r="V100">
        <v>693045</v>
      </c>
      <c r="W100">
        <v>1302088</v>
      </c>
      <c r="X100">
        <v>153387</v>
      </c>
      <c r="Y100">
        <v>153032</v>
      </c>
      <c r="Z100">
        <v>306419</v>
      </c>
      <c r="AD100">
        <v>25.1849212617172</v>
      </c>
      <c r="AE100">
        <v>22.081105844497799</v>
      </c>
      <c r="AF100">
        <v>23.5328948581048</v>
      </c>
      <c r="AG100" s="37"/>
      <c r="AH100">
        <v>30.727198930915399</v>
      </c>
      <c r="AI100">
        <v>27.4415573153709</v>
      </c>
      <c r="AJ100">
        <v>28.971890689085001</v>
      </c>
      <c r="AK100" t="s">
        <v>61</v>
      </c>
      <c r="AL100">
        <v>4</v>
      </c>
      <c r="AM100" s="37">
        <v>0.66666666666666696</v>
      </c>
    </row>
    <row r="101" spans="1:39" x14ac:dyDescent="0.15">
      <c r="A101">
        <v>3</v>
      </c>
      <c r="B101">
        <v>16</v>
      </c>
      <c r="C101" t="s">
        <v>103</v>
      </c>
      <c r="D101">
        <v>3393</v>
      </c>
      <c r="E101">
        <v>3840</v>
      </c>
      <c r="F101">
        <v>7233</v>
      </c>
      <c r="G101">
        <v>943</v>
      </c>
      <c r="H101">
        <v>822</v>
      </c>
      <c r="I101">
        <v>1765</v>
      </c>
      <c r="M101">
        <v>27.792513999410598</v>
      </c>
      <c r="N101">
        <v>21.40625</v>
      </c>
      <c r="O101">
        <v>24.4020461772432</v>
      </c>
      <c r="R101">
        <v>36.059168294725097</v>
      </c>
      <c r="S101">
        <v>30.3766707168894</v>
      </c>
      <c r="T101">
        <v>33.021564042608503</v>
      </c>
      <c r="U101">
        <v>609043</v>
      </c>
      <c r="V101">
        <v>693045</v>
      </c>
      <c r="W101">
        <v>1302088</v>
      </c>
      <c r="X101">
        <v>153387</v>
      </c>
      <c r="Y101">
        <v>153032</v>
      </c>
      <c r="Z101">
        <v>306419</v>
      </c>
      <c r="AD101">
        <v>25.1849212617172</v>
      </c>
      <c r="AE101">
        <v>22.081105844497799</v>
      </c>
      <c r="AF101">
        <v>23.5328948581048</v>
      </c>
      <c r="AG101" s="37"/>
      <c r="AH101">
        <v>30.727198930915399</v>
      </c>
      <c r="AI101">
        <v>27.4415573153709</v>
      </c>
      <c r="AJ101">
        <v>28.971890689085001</v>
      </c>
      <c r="AK101" t="s">
        <v>61</v>
      </c>
      <c r="AL101">
        <v>4</v>
      </c>
      <c r="AM101" s="37">
        <v>0.66666666666666696</v>
      </c>
    </row>
    <row r="102" spans="1:39" x14ac:dyDescent="0.15">
      <c r="A102">
        <v>3</v>
      </c>
      <c r="B102">
        <v>17</v>
      </c>
      <c r="C102" t="s">
        <v>104</v>
      </c>
      <c r="D102">
        <v>3393</v>
      </c>
      <c r="E102">
        <v>3840</v>
      </c>
      <c r="F102">
        <v>7233</v>
      </c>
      <c r="G102">
        <v>943</v>
      </c>
      <c r="H102">
        <v>822</v>
      </c>
      <c r="I102">
        <v>1765</v>
      </c>
      <c r="M102">
        <v>27.792513999410598</v>
      </c>
      <c r="N102">
        <v>21.40625</v>
      </c>
      <c r="O102">
        <v>24.4020461772432</v>
      </c>
      <c r="R102">
        <v>36.059168294725097</v>
      </c>
      <c r="S102">
        <v>30.3766707168894</v>
      </c>
      <c r="T102">
        <v>33.021564042608503</v>
      </c>
      <c r="U102">
        <v>609043</v>
      </c>
      <c r="V102">
        <v>693045</v>
      </c>
      <c r="W102">
        <v>1302088</v>
      </c>
      <c r="X102">
        <v>153387</v>
      </c>
      <c r="Y102">
        <v>153032</v>
      </c>
      <c r="Z102">
        <v>306419</v>
      </c>
      <c r="AD102">
        <v>25.1849212617172</v>
      </c>
      <c r="AE102">
        <v>22.081105844497799</v>
      </c>
      <c r="AF102">
        <v>23.5328948581048</v>
      </c>
      <c r="AG102" s="37"/>
      <c r="AH102">
        <v>30.727198930915399</v>
      </c>
      <c r="AI102">
        <v>27.4415573153709</v>
      </c>
      <c r="AJ102">
        <v>28.971890689085001</v>
      </c>
      <c r="AK102" t="s">
        <v>61</v>
      </c>
      <c r="AL102">
        <v>4</v>
      </c>
      <c r="AM102" s="37">
        <v>0.66666666666666696</v>
      </c>
    </row>
    <row r="103" spans="1:39" x14ac:dyDescent="0.15">
      <c r="A103">
        <v>3</v>
      </c>
      <c r="B103">
        <v>18</v>
      </c>
      <c r="C103" t="s">
        <v>67</v>
      </c>
      <c r="D103">
        <v>14638</v>
      </c>
      <c r="E103">
        <v>16370</v>
      </c>
      <c r="F103">
        <v>31008</v>
      </c>
      <c r="G103">
        <v>4548</v>
      </c>
      <c r="H103">
        <v>4183</v>
      </c>
      <c r="I103">
        <v>8731</v>
      </c>
      <c r="M103">
        <v>31.069818281185999</v>
      </c>
      <c r="N103">
        <v>25.552840562003698</v>
      </c>
      <c r="O103">
        <v>28.157249742002101</v>
      </c>
      <c r="R103">
        <v>37.447604307732</v>
      </c>
      <c r="S103">
        <v>31.560122629726401</v>
      </c>
      <c r="T103">
        <v>34.316596721113498</v>
      </c>
      <c r="U103">
        <v>609043</v>
      </c>
      <c r="V103">
        <v>693045</v>
      </c>
      <c r="W103">
        <v>1302088</v>
      </c>
      <c r="X103">
        <v>153387</v>
      </c>
      <c r="Y103">
        <v>153032</v>
      </c>
      <c r="Z103">
        <v>306419</v>
      </c>
      <c r="AD103">
        <v>25.1849212617172</v>
      </c>
      <c r="AE103">
        <v>22.081105844497799</v>
      </c>
      <c r="AF103">
        <v>23.5328948581048</v>
      </c>
      <c r="AG103" s="37"/>
      <c r="AH103">
        <v>30.727198930915399</v>
      </c>
      <c r="AI103">
        <v>27.4415573153709</v>
      </c>
      <c r="AJ103">
        <v>28.971890689085001</v>
      </c>
      <c r="AK103" t="s">
        <v>61</v>
      </c>
      <c r="AL103">
        <v>4</v>
      </c>
      <c r="AM103" s="37">
        <v>0.66666666666666696</v>
      </c>
    </row>
    <row r="104" spans="1:39" x14ac:dyDescent="0.15">
      <c r="A104">
        <v>3</v>
      </c>
      <c r="B104">
        <v>19</v>
      </c>
      <c r="C104" t="s">
        <v>105</v>
      </c>
      <c r="D104">
        <v>145614</v>
      </c>
      <c r="E104">
        <v>163254</v>
      </c>
      <c r="F104">
        <v>308868</v>
      </c>
      <c r="G104">
        <v>37865</v>
      </c>
      <c r="H104">
        <v>37023</v>
      </c>
      <c r="I104">
        <v>74888</v>
      </c>
      <c r="M104">
        <v>26.003680964742401</v>
      </c>
      <c r="N104">
        <v>22.678157962438899</v>
      </c>
      <c r="O104">
        <v>24.245956201354598</v>
      </c>
      <c r="R104">
        <v>31.599685849113602</v>
      </c>
      <c r="S104">
        <v>28.042634399390298</v>
      </c>
      <c r="T104">
        <v>29.707817714454499</v>
      </c>
      <c r="U104">
        <v>609043</v>
      </c>
      <c r="V104">
        <v>693045</v>
      </c>
      <c r="W104">
        <v>1302088</v>
      </c>
      <c r="X104">
        <v>153387</v>
      </c>
      <c r="Y104">
        <v>153032</v>
      </c>
      <c r="Z104">
        <v>306419</v>
      </c>
      <c r="AD104">
        <v>25.1849212617172</v>
      </c>
      <c r="AE104">
        <v>22.081105844497799</v>
      </c>
      <c r="AF104">
        <v>23.5328948581048</v>
      </c>
      <c r="AG104" s="37"/>
      <c r="AH104">
        <v>30.727198930915399</v>
      </c>
      <c r="AI104">
        <v>27.4415573153709</v>
      </c>
      <c r="AJ104">
        <v>28.971890689085001</v>
      </c>
      <c r="AK104" t="s">
        <v>61</v>
      </c>
      <c r="AL104">
        <v>4</v>
      </c>
      <c r="AM104" s="37">
        <v>0.66666666666666696</v>
      </c>
    </row>
    <row r="105" spans="1:39" x14ac:dyDescent="0.15">
      <c r="A105">
        <v>3</v>
      </c>
      <c r="B105">
        <v>20</v>
      </c>
      <c r="U105">
        <v>609043</v>
      </c>
      <c r="V105">
        <v>693045</v>
      </c>
      <c r="W105">
        <v>1302088</v>
      </c>
      <c r="X105">
        <v>153387</v>
      </c>
      <c r="Y105">
        <v>153032</v>
      </c>
      <c r="Z105">
        <v>306419</v>
      </c>
      <c r="AD105">
        <v>25.1849212617172</v>
      </c>
      <c r="AE105">
        <v>22.081105844497799</v>
      </c>
      <c r="AF105">
        <v>23.5328948581048</v>
      </c>
      <c r="AG105" s="37"/>
      <c r="AH105">
        <v>30.727198930915399</v>
      </c>
      <c r="AI105">
        <v>27.4415573153709</v>
      </c>
      <c r="AJ105">
        <v>28.971890689085001</v>
      </c>
      <c r="AK105" t="s">
        <v>61</v>
      </c>
      <c r="AL105">
        <v>4</v>
      </c>
      <c r="AM105" s="37">
        <v>0.66666666666666696</v>
      </c>
    </row>
    <row r="106" spans="1:39" x14ac:dyDescent="0.15">
      <c r="A106">
        <v>3</v>
      </c>
      <c r="B106">
        <v>21</v>
      </c>
      <c r="U106">
        <v>609043</v>
      </c>
      <c r="V106">
        <v>693045</v>
      </c>
      <c r="W106">
        <v>1302088</v>
      </c>
      <c r="X106">
        <v>153387</v>
      </c>
      <c r="Y106">
        <v>153032</v>
      </c>
      <c r="Z106">
        <v>306419</v>
      </c>
      <c r="AD106">
        <v>25.1849212617172</v>
      </c>
      <c r="AE106">
        <v>22.081105844497799</v>
      </c>
      <c r="AF106">
        <v>23.5328948581048</v>
      </c>
      <c r="AG106" s="37"/>
      <c r="AH106">
        <v>30.727198930915399</v>
      </c>
      <c r="AI106">
        <v>27.4415573153709</v>
      </c>
      <c r="AJ106">
        <v>28.971890689085001</v>
      </c>
      <c r="AK106" t="s">
        <v>61</v>
      </c>
      <c r="AL106">
        <v>4</v>
      </c>
      <c r="AM106" s="37">
        <v>0.66666666666666696</v>
      </c>
    </row>
    <row r="107" spans="1:39" x14ac:dyDescent="0.15">
      <c r="A107">
        <v>3</v>
      </c>
      <c r="B107">
        <v>22</v>
      </c>
      <c r="U107">
        <v>609043</v>
      </c>
      <c r="V107">
        <v>693045</v>
      </c>
      <c r="W107">
        <v>1302088</v>
      </c>
      <c r="X107">
        <v>153387</v>
      </c>
      <c r="Y107">
        <v>153032</v>
      </c>
      <c r="Z107">
        <v>306419</v>
      </c>
      <c r="AD107">
        <v>25.1849212617172</v>
      </c>
      <c r="AE107">
        <v>22.081105844497799</v>
      </c>
      <c r="AF107">
        <v>23.5328948581048</v>
      </c>
      <c r="AG107" s="37"/>
      <c r="AH107">
        <v>30.727198930915399</v>
      </c>
      <c r="AI107">
        <v>27.4415573153709</v>
      </c>
      <c r="AJ107">
        <v>28.971890689085001</v>
      </c>
      <c r="AK107" t="s">
        <v>61</v>
      </c>
      <c r="AL107">
        <v>4</v>
      </c>
      <c r="AM107" s="37">
        <v>0.66666666666666696</v>
      </c>
    </row>
    <row r="108" spans="1:39" x14ac:dyDescent="0.15">
      <c r="A108">
        <v>3</v>
      </c>
      <c r="B108">
        <v>23</v>
      </c>
      <c r="U108">
        <v>609043</v>
      </c>
      <c r="V108">
        <v>693045</v>
      </c>
      <c r="W108">
        <v>1302088</v>
      </c>
      <c r="X108">
        <v>153387</v>
      </c>
      <c r="Y108">
        <v>153032</v>
      </c>
      <c r="Z108">
        <v>306419</v>
      </c>
      <c r="AD108">
        <v>25.1849212617172</v>
      </c>
      <c r="AE108">
        <v>22.081105844497799</v>
      </c>
      <c r="AF108">
        <v>23.5328948581048</v>
      </c>
      <c r="AG108" s="37"/>
      <c r="AH108">
        <v>30.727198930915399</v>
      </c>
      <c r="AI108">
        <v>27.4415573153709</v>
      </c>
      <c r="AJ108">
        <v>28.971890689085001</v>
      </c>
      <c r="AK108" t="s">
        <v>61</v>
      </c>
      <c r="AL108">
        <v>4</v>
      </c>
      <c r="AM108" s="37">
        <v>0.66666666666666696</v>
      </c>
    </row>
    <row r="109" spans="1:39" x14ac:dyDescent="0.15">
      <c r="A109">
        <v>3</v>
      </c>
      <c r="B109">
        <v>24</v>
      </c>
      <c r="U109">
        <v>609043</v>
      </c>
      <c r="V109">
        <v>693045</v>
      </c>
      <c r="W109">
        <v>1302088</v>
      </c>
      <c r="X109">
        <v>153387</v>
      </c>
      <c r="Y109">
        <v>153032</v>
      </c>
      <c r="Z109">
        <v>306419</v>
      </c>
      <c r="AD109">
        <v>25.1849212617172</v>
      </c>
      <c r="AE109">
        <v>22.081105844497799</v>
      </c>
      <c r="AF109">
        <v>23.5328948581048</v>
      </c>
      <c r="AG109" s="37"/>
      <c r="AH109">
        <v>30.727198930915399</v>
      </c>
      <c r="AI109">
        <v>27.4415573153709</v>
      </c>
      <c r="AJ109">
        <v>28.971890689085001</v>
      </c>
      <c r="AK109" t="s">
        <v>61</v>
      </c>
      <c r="AL109">
        <v>4</v>
      </c>
      <c r="AM109" s="37">
        <v>0.66666666666666696</v>
      </c>
    </row>
    <row r="110" spans="1:39" x14ac:dyDescent="0.15">
      <c r="A110">
        <v>3</v>
      </c>
      <c r="B110">
        <v>25</v>
      </c>
      <c r="U110">
        <v>609043</v>
      </c>
      <c r="V110">
        <v>693045</v>
      </c>
      <c r="W110">
        <v>1302088</v>
      </c>
      <c r="X110">
        <v>153387</v>
      </c>
      <c r="Y110">
        <v>153032</v>
      </c>
      <c r="Z110">
        <v>306419</v>
      </c>
      <c r="AD110">
        <v>25.1849212617172</v>
      </c>
      <c r="AE110">
        <v>22.081105844497799</v>
      </c>
      <c r="AF110">
        <v>23.5328948581048</v>
      </c>
      <c r="AG110" s="37"/>
      <c r="AH110">
        <v>30.727198930915399</v>
      </c>
      <c r="AI110">
        <v>27.4415573153709</v>
      </c>
      <c r="AJ110">
        <v>28.971890689085001</v>
      </c>
      <c r="AK110" t="s">
        <v>61</v>
      </c>
      <c r="AL110">
        <v>4</v>
      </c>
      <c r="AM110" s="37">
        <v>0.66666666666666696</v>
      </c>
    </row>
    <row r="111" spans="1:39" x14ac:dyDescent="0.15">
      <c r="A111">
        <v>3</v>
      </c>
      <c r="B111">
        <v>26</v>
      </c>
      <c r="U111">
        <v>609043</v>
      </c>
      <c r="V111">
        <v>693045</v>
      </c>
      <c r="W111">
        <v>1302088</v>
      </c>
      <c r="X111">
        <v>153387</v>
      </c>
      <c r="Y111">
        <v>153032</v>
      </c>
      <c r="Z111">
        <v>306419</v>
      </c>
      <c r="AD111">
        <v>25.1849212617172</v>
      </c>
      <c r="AE111">
        <v>22.081105844497799</v>
      </c>
      <c r="AF111">
        <v>23.5328948581048</v>
      </c>
      <c r="AG111" s="37"/>
      <c r="AH111">
        <v>30.727198930915399</v>
      </c>
      <c r="AI111">
        <v>27.4415573153709</v>
      </c>
      <c r="AJ111">
        <v>28.971890689085001</v>
      </c>
      <c r="AK111" t="s">
        <v>61</v>
      </c>
      <c r="AL111">
        <v>4</v>
      </c>
      <c r="AM111" s="37">
        <v>0.66666666666666696</v>
      </c>
    </row>
    <row r="112" spans="1:39" x14ac:dyDescent="0.15">
      <c r="A112">
        <v>3</v>
      </c>
      <c r="B112">
        <v>27</v>
      </c>
      <c r="U112">
        <v>609043</v>
      </c>
      <c r="V112">
        <v>693045</v>
      </c>
      <c r="W112">
        <v>1302088</v>
      </c>
      <c r="X112">
        <v>153387</v>
      </c>
      <c r="Y112">
        <v>153032</v>
      </c>
      <c r="Z112">
        <v>306419</v>
      </c>
      <c r="AD112">
        <v>25.1849212617172</v>
      </c>
      <c r="AE112">
        <v>22.081105844497799</v>
      </c>
      <c r="AF112">
        <v>23.5328948581048</v>
      </c>
      <c r="AG112" s="37"/>
      <c r="AH112">
        <v>30.727198930915399</v>
      </c>
      <c r="AI112">
        <v>27.4415573153709</v>
      </c>
      <c r="AJ112">
        <v>28.971890689085001</v>
      </c>
      <c r="AK112" t="s">
        <v>61</v>
      </c>
      <c r="AL112">
        <v>4</v>
      </c>
      <c r="AM112" s="37">
        <v>0.66666666666666696</v>
      </c>
    </row>
    <row r="113" spans="1:39" x14ac:dyDescent="0.15">
      <c r="A113">
        <v>3</v>
      </c>
      <c r="B113">
        <v>28</v>
      </c>
      <c r="U113">
        <v>609043</v>
      </c>
      <c r="V113">
        <v>693045</v>
      </c>
      <c r="W113">
        <v>1302088</v>
      </c>
      <c r="X113">
        <v>153387</v>
      </c>
      <c r="Y113">
        <v>153032</v>
      </c>
      <c r="Z113">
        <v>306419</v>
      </c>
      <c r="AD113">
        <v>25.1849212617172</v>
      </c>
      <c r="AE113">
        <v>22.081105844497799</v>
      </c>
      <c r="AF113">
        <v>23.5328948581048</v>
      </c>
      <c r="AG113" s="37"/>
      <c r="AH113">
        <v>30.727198930915399</v>
      </c>
      <c r="AI113">
        <v>27.4415573153709</v>
      </c>
      <c r="AJ113">
        <v>28.971890689085001</v>
      </c>
      <c r="AK113" t="s">
        <v>61</v>
      </c>
      <c r="AL113">
        <v>4</v>
      </c>
      <c r="AM113" s="37">
        <v>0.66666666666666696</v>
      </c>
    </row>
    <row r="114" spans="1:39" x14ac:dyDescent="0.15">
      <c r="A114">
        <v>3</v>
      </c>
      <c r="B114">
        <v>29</v>
      </c>
      <c r="U114">
        <v>609043</v>
      </c>
      <c r="V114">
        <v>693045</v>
      </c>
      <c r="W114">
        <v>1302088</v>
      </c>
      <c r="X114">
        <v>153387</v>
      </c>
      <c r="Y114">
        <v>153032</v>
      </c>
      <c r="Z114">
        <v>306419</v>
      </c>
      <c r="AD114">
        <v>25.1849212617172</v>
      </c>
      <c r="AE114">
        <v>22.081105844497799</v>
      </c>
      <c r="AF114">
        <v>23.5328948581048</v>
      </c>
      <c r="AG114" s="37"/>
      <c r="AH114">
        <v>30.727198930915399</v>
      </c>
      <c r="AI114">
        <v>27.4415573153709</v>
      </c>
      <c r="AJ114">
        <v>28.971890689085001</v>
      </c>
      <c r="AK114" t="s">
        <v>61</v>
      </c>
      <c r="AL114">
        <v>4</v>
      </c>
      <c r="AM114" s="37">
        <v>0.66666666666666696</v>
      </c>
    </row>
    <row r="115" spans="1:39" x14ac:dyDescent="0.15">
      <c r="A115">
        <v>3</v>
      </c>
      <c r="B115">
        <v>30</v>
      </c>
      <c r="U115">
        <v>609043</v>
      </c>
      <c r="V115">
        <v>693045</v>
      </c>
      <c r="W115">
        <v>1302088</v>
      </c>
      <c r="X115">
        <v>153387</v>
      </c>
      <c r="Y115">
        <v>153032</v>
      </c>
      <c r="Z115">
        <v>306419</v>
      </c>
      <c r="AD115">
        <v>25.1849212617172</v>
      </c>
      <c r="AE115">
        <v>22.081105844497799</v>
      </c>
      <c r="AF115">
        <v>23.5328948581048</v>
      </c>
      <c r="AG115" s="37"/>
      <c r="AH115">
        <v>30.727198930915399</v>
      </c>
      <c r="AI115">
        <v>27.4415573153709</v>
      </c>
      <c r="AJ115">
        <v>28.971890689085001</v>
      </c>
      <c r="AK115" t="s">
        <v>61</v>
      </c>
      <c r="AL115">
        <v>4</v>
      </c>
      <c r="AM115" s="37">
        <v>0.66666666666666696</v>
      </c>
    </row>
    <row r="116" spans="1:39" x14ac:dyDescent="0.15">
      <c r="A116">
        <v>3</v>
      </c>
      <c r="B116">
        <v>31</v>
      </c>
      <c r="U116">
        <v>609043</v>
      </c>
      <c r="V116">
        <v>693045</v>
      </c>
      <c r="W116">
        <v>1302088</v>
      </c>
      <c r="X116">
        <v>153387</v>
      </c>
      <c r="Y116">
        <v>153032</v>
      </c>
      <c r="Z116">
        <v>306419</v>
      </c>
      <c r="AD116">
        <v>25.1849212617172</v>
      </c>
      <c r="AE116">
        <v>22.081105844497799</v>
      </c>
      <c r="AF116">
        <v>23.5328948581048</v>
      </c>
      <c r="AG116" s="37"/>
      <c r="AH116">
        <v>30.727198930915399</v>
      </c>
      <c r="AI116">
        <v>27.4415573153709</v>
      </c>
      <c r="AJ116">
        <v>28.971890689085001</v>
      </c>
      <c r="AK116" t="s">
        <v>61</v>
      </c>
      <c r="AL116">
        <v>4</v>
      </c>
      <c r="AM116" s="37">
        <v>0.66666666666666696</v>
      </c>
    </row>
    <row r="117" spans="1:39" x14ac:dyDescent="0.15">
      <c r="A117">
        <v>3</v>
      </c>
      <c r="B117">
        <v>32</v>
      </c>
      <c r="U117">
        <v>609043</v>
      </c>
      <c r="V117">
        <v>693045</v>
      </c>
      <c r="W117">
        <v>1302088</v>
      </c>
      <c r="X117">
        <v>153387</v>
      </c>
      <c r="Y117">
        <v>153032</v>
      </c>
      <c r="Z117">
        <v>306419</v>
      </c>
      <c r="AD117">
        <v>25.1849212617172</v>
      </c>
      <c r="AE117">
        <v>22.081105844497799</v>
      </c>
      <c r="AF117">
        <v>23.5328948581048</v>
      </c>
      <c r="AG117" s="37"/>
      <c r="AH117">
        <v>30.727198930915399</v>
      </c>
      <c r="AI117">
        <v>27.4415573153709</v>
      </c>
      <c r="AJ117">
        <v>28.971890689085001</v>
      </c>
      <c r="AK117" t="s">
        <v>61</v>
      </c>
      <c r="AL117">
        <v>4</v>
      </c>
      <c r="AM117" s="37">
        <v>0.66666666666666696</v>
      </c>
    </row>
    <row r="118" spans="1:39" x14ac:dyDescent="0.15">
      <c r="A118">
        <v>3</v>
      </c>
      <c r="B118">
        <v>33</v>
      </c>
      <c r="U118">
        <v>609043</v>
      </c>
      <c r="V118">
        <v>693045</v>
      </c>
      <c r="W118">
        <v>1302088</v>
      </c>
      <c r="X118">
        <v>153387</v>
      </c>
      <c r="Y118">
        <v>153032</v>
      </c>
      <c r="Z118">
        <v>306419</v>
      </c>
      <c r="AD118">
        <v>25.1849212617172</v>
      </c>
      <c r="AE118">
        <v>22.081105844497799</v>
      </c>
      <c r="AF118">
        <v>23.5328948581048</v>
      </c>
      <c r="AG118" s="37"/>
      <c r="AH118">
        <v>30.727198930915399</v>
      </c>
      <c r="AI118">
        <v>27.4415573153709</v>
      </c>
      <c r="AJ118">
        <v>28.971890689085001</v>
      </c>
      <c r="AK118" t="s">
        <v>61</v>
      </c>
      <c r="AL118">
        <v>4</v>
      </c>
      <c r="AM118" s="37">
        <v>0.66666666666666696</v>
      </c>
    </row>
    <row r="119" spans="1:39" x14ac:dyDescent="0.15">
      <c r="A119">
        <v>3</v>
      </c>
      <c r="B119">
        <v>34</v>
      </c>
      <c r="U119">
        <v>609043</v>
      </c>
      <c r="V119">
        <v>693045</v>
      </c>
      <c r="W119">
        <v>1302088</v>
      </c>
      <c r="X119">
        <v>153387</v>
      </c>
      <c r="Y119">
        <v>153032</v>
      </c>
      <c r="Z119">
        <v>306419</v>
      </c>
      <c r="AD119">
        <v>25.1849212617172</v>
      </c>
      <c r="AE119">
        <v>22.081105844497799</v>
      </c>
      <c r="AF119">
        <v>23.5328948581048</v>
      </c>
      <c r="AG119" s="37"/>
      <c r="AH119">
        <v>30.727198930915399</v>
      </c>
      <c r="AI119">
        <v>27.4415573153709</v>
      </c>
      <c r="AJ119">
        <v>28.971890689085001</v>
      </c>
      <c r="AK119" t="s">
        <v>61</v>
      </c>
      <c r="AL119">
        <v>4</v>
      </c>
      <c r="AM119" s="37">
        <v>0.66666666666666696</v>
      </c>
    </row>
    <row r="120" spans="1:39" x14ac:dyDescent="0.15">
      <c r="A120">
        <v>3</v>
      </c>
      <c r="B120">
        <v>35</v>
      </c>
      <c r="U120">
        <v>609043</v>
      </c>
      <c r="V120">
        <v>693045</v>
      </c>
      <c r="W120">
        <v>1302088</v>
      </c>
      <c r="X120">
        <v>153387</v>
      </c>
      <c r="Y120">
        <v>153032</v>
      </c>
      <c r="Z120">
        <v>306419</v>
      </c>
      <c r="AD120">
        <v>25.1849212617172</v>
      </c>
      <c r="AE120">
        <v>22.081105844497799</v>
      </c>
      <c r="AF120">
        <v>23.5328948581048</v>
      </c>
      <c r="AG120" s="37"/>
      <c r="AH120">
        <v>30.727198930915399</v>
      </c>
      <c r="AI120">
        <v>27.4415573153709</v>
      </c>
      <c r="AJ120">
        <v>28.971890689085001</v>
      </c>
      <c r="AK120" t="s">
        <v>61</v>
      </c>
      <c r="AL120">
        <v>4</v>
      </c>
      <c r="AM120" s="37">
        <v>0.66666666666666696</v>
      </c>
    </row>
    <row r="121" spans="1:39" x14ac:dyDescent="0.15">
      <c r="A121">
        <v>3</v>
      </c>
      <c r="B121">
        <v>36</v>
      </c>
      <c r="U121">
        <v>609043</v>
      </c>
      <c r="V121">
        <v>693045</v>
      </c>
      <c r="W121">
        <v>1302088</v>
      </c>
      <c r="X121">
        <v>153387</v>
      </c>
      <c r="Y121">
        <v>153032</v>
      </c>
      <c r="Z121">
        <v>306419</v>
      </c>
      <c r="AD121">
        <v>25.1849212617172</v>
      </c>
      <c r="AE121">
        <v>22.081105844497799</v>
      </c>
      <c r="AF121">
        <v>23.5328948581048</v>
      </c>
      <c r="AG121" s="37"/>
      <c r="AH121">
        <v>30.727198930915399</v>
      </c>
      <c r="AI121">
        <v>27.4415573153709</v>
      </c>
      <c r="AJ121">
        <v>28.971890689085001</v>
      </c>
      <c r="AK121" t="s">
        <v>61</v>
      </c>
      <c r="AL121">
        <v>4</v>
      </c>
      <c r="AM121" s="37">
        <v>0.66666666666666696</v>
      </c>
    </row>
    <row r="122" spans="1:39" x14ac:dyDescent="0.15">
      <c r="A122">
        <v>3</v>
      </c>
      <c r="B122">
        <v>37</v>
      </c>
      <c r="U122">
        <v>609043</v>
      </c>
      <c r="V122">
        <v>693045</v>
      </c>
      <c r="W122">
        <v>1302088</v>
      </c>
      <c r="X122">
        <v>153387</v>
      </c>
      <c r="Y122">
        <v>153032</v>
      </c>
      <c r="Z122">
        <v>306419</v>
      </c>
      <c r="AD122">
        <v>25.1849212617172</v>
      </c>
      <c r="AE122">
        <v>22.081105844497799</v>
      </c>
      <c r="AF122">
        <v>23.5328948581048</v>
      </c>
      <c r="AG122" s="37"/>
      <c r="AH122">
        <v>30.727198930915399</v>
      </c>
      <c r="AI122">
        <v>27.4415573153709</v>
      </c>
      <c r="AJ122">
        <v>28.971890689085001</v>
      </c>
      <c r="AK122" t="s">
        <v>61</v>
      </c>
      <c r="AL122">
        <v>4</v>
      </c>
      <c r="AM122" s="37">
        <v>0.66666666666666696</v>
      </c>
    </row>
    <row r="123" spans="1:39" x14ac:dyDescent="0.15">
      <c r="A123">
        <v>3</v>
      </c>
      <c r="B123">
        <v>38</v>
      </c>
      <c r="U123">
        <v>609043</v>
      </c>
      <c r="V123">
        <v>693045</v>
      </c>
      <c r="W123">
        <v>1302088</v>
      </c>
      <c r="X123">
        <v>153387</v>
      </c>
      <c r="Y123">
        <v>153032</v>
      </c>
      <c r="Z123">
        <v>306419</v>
      </c>
      <c r="AD123">
        <v>25.1849212617172</v>
      </c>
      <c r="AE123">
        <v>22.081105844497799</v>
      </c>
      <c r="AF123">
        <v>23.5328948581048</v>
      </c>
      <c r="AG123" s="37"/>
      <c r="AH123">
        <v>30.727198930915399</v>
      </c>
      <c r="AI123">
        <v>27.4415573153709</v>
      </c>
      <c r="AJ123">
        <v>28.971890689085001</v>
      </c>
      <c r="AK123" t="s">
        <v>61</v>
      </c>
      <c r="AL123">
        <v>4</v>
      </c>
      <c r="AM123" s="37">
        <v>0.66666666666666696</v>
      </c>
    </row>
    <row r="124" spans="1:39" x14ac:dyDescent="0.15">
      <c r="A124">
        <v>3</v>
      </c>
      <c r="B124">
        <v>39</v>
      </c>
      <c r="U124">
        <v>609043</v>
      </c>
      <c r="V124">
        <v>693045</v>
      </c>
      <c r="W124">
        <v>1302088</v>
      </c>
      <c r="X124">
        <v>153387</v>
      </c>
      <c r="Y124">
        <v>153032</v>
      </c>
      <c r="Z124">
        <v>306419</v>
      </c>
      <c r="AD124">
        <v>25.1849212617172</v>
      </c>
      <c r="AE124">
        <v>22.081105844497799</v>
      </c>
      <c r="AF124">
        <v>23.5328948581048</v>
      </c>
      <c r="AG124" s="37"/>
      <c r="AH124">
        <v>30.727198930915399</v>
      </c>
      <c r="AI124">
        <v>27.4415573153709</v>
      </c>
      <c r="AJ124">
        <v>28.971890689085001</v>
      </c>
      <c r="AK124" t="s">
        <v>61</v>
      </c>
      <c r="AL124">
        <v>4</v>
      </c>
      <c r="AM124" s="37">
        <v>0.66666666666666696</v>
      </c>
    </row>
    <row r="125" spans="1:39" x14ac:dyDescent="0.15">
      <c r="A125">
        <v>3</v>
      </c>
      <c r="B125">
        <v>40</v>
      </c>
      <c r="U125">
        <v>609043</v>
      </c>
      <c r="V125">
        <v>693045</v>
      </c>
      <c r="W125">
        <v>1302088</v>
      </c>
      <c r="X125">
        <v>153387</v>
      </c>
      <c r="Y125">
        <v>153032</v>
      </c>
      <c r="Z125">
        <v>306419</v>
      </c>
      <c r="AD125">
        <v>25.1849212617172</v>
      </c>
      <c r="AE125">
        <v>22.081105844497799</v>
      </c>
      <c r="AF125">
        <v>23.5328948581048</v>
      </c>
      <c r="AG125" s="37"/>
      <c r="AH125">
        <v>30.727198930915399</v>
      </c>
      <c r="AI125">
        <v>27.4415573153709</v>
      </c>
      <c r="AJ125">
        <v>28.971890689085001</v>
      </c>
      <c r="AK125" t="s">
        <v>61</v>
      </c>
      <c r="AL125">
        <v>4</v>
      </c>
      <c r="AM125" s="37">
        <v>0.66666666666666696</v>
      </c>
    </row>
    <row r="126" spans="1:39" x14ac:dyDescent="0.15">
      <c r="A126">
        <v>3</v>
      </c>
      <c r="B126">
        <v>41</v>
      </c>
      <c r="U126">
        <v>609043</v>
      </c>
      <c r="V126">
        <v>693045</v>
      </c>
      <c r="W126">
        <v>1302088</v>
      </c>
      <c r="X126">
        <v>153387</v>
      </c>
      <c r="Y126">
        <v>153032</v>
      </c>
      <c r="Z126">
        <v>306419</v>
      </c>
      <c r="AD126">
        <v>25.1849212617172</v>
      </c>
      <c r="AE126">
        <v>22.081105844497799</v>
      </c>
      <c r="AF126">
        <v>23.5328948581048</v>
      </c>
      <c r="AG126" s="37"/>
      <c r="AH126">
        <v>30.727198930915399</v>
      </c>
      <c r="AI126">
        <v>27.4415573153709</v>
      </c>
      <c r="AJ126">
        <v>28.971890689085001</v>
      </c>
      <c r="AK126" t="s">
        <v>61</v>
      </c>
      <c r="AL126">
        <v>4</v>
      </c>
      <c r="AM126" s="37">
        <v>0.66666666666666696</v>
      </c>
    </row>
    <row r="127" spans="1:39" x14ac:dyDescent="0.15">
      <c r="A127">
        <v>3</v>
      </c>
      <c r="B127">
        <v>42</v>
      </c>
      <c r="U127">
        <v>609043</v>
      </c>
      <c r="V127">
        <v>693045</v>
      </c>
      <c r="W127">
        <v>1302088</v>
      </c>
      <c r="X127">
        <v>153387</v>
      </c>
      <c r="Y127">
        <v>153032</v>
      </c>
      <c r="Z127">
        <v>306419</v>
      </c>
      <c r="AD127">
        <v>25.1849212617172</v>
      </c>
      <c r="AE127">
        <v>22.081105844497799</v>
      </c>
      <c r="AF127">
        <v>23.5328948581048</v>
      </c>
      <c r="AG127" s="37"/>
      <c r="AH127">
        <v>30.727198930915399</v>
      </c>
      <c r="AI127">
        <v>27.4415573153709</v>
      </c>
      <c r="AJ127">
        <v>28.971890689085001</v>
      </c>
      <c r="AK127" t="s">
        <v>61</v>
      </c>
      <c r="AL127">
        <v>4</v>
      </c>
      <c r="AM127" s="37">
        <v>0.66666666666666696</v>
      </c>
    </row>
    <row r="128" spans="1:39" x14ac:dyDescent="0.15">
      <c r="A128">
        <v>4</v>
      </c>
      <c r="B128">
        <v>1</v>
      </c>
      <c r="C128" t="s">
        <v>106</v>
      </c>
      <c r="U128">
        <v>609043</v>
      </c>
      <c r="V128">
        <v>693045</v>
      </c>
      <c r="W128">
        <v>1302088</v>
      </c>
      <c r="X128">
        <v>153387</v>
      </c>
      <c r="Y128">
        <v>153032</v>
      </c>
      <c r="Z128">
        <v>306419</v>
      </c>
      <c r="AD128">
        <v>25.1849212617172</v>
      </c>
      <c r="AE128">
        <v>22.081105844497799</v>
      </c>
      <c r="AF128">
        <v>23.5328948581048</v>
      </c>
      <c r="AG128" s="37"/>
      <c r="AH128">
        <v>30.727198930915399</v>
      </c>
      <c r="AI128">
        <v>27.4415573153709</v>
      </c>
      <c r="AJ128">
        <v>28.971890689085001</v>
      </c>
      <c r="AK128" t="s">
        <v>61</v>
      </c>
      <c r="AL128">
        <v>4</v>
      </c>
      <c r="AM128" s="37">
        <v>0.66666666666666696</v>
      </c>
    </row>
    <row r="129" spans="1:39" x14ac:dyDescent="0.15">
      <c r="A129">
        <v>4</v>
      </c>
      <c r="B129">
        <v>2</v>
      </c>
      <c r="C129" t="s">
        <v>107</v>
      </c>
      <c r="D129">
        <v>37907</v>
      </c>
      <c r="E129">
        <v>42250</v>
      </c>
      <c r="F129">
        <v>80157</v>
      </c>
      <c r="G129">
        <v>7343</v>
      </c>
      <c r="H129">
        <v>6973</v>
      </c>
      <c r="I129">
        <v>14316</v>
      </c>
      <c r="M129">
        <v>19.3710924103728</v>
      </c>
      <c r="N129">
        <v>16.504142011834301</v>
      </c>
      <c r="O129">
        <v>17.859949848422499</v>
      </c>
      <c r="Q129" s="37"/>
      <c r="R129">
        <v>25.782112151931202</v>
      </c>
      <c r="S129">
        <v>22.688728024819</v>
      </c>
      <c r="T129">
        <v>24.1500969932105</v>
      </c>
      <c r="U129">
        <v>609043</v>
      </c>
      <c r="V129">
        <v>693045</v>
      </c>
      <c r="W129">
        <v>1302088</v>
      </c>
      <c r="X129">
        <v>153387</v>
      </c>
      <c r="Y129">
        <v>153032</v>
      </c>
      <c r="Z129">
        <v>306419</v>
      </c>
      <c r="AD129">
        <v>25.1849212617172</v>
      </c>
      <c r="AE129">
        <v>22.081105844497799</v>
      </c>
      <c r="AF129">
        <v>23.5328948581048</v>
      </c>
      <c r="AG129" s="37"/>
      <c r="AH129">
        <v>30.727198930915399</v>
      </c>
      <c r="AI129">
        <v>27.4415573153709</v>
      </c>
      <c r="AJ129">
        <v>28.971890689085001</v>
      </c>
      <c r="AK129" t="s">
        <v>61</v>
      </c>
      <c r="AL129">
        <v>4</v>
      </c>
      <c r="AM129" s="37">
        <v>0.66666666666666696</v>
      </c>
    </row>
    <row r="130" spans="1:39" x14ac:dyDescent="0.15">
      <c r="A130">
        <v>4</v>
      </c>
      <c r="B130">
        <v>3</v>
      </c>
      <c r="C130" t="s">
        <v>108</v>
      </c>
      <c r="D130">
        <v>5822</v>
      </c>
      <c r="E130">
        <v>6273</v>
      </c>
      <c r="F130">
        <v>12095</v>
      </c>
      <c r="G130">
        <v>1646</v>
      </c>
      <c r="H130">
        <v>1581</v>
      </c>
      <c r="I130">
        <v>3227</v>
      </c>
      <c r="M130">
        <v>28.2720714531089</v>
      </c>
      <c r="N130">
        <v>25.2032520325203</v>
      </c>
      <c r="O130">
        <v>26.680446465481602</v>
      </c>
      <c r="Q130" s="37"/>
      <c r="R130">
        <v>38.872053872053897</v>
      </c>
      <c r="S130">
        <v>35.099137278643902</v>
      </c>
      <c r="T130">
        <v>36.885311229776001</v>
      </c>
      <c r="U130">
        <v>609043</v>
      </c>
      <c r="V130">
        <v>693045</v>
      </c>
      <c r="W130">
        <v>1302088</v>
      </c>
      <c r="X130">
        <v>153387</v>
      </c>
      <c r="Y130">
        <v>153032</v>
      </c>
      <c r="Z130">
        <v>306419</v>
      </c>
      <c r="AD130">
        <v>25.1849212617172</v>
      </c>
      <c r="AE130">
        <v>22.081105844497799</v>
      </c>
      <c r="AF130">
        <v>23.5328948581048</v>
      </c>
      <c r="AG130" s="37"/>
      <c r="AH130">
        <v>30.727198930915399</v>
      </c>
      <c r="AI130">
        <v>27.4415573153709</v>
      </c>
      <c r="AJ130">
        <v>28.971890689085001</v>
      </c>
      <c r="AK130" t="s">
        <v>61</v>
      </c>
      <c r="AL130">
        <v>4</v>
      </c>
      <c r="AM130" s="37">
        <v>0.66666666666666696</v>
      </c>
    </row>
    <row r="131" spans="1:39" x14ac:dyDescent="0.15">
      <c r="A131">
        <v>4</v>
      </c>
      <c r="B131">
        <v>4</v>
      </c>
      <c r="C131" t="s">
        <v>109</v>
      </c>
      <c r="D131">
        <v>5368</v>
      </c>
      <c r="E131">
        <v>5934</v>
      </c>
      <c r="F131">
        <v>11302</v>
      </c>
      <c r="G131">
        <v>977</v>
      </c>
      <c r="H131">
        <v>864</v>
      </c>
      <c r="I131">
        <v>1841</v>
      </c>
      <c r="M131">
        <v>18.2004470938897</v>
      </c>
      <c r="N131">
        <v>14.560161779575299</v>
      </c>
      <c r="O131">
        <v>16.289152362413699</v>
      </c>
      <c r="Q131" s="37"/>
      <c r="R131">
        <v>25.1479289940828</v>
      </c>
      <c r="S131">
        <v>21.324891908585499</v>
      </c>
      <c r="T131">
        <v>23.122238586156101</v>
      </c>
      <c r="U131">
        <v>609043</v>
      </c>
      <c r="V131">
        <v>693045</v>
      </c>
      <c r="W131">
        <v>1302088</v>
      </c>
      <c r="X131">
        <v>153387</v>
      </c>
      <c r="Y131">
        <v>153032</v>
      </c>
      <c r="Z131">
        <v>306419</v>
      </c>
      <c r="AD131">
        <v>25.1849212617172</v>
      </c>
      <c r="AE131">
        <v>22.081105844497799</v>
      </c>
      <c r="AF131">
        <v>23.5328948581048</v>
      </c>
      <c r="AG131" s="37"/>
      <c r="AH131">
        <v>30.727198930915399</v>
      </c>
      <c r="AI131">
        <v>27.4415573153709</v>
      </c>
      <c r="AJ131">
        <v>28.971890689085001</v>
      </c>
      <c r="AK131" t="s">
        <v>61</v>
      </c>
      <c r="AL131">
        <v>4</v>
      </c>
      <c r="AM131" s="37">
        <v>0.66666666666666696</v>
      </c>
    </row>
    <row r="132" spans="1:39" x14ac:dyDescent="0.15">
      <c r="A132">
        <v>4</v>
      </c>
      <c r="B132">
        <v>5</v>
      </c>
      <c r="C132" t="s">
        <v>110</v>
      </c>
      <c r="D132">
        <v>12943</v>
      </c>
      <c r="E132">
        <v>14692</v>
      </c>
      <c r="F132">
        <v>27635</v>
      </c>
      <c r="G132">
        <v>2986</v>
      </c>
      <c r="H132">
        <v>2847</v>
      </c>
      <c r="I132">
        <v>5833</v>
      </c>
      <c r="M132">
        <v>23.070385536583501</v>
      </c>
      <c r="N132">
        <v>19.377892730737798</v>
      </c>
      <c r="O132">
        <v>21.107291478197901</v>
      </c>
      <c r="Q132" s="37"/>
      <c r="R132">
        <v>35.607660380106303</v>
      </c>
      <c r="S132">
        <v>30.4001020994193</v>
      </c>
      <c r="T132">
        <v>32.832267718677699</v>
      </c>
      <c r="U132">
        <v>609043</v>
      </c>
      <c r="V132">
        <v>693045</v>
      </c>
      <c r="W132">
        <v>1302088</v>
      </c>
      <c r="X132">
        <v>153387</v>
      </c>
      <c r="Y132">
        <v>153032</v>
      </c>
      <c r="Z132">
        <v>306419</v>
      </c>
      <c r="AD132">
        <v>25.1849212617172</v>
      </c>
      <c r="AE132">
        <v>22.081105844497799</v>
      </c>
      <c r="AF132">
        <v>23.5328948581048</v>
      </c>
      <c r="AG132" s="37"/>
      <c r="AH132">
        <v>30.727198930915399</v>
      </c>
      <c r="AI132">
        <v>27.4415573153709</v>
      </c>
      <c r="AJ132">
        <v>28.971890689085001</v>
      </c>
      <c r="AK132" t="s">
        <v>61</v>
      </c>
      <c r="AL132">
        <v>4</v>
      </c>
      <c r="AM132" s="37">
        <v>0.66666666666666696</v>
      </c>
    </row>
    <row r="133" spans="1:39" x14ac:dyDescent="0.15">
      <c r="A133">
        <v>4</v>
      </c>
      <c r="B133">
        <v>6</v>
      </c>
      <c r="C133" t="s">
        <v>111</v>
      </c>
      <c r="D133">
        <v>48573</v>
      </c>
      <c r="E133">
        <v>52789</v>
      </c>
      <c r="F133">
        <v>101362</v>
      </c>
      <c r="G133">
        <v>10445</v>
      </c>
      <c r="H133">
        <v>10231</v>
      </c>
      <c r="I133">
        <v>20676</v>
      </c>
      <c r="M133">
        <v>21.503716056245199</v>
      </c>
      <c r="N133">
        <v>19.380931633484199</v>
      </c>
      <c r="O133">
        <v>20.398176831554199</v>
      </c>
      <c r="Q133" s="37"/>
      <c r="R133">
        <v>27.980981001584901</v>
      </c>
      <c r="S133">
        <v>25.5672911845936</v>
      </c>
      <c r="T133">
        <v>26.7150169813352</v>
      </c>
      <c r="U133">
        <v>609043</v>
      </c>
      <c r="V133">
        <v>693045</v>
      </c>
      <c r="W133">
        <v>1302088</v>
      </c>
      <c r="X133">
        <v>153387</v>
      </c>
      <c r="Y133">
        <v>153032</v>
      </c>
      <c r="Z133">
        <v>306419</v>
      </c>
      <c r="AD133">
        <v>25.1849212617172</v>
      </c>
      <c r="AE133">
        <v>22.081105844497799</v>
      </c>
      <c r="AF133">
        <v>23.5328948581048</v>
      </c>
      <c r="AG133" s="37"/>
      <c r="AH133">
        <v>30.727198930915399</v>
      </c>
      <c r="AI133">
        <v>27.4415573153709</v>
      </c>
      <c r="AJ133">
        <v>28.971890689085001</v>
      </c>
      <c r="AK133" t="s">
        <v>61</v>
      </c>
      <c r="AL133">
        <v>4</v>
      </c>
      <c r="AM133" s="37">
        <v>0.66666666666666696</v>
      </c>
    </row>
    <row r="134" spans="1:39" x14ac:dyDescent="0.15">
      <c r="A134">
        <v>4</v>
      </c>
      <c r="B134">
        <v>7</v>
      </c>
      <c r="C134" t="s">
        <v>112</v>
      </c>
      <c r="D134">
        <v>11364</v>
      </c>
      <c r="E134">
        <v>12396</v>
      </c>
      <c r="F134">
        <v>23760</v>
      </c>
      <c r="G134">
        <v>2234</v>
      </c>
      <c r="H134">
        <v>1962</v>
      </c>
      <c r="I134">
        <v>4196</v>
      </c>
      <c r="M134">
        <v>19.658570925730402</v>
      </c>
      <c r="N134">
        <v>15.8276863504356</v>
      </c>
      <c r="O134">
        <v>17.6599326599327</v>
      </c>
      <c r="Q134" s="37"/>
      <c r="R134">
        <v>26.7428187468503</v>
      </c>
      <c r="S134">
        <v>22.944579780755198</v>
      </c>
      <c r="T134">
        <v>24.750419295583399</v>
      </c>
      <c r="U134">
        <v>609043</v>
      </c>
      <c r="V134">
        <v>693045</v>
      </c>
      <c r="W134">
        <v>1302088</v>
      </c>
      <c r="X134">
        <v>153387</v>
      </c>
      <c r="Y134">
        <v>153032</v>
      </c>
      <c r="Z134">
        <v>306419</v>
      </c>
      <c r="AD134">
        <v>25.1849212617172</v>
      </c>
      <c r="AE134">
        <v>22.081105844497799</v>
      </c>
      <c r="AF134">
        <v>23.5328948581048</v>
      </c>
      <c r="AG134" s="37"/>
      <c r="AH134">
        <v>30.727198930915399</v>
      </c>
      <c r="AI134">
        <v>27.4415573153709</v>
      </c>
      <c r="AJ134">
        <v>28.971890689085001</v>
      </c>
      <c r="AK134" t="s">
        <v>61</v>
      </c>
      <c r="AL134">
        <v>4</v>
      </c>
      <c r="AM134" s="37">
        <v>0.66666666666666696</v>
      </c>
    </row>
    <row r="135" spans="1:39" x14ac:dyDescent="0.15">
      <c r="A135">
        <v>4</v>
      </c>
      <c r="B135">
        <v>8</v>
      </c>
      <c r="C135" t="s">
        <v>63</v>
      </c>
      <c r="D135">
        <v>121977</v>
      </c>
      <c r="E135">
        <v>134334</v>
      </c>
      <c r="F135">
        <v>256311</v>
      </c>
      <c r="G135">
        <v>25631</v>
      </c>
      <c r="H135">
        <v>24458</v>
      </c>
      <c r="I135">
        <v>50089</v>
      </c>
      <c r="M135">
        <v>21.012977856481101</v>
      </c>
      <c r="N135">
        <v>18.206857534205799</v>
      </c>
      <c r="O135">
        <v>19.542274814580701</v>
      </c>
      <c r="Q135" s="37"/>
      <c r="R135">
        <v>28.403257709833198</v>
      </c>
      <c r="S135">
        <v>25.2185361852755</v>
      </c>
      <c r="T135">
        <v>26.725686522704699</v>
      </c>
      <c r="U135">
        <v>609043</v>
      </c>
      <c r="V135">
        <v>693045</v>
      </c>
      <c r="W135">
        <v>1302088</v>
      </c>
      <c r="X135">
        <v>153387</v>
      </c>
      <c r="Y135">
        <v>153032</v>
      </c>
      <c r="Z135">
        <v>306419</v>
      </c>
      <c r="AD135">
        <v>25.1849212617172</v>
      </c>
      <c r="AE135">
        <v>22.081105844497799</v>
      </c>
      <c r="AF135">
        <v>23.5328948581048</v>
      </c>
      <c r="AG135" s="37"/>
      <c r="AH135">
        <v>30.727198930915399</v>
      </c>
      <c r="AI135">
        <v>27.4415573153709</v>
      </c>
      <c r="AJ135">
        <v>28.971890689085001</v>
      </c>
      <c r="AK135" t="s">
        <v>61</v>
      </c>
      <c r="AL135">
        <v>4</v>
      </c>
      <c r="AM135" s="37">
        <v>0.66666666666666696</v>
      </c>
    </row>
    <row r="136" spans="1:39" x14ac:dyDescent="0.15">
      <c r="A136">
        <v>4</v>
      </c>
      <c r="B136">
        <v>9</v>
      </c>
      <c r="C136" t="s">
        <v>113</v>
      </c>
      <c r="D136">
        <v>4735</v>
      </c>
      <c r="E136">
        <v>5172</v>
      </c>
      <c r="F136">
        <v>9907</v>
      </c>
      <c r="G136">
        <v>1079</v>
      </c>
      <c r="H136">
        <v>940</v>
      </c>
      <c r="I136">
        <v>2019</v>
      </c>
      <c r="M136">
        <v>22.787750791974702</v>
      </c>
      <c r="N136">
        <v>18.1747873163186</v>
      </c>
      <c r="O136">
        <v>20.3795296255173</v>
      </c>
      <c r="Q136" s="37"/>
      <c r="R136">
        <v>29.799483819734</v>
      </c>
      <c r="S136">
        <v>25.7581227436823</v>
      </c>
      <c r="T136">
        <v>27.6827077621254</v>
      </c>
      <c r="U136">
        <v>609043</v>
      </c>
      <c r="V136">
        <v>693045</v>
      </c>
      <c r="W136">
        <v>1302088</v>
      </c>
      <c r="X136">
        <v>153387</v>
      </c>
      <c r="Y136">
        <v>153032</v>
      </c>
      <c r="Z136">
        <v>306419</v>
      </c>
      <c r="AD136">
        <v>25.1849212617172</v>
      </c>
      <c r="AE136">
        <v>22.081105844497799</v>
      </c>
      <c r="AF136">
        <v>23.5328948581048</v>
      </c>
      <c r="AG136" s="37"/>
      <c r="AH136">
        <v>30.727198930915399</v>
      </c>
      <c r="AI136">
        <v>27.4415573153709</v>
      </c>
      <c r="AJ136">
        <v>28.971890689085001</v>
      </c>
      <c r="AK136" t="s">
        <v>61</v>
      </c>
      <c r="AL136">
        <v>4</v>
      </c>
      <c r="AM136" s="37">
        <v>0.66666666666666696</v>
      </c>
    </row>
    <row r="137" spans="1:39" x14ac:dyDescent="0.15">
      <c r="A137">
        <v>4</v>
      </c>
      <c r="B137">
        <v>10</v>
      </c>
      <c r="C137" t="s">
        <v>114</v>
      </c>
      <c r="D137">
        <v>4735</v>
      </c>
      <c r="E137">
        <v>5172</v>
      </c>
      <c r="F137">
        <v>9907</v>
      </c>
      <c r="G137">
        <v>1079</v>
      </c>
      <c r="H137">
        <v>940</v>
      </c>
      <c r="I137">
        <v>2019</v>
      </c>
      <c r="M137">
        <v>22.787750791974702</v>
      </c>
      <c r="N137">
        <v>18.1747873163186</v>
      </c>
      <c r="O137">
        <v>20.3795296255173</v>
      </c>
      <c r="Q137" s="37"/>
      <c r="R137">
        <v>29.799483819734</v>
      </c>
      <c r="S137">
        <v>25.7581227436823</v>
      </c>
      <c r="T137">
        <v>27.6827077621254</v>
      </c>
      <c r="U137">
        <v>609043</v>
      </c>
      <c r="V137">
        <v>693045</v>
      </c>
      <c r="W137">
        <v>1302088</v>
      </c>
      <c r="X137">
        <v>153387</v>
      </c>
      <c r="Y137">
        <v>153032</v>
      </c>
      <c r="Z137">
        <v>306419</v>
      </c>
      <c r="AD137">
        <v>25.1849212617172</v>
      </c>
      <c r="AE137">
        <v>22.081105844497799</v>
      </c>
      <c r="AF137">
        <v>23.5328948581048</v>
      </c>
      <c r="AG137" s="37"/>
      <c r="AH137">
        <v>30.727198930915399</v>
      </c>
      <c r="AI137">
        <v>27.4415573153709</v>
      </c>
      <c r="AJ137">
        <v>28.971890689085001</v>
      </c>
      <c r="AK137" t="s">
        <v>61</v>
      </c>
      <c r="AL137">
        <v>4</v>
      </c>
      <c r="AM137" s="37">
        <v>0.66666666666666696</v>
      </c>
    </row>
    <row r="138" spans="1:39" x14ac:dyDescent="0.15">
      <c r="A138">
        <v>4</v>
      </c>
      <c r="B138">
        <v>11</v>
      </c>
      <c r="C138" t="s">
        <v>115</v>
      </c>
      <c r="D138">
        <v>2415</v>
      </c>
      <c r="E138">
        <v>2732</v>
      </c>
      <c r="F138">
        <v>5147</v>
      </c>
      <c r="G138">
        <v>472</v>
      </c>
      <c r="H138">
        <v>413</v>
      </c>
      <c r="I138">
        <v>885</v>
      </c>
      <c r="M138">
        <v>19.544513457556899</v>
      </c>
      <c r="N138">
        <v>15.1171303074671</v>
      </c>
      <c r="O138">
        <v>17.194482222653999</v>
      </c>
      <c r="Q138" s="37"/>
      <c r="R138">
        <v>27.6056338028169</v>
      </c>
      <c r="S138">
        <v>25.184924269108802</v>
      </c>
      <c r="T138">
        <v>26.314800901577801</v>
      </c>
      <c r="U138">
        <v>609043</v>
      </c>
      <c r="V138">
        <v>693045</v>
      </c>
      <c r="W138">
        <v>1302088</v>
      </c>
      <c r="X138">
        <v>153387</v>
      </c>
      <c r="Y138">
        <v>153032</v>
      </c>
      <c r="Z138">
        <v>306419</v>
      </c>
      <c r="AD138">
        <v>25.1849212617172</v>
      </c>
      <c r="AE138">
        <v>22.081105844497799</v>
      </c>
      <c r="AF138">
        <v>23.5328948581048</v>
      </c>
      <c r="AG138" s="37"/>
      <c r="AH138">
        <v>30.727198930915399</v>
      </c>
      <c r="AI138">
        <v>27.4415573153709</v>
      </c>
      <c r="AJ138">
        <v>28.971890689085001</v>
      </c>
      <c r="AK138" t="s">
        <v>61</v>
      </c>
      <c r="AL138">
        <v>4</v>
      </c>
      <c r="AM138" s="37">
        <v>0.66666666666666696</v>
      </c>
    </row>
    <row r="139" spans="1:39" x14ac:dyDescent="0.15">
      <c r="A139">
        <v>4</v>
      </c>
      <c r="B139">
        <v>12</v>
      </c>
      <c r="C139" t="s">
        <v>116</v>
      </c>
      <c r="D139">
        <v>2633</v>
      </c>
      <c r="E139">
        <v>2818</v>
      </c>
      <c r="F139">
        <v>5451</v>
      </c>
      <c r="G139">
        <v>777</v>
      </c>
      <c r="H139">
        <v>727</v>
      </c>
      <c r="I139">
        <v>1504</v>
      </c>
      <c r="M139">
        <v>29.510064565134801</v>
      </c>
      <c r="N139">
        <v>25.798438608942501</v>
      </c>
      <c r="O139">
        <v>27.591267657310599</v>
      </c>
      <c r="Q139" s="37"/>
      <c r="R139">
        <v>35.665294924554203</v>
      </c>
      <c r="S139">
        <v>29.6261388627081</v>
      </c>
      <c r="T139">
        <v>32.513526807673401</v>
      </c>
      <c r="U139">
        <v>609043</v>
      </c>
      <c r="V139">
        <v>693045</v>
      </c>
      <c r="W139">
        <v>1302088</v>
      </c>
      <c r="X139">
        <v>153387</v>
      </c>
      <c r="Y139">
        <v>153032</v>
      </c>
      <c r="Z139">
        <v>306419</v>
      </c>
      <c r="AD139">
        <v>25.1849212617172</v>
      </c>
      <c r="AE139">
        <v>22.081105844497799</v>
      </c>
      <c r="AF139">
        <v>23.5328948581048</v>
      </c>
      <c r="AG139" s="37"/>
      <c r="AH139">
        <v>30.727198930915399</v>
      </c>
      <c r="AI139">
        <v>27.4415573153709</v>
      </c>
      <c r="AJ139">
        <v>28.971890689085001</v>
      </c>
      <c r="AK139" t="s">
        <v>61</v>
      </c>
      <c r="AL139">
        <v>4</v>
      </c>
      <c r="AM139" s="37">
        <v>0.66666666666666696</v>
      </c>
    </row>
    <row r="140" spans="1:39" x14ac:dyDescent="0.15">
      <c r="A140">
        <v>4</v>
      </c>
      <c r="B140">
        <v>13</v>
      </c>
      <c r="C140" t="s">
        <v>117</v>
      </c>
      <c r="D140">
        <v>2571</v>
      </c>
      <c r="E140">
        <v>2731</v>
      </c>
      <c r="F140">
        <v>5302</v>
      </c>
      <c r="G140">
        <v>829</v>
      </c>
      <c r="H140">
        <v>836</v>
      </c>
      <c r="I140">
        <v>1665</v>
      </c>
      <c r="M140">
        <v>32.244262932711003</v>
      </c>
      <c r="N140">
        <v>30.611497619919401</v>
      </c>
      <c r="O140">
        <v>31.403244058845701</v>
      </c>
      <c r="Q140" s="37"/>
      <c r="R140">
        <v>37.099073414112603</v>
      </c>
      <c r="S140">
        <v>35.881786058464499</v>
      </c>
      <c r="T140">
        <v>36.458861294137499</v>
      </c>
      <c r="U140">
        <v>609043</v>
      </c>
      <c r="V140">
        <v>693045</v>
      </c>
      <c r="W140">
        <v>1302088</v>
      </c>
      <c r="X140">
        <v>153387</v>
      </c>
      <c r="Y140">
        <v>153032</v>
      </c>
      <c r="Z140">
        <v>306419</v>
      </c>
      <c r="AD140">
        <v>25.1849212617172</v>
      </c>
      <c r="AE140">
        <v>22.081105844497799</v>
      </c>
      <c r="AF140">
        <v>23.5328948581048</v>
      </c>
      <c r="AG140" s="37"/>
      <c r="AH140">
        <v>30.727198930915399</v>
      </c>
      <c r="AI140">
        <v>27.4415573153709</v>
      </c>
      <c r="AJ140">
        <v>28.971890689085001</v>
      </c>
      <c r="AK140" t="s">
        <v>61</v>
      </c>
      <c r="AL140">
        <v>4</v>
      </c>
      <c r="AM140" s="37">
        <v>0.66666666666666696</v>
      </c>
    </row>
    <row r="141" spans="1:39" x14ac:dyDescent="0.15">
      <c r="A141">
        <v>4</v>
      </c>
      <c r="B141">
        <v>14</v>
      </c>
      <c r="C141" t="s">
        <v>118</v>
      </c>
      <c r="D141">
        <v>5626</v>
      </c>
      <c r="E141">
        <v>6026</v>
      </c>
      <c r="F141">
        <v>11652</v>
      </c>
      <c r="G141">
        <v>1500</v>
      </c>
      <c r="H141">
        <v>1369</v>
      </c>
      <c r="I141">
        <v>2869</v>
      </c>
      <c r="M141">
        <v>26.661926768574499</v>
      </c>
      <c r="N141">
        <v>22.718221042150699</v>
      </c>
      <c r="O141">
        <v>24.622382423618301</v>
      </c>
      <c r="Q141" s="37"/>
      <c r="R141">
        <v>34.0396905482677</v>
      </c>
      <c r="S141">
        <v>29.415394107666199</v>
      </c>
      <c r="T141">
        <v>31.6276450237348</v>
      </c>
      <c r="U141">
        <v>609043</v>
      </c>
      <c r="V141">
        <v>693045</v>
      </c>
      <c r="W141">
        <v>1302088</v>
      </c>
      <c r="X141">
        <v>153387</v>
      </c>
      <c r="Y141">
        <v>153032</v>
      </c>
      <c r="Z141">
        <v>306419</v>
      </c>
      <c r="AD141">
        <v>25.1849212617172</v>
      </c>
      <c r="AE141">
        <v>22.081105844497799</v>
      </c>
      <c r="AF141">
        <v>23.5328948581048</v>
      </c>
      <c r="AG141" s="37"/>
      <c r="AH141">
        <v>30.727198930915399</v>
      </c>
      <c r="AI141">
        <v>27.4415573153709</v>
      </c>
      <c r="AJ141">
        <v>28.971890689085001</v>
      </c>
      <c r="AK141" t="s">
        <v>61</v>
      </c>
      <c r="AL141">
        <v>4</v>
      </c>
      <c r="AM141" s="37">
        <v>0.66666666666666696</v>
      </c>
    </row>
    <row r="142" spans="1:39" x14ac:dyDescent="0.15">
      <c r="A142">
        <v>4</v>
      </c>
      <c r="B142">
        <v>15</v>
      </c>
      <c r="C142" t="s">
        <v>119</v>
      </c>
      <c r="D142">
        <v>13245</v>
      </c>
      <c r="E142">
        <v>14307</v>
      </c>
      <c r="F142">
        <v>27552</v>
      </c>
      <c r="G142">
        <v>3578</v>
      </c>
      <c r="H142">
        <v>3345</v>
      </c>
      <c r="I142">
        <v>6923</v>
      </c>
      <c r="M142">
        <v>27.013967534918802</v>
      </c>
      <c r="N142">
        <v>23.380163556301099</v>
      </c>
      <c r="O142">
        <v>25.127032520325201</v>
      </c>
      <c r="Q142" s="37"/>
      <c r="R142">
        <v>33.851480251536799</v>
      </c>
      <c r="S142">
        <v>29.978230247150702</v>
      </c>
      <c r="T142">
        <v>31.819555943703602</v>
      </c>
      <c r="U142">
        <v>609043</v>
      </c>
      <c r="V142">
        <v>693045</v>
      </c>
      <c r="W142">
        <v>1302088</v>
      </c>
      <c r="X142">
        <v>153387</v>
      </c>
      <c r="Y142">
        <v>153032</v>
      </c>
      <c r="Z142">
        <v>306419</v>
      </c>
      <c r="AD142">
        <v>25.1849212617172</v>
      </c>
      <c r="AE142">
        <v>22.081105844497799</v>
      </c>
      <c r="AF142">
        <v>23.5328948581048</v>
      </c>
      <c r="AG142" s="37"/>
      <c r="AH142">
        <v>30.727198930915399</v>
      </c>
      <c r="AI142">
        <v>27.4415573153709</v>
      </c>
      <c r="AJ142">
        <v>28.971890689085001</v>
      </c>
      <c r="AK142" t="s">
        <v>61</v>
      </c>
      <c r="AL142">
        <v>4</v>
      </c>
      <c r="AM142" s="37">
        <v>0.66666666666666696</v>
      </c>
    </row>
    <row r="143" spans="1:39" x14ac:dyDescent="0.15">
      <c r="A143">
        <v>4</v>
      </c>
      <c r="B143">
        <v>16</v>
      </c>
      <c r="C143" t="s">
        <v>120</v>
      </c>
      <c r="D143">
        <v>2907</v>
      </c>
      <c r="E143">
        <v>3228</v>
      </c>
      <c r="F143">
        <v>6135</v>
      </c>
      <c r="G143">
        <v>984</v>
      </c>
      <c r="H143">
        <v>982</v>
      </c>
      <c r="I143">
        <v>1966</v>
      </c>
      <c r="M143">
        <v>33.849329205366402</v>
      </c>
      <c r="N143">
        <v>30.421313506815402</v>
      </c>
      <c r="O143">
        <v>32.045639771801099</v>
      </c>
      <c r="Q143" s="37"/>
      <c r="R143">
        <v>40.605665906870698</v>
      </c>
      <c r="S143">
        <v>35.925710969239702</v>
      </c>
      <c r="T143">
        <v>38.1310418904404</v>
      </c>
      <c r="U143">
        <v>609043</v>
      </c>
      <c r="V143">
        <v>693045</v>
      </c>
      <c r="W143">
        <v>1302088</v>
      </c>
      <c r="X143">
        <v>153387</v>
      </c>
      <c r="Y143">
        <v>153032</v>
      </c>
      <c r="Z143">
        <v>306419</v>
      </c>
      <c r="AD143">
        <v>25.1849212617172</v>
      </c>
      <c r="AE143">
        <v>22.081105844497799</v>
      </c>
      <c r="AF143">
        <v>23.5328948581048</v>
      </c>
      <c r="AG143" s="37"/>
      <c r="AH143">
        <v>30.727198930915399</v>
      </c>
      <c r="AI143">
        <v>27.4415573153709</v>
      </c>
      <c r="AJ143">
        <v>28.971890689085001</v>
      </c>
      <c r="AK143" t="s">
        <v>61</v>
      </c>
      <c r="AL143">
        <v>4</v>
      </c>
      <c r="AM143" s="37">
        <v>0.66666666666666696</v>
      </c>
    </row>
    <row r="144" spans="1:39" x14ac:dyDescent="0.15">
      <c r="A144">
        <v>4</v>
      </c>
      <c r="B144">
        <v>17</v>
      </c>
      <c r="C144" t="s">
        <v>121</v>
      </c>
      <c r="D144">
        <v>2199</v>
      </c>
      <c r="E144">
        <v>2213</v>
      </c>
      <c r="F144">
        <v>4412</v>
      </c>
      <c r="G144">
        <v>780</v>
      </c>
      <c r="H144">
        <v>724</v>
      </c>
      <c r="I144">
        <v>1504</v>
      </c>
      <c r="M144">
        <v>35.470668485675297</v>
      </c>
      <c r="N144">
        <v>32.715770447356498</v>
      </c>
      <c r="O144">
        <v>34.088848594741599</v>
      </c>
      <c r="Q144" s="37"/>
      <c r="R144">
        <v>45.708061002178702</v>
      </c>
      <c r="S144">
        <v>40.975192472198501</v>
      </c>
      <c r="T144">
        <v>43.319663285128399</v>
      </c>
      <c r="U144">
        <v>609043</v>
      </c>
      <c r="V144">
        <v>693045</v>
      </c>
      <c r="W144">
        <v>1302088</v>
      </c>
      <c r="X144">
        <v>153387</v>
      </c>
      <c r="Y144">
        <v>153032</v>
      </c>
      <c r="Z144">
        <v>306419</v>
      </c>
      <c r="AD144">
        <v>25.1849212617172</v>
      </c>
      <c r="AE144">
        <v>22.081105844497799</v>
      </c>
      <c r="AF144">
        <v>23.5328948581048</v>
      </c>
      <c r="AG144" s="37"/>
      <c r="AH144">
        <v>30.727198930915399</v>
      </c>
      <c r="AI144">
        <v>27.4415573153709</v>
      </c>
      <c r="AJ144">
        <v>28.971890689085001</v>
      </c>
      <c r="AK144" t="s">
        <v>61</v>
      </c>
      <c r="AL144">
        <v>4</v>
      </c>
      <c r="AM144" s="37">
        <v>0.66666666666666696</v>
      </c>
    </row>
    <row r="145" spans="1:39" x14ac:dyDescent="0.15">
      <c r="A145">
        <v>4</v>
      </c>
      <c r="B145">
        <v>18</v>
      </c>
      <c r="C145" t="s">
        <v>122</v>
      </c>
      <c r="D145">
        <v>4778</v>
      </c>
      <c r="E145">
        <v>4879</v>
      </c>
      <c r="F145">
        <v>9657</v>
      </c>
      <c r="G145">
        <v>1678</v>
      </c>
      <c r="H145">
        <v>1725</v>
      </c>
      <c r="I145">
        <v>3403</v>
      </c>
      <c r="M145">
        <v>35.119296776894103</v>
      </c>
      <c r="N145">
        <v>35.355605656896898</v>
      </c>
      <c r="O145">
        <v>35.2386869628249</v>
      </c>
      <c r="Q145" s="37"/>
      <c r="R145">
        <v>42.235270297631097</v>
      </c>
      <c r="S145">
        <v>42.750491159135599</v>
      </c>
      <c r="T145">
        <v>42.496759397746501</v>
      </c>
      <c r="U145">
        <v>609043</v>
      </c>
      <c r="V145">
        <v>693045</v>
      </c>
      <c r="W145">
        <v>1302088</v>
      </c>
      <c r="X145">
        <v>153387</v>
      </c>
      <c r="Y145">
        <v>153032</v>
      </c>
      <c r="Z145">
        <v>306419</v>
      </c>
      <c r="AD145">
        <v>25.1849212617172</v>
      </c>
      <c r="AE145">
        <v>22.081105844497799</v>
      </c>
      <c r="AF145">
        <v>23.5328948581048</v>
      </c>
      <c r="AG145" s="37"/>
      <c r="AH145">
        <v>30.727198930915399</v>
      </c>
      <c r="AI145">
        <v>27.4415573153709</v>
      </c>
      <c r="AJ145">
        <v>28.971890689085001</v>
      </c>
      <c r="AK145" t="s">
        <v>61</v>
      </c>
      <c r="AL145">
        <v>4</v>
      </c>
      <c r="AM145" s="37">
        <v>0.66666666666666696</v>
      </c>
    </row>
    <row r="146" spans="1:39" x14ac:dyDescent="0.15">
      <c r="A146">
        <v>4</v>
      </c>
      <c r="B146">
        <v>19</v>
      </c>
      <c r="C146" t="s">
        <v>123</v>
      </c>
      <c r="D146">
        <v>9884</v>
      </c>
      <c r="E146">
        <v>10320</v>
      </c>
      <c r="F146">
        <v>20204</v>
      </c>
      <c r="G146">
        <v>3442</v>
      </c>
      <c r="H146">
        <v>3431</v>
      </c>
      <c r="I146">
        <v>6873</v>
      </c>
      <c r="M146">
        <v>34.823957911776603</v>
      </c>
      <c r="N146">
        <v>33.246124031007803</v>
      </c>
      <c r="O146">
        <v>34.018016234408996</v>
      </c>
      <c r="R146">
        <v>42.523047064531802</v>
      </c>
      <c r="S146">
        <v>40.205995953650898</v>
      </c>
      <c r="T146">
        <v>41.333396288776598</v>
      </c>
      <c r="U146">
        <v>609043</v>
      </c>
      <c r="V146">
        <v>693045</v>
      </c>
      <c r="W146">
        <v>1302088</v>
      </c>
      <c r="X146">
        <v>153387</v>
      </c>
      <c r="Y146">
        <v>153032</v>
      </c>
      <c r="Z146">
        <v>306419</v>
      </c>
      <c r="AD146">
        <v>25.1849212617172</v>
      </c>
      <c r="AE146">
        <v>22.081105844497799</v>
      </c>
      <c r="AF146">
        <v>23.5328948581048</v>
      </c>
      <c r="AG146" s="37"/>
      <c r="AH146">
        <v>30.727198930915399</v>
      </c>
      <c r="AI146">
        <v>27.4415573153709</v>
      </c>
      <c r="AJ146">
        <v>28.971890689085001</v>
      </c>
      <c r="AK146" t="s">
        <v>61</v>
      </c>
      <c r="AL146">
        <v>4</v>
      </c>
      <c r="AM146" s="37">
        <v>0.66666666666666696</v>
      </c>
    </row>
    <row r="147" spans="1:39" x14ac:dyDescent="0.15">
      <c r="A147">
        <v>4</v>
      </c>
      <c r="B147">
        <v>20</v>
      </c>
      <c r="C147" t="s">
        <v>67</v>
      </c>
      <c r="D147">
        <v>27864</v>
      </c>
      <c r="E147">
        <v>29799</v>
      </c>
      <c r="F147">
        <v>57663</v>
      </c>
      <c r="G147">
        <v>8099</v>
      </c>
      <c r="H147">
        <v>7716</v>
      </c>
      <c r="I147">
        <v>15815</v>
      </c>
      <c r="M147">
        <v>29.0661785816825</v>
      </c>
      <c r="N147">
        <v>25.893486358602601</v>
      </c>
      <c r="O147">
        <v>27.426599379151298</v>
      </c>
      <c r="R147">
        <v>36.189184607560598</v>
      </c>
      <c r="S147">
        <v>32.720404595404602</v>
      </c>
      <c r="T147">
        <v>34.383278885692498</v>
      </c>
      <c r="U147">
        <v>609043</v>
      </c>
      <c r="V147">
        <v>693045</v>
      </c>
      <c r="W147">
        <v>1302088</v>
      </c>
      <c r="X147">
        <v>153387</v>
      </c>
      <c r="Y147">
        <v>153032</v>
      </c>
      <c r="Z147">
        <v>306419</v>
      </c>
      <c r="AD147">
        <v>25.1849212617172</v>
      </c>
      <c r="AE147">
        <v>22.081105844497799</v>
      </c>
      <c r="AF147">
        <v>23.5328948581048</v>
      </c>
      <c r="AG147" s="37"/>
      <c r="AH147">
        <v>30.727198930915399</v>
      </c>
      <c r="AI147">
        <v>27.4415573153709</v>
      </c>
      <c r="AJ147">
        <v>28.971890689085001</v>
      </c>
      <c r="AK147" t="s">
        <v>61</v>
      </c>
      <c r="AL147">
        <v>4</v>
      </c>
      <c r="AM147" s="37">
        <v>0.66666666666666696</v>
      </c>
    </row>
    <row r="148" spans="1:39" x14ac:dyDescent="0.15">
      <c r="A148">
        <v>4</v>
      </c>
      <c r="B148">
        <v>21</v>
      </c>
      <c r="C148" t="s">
        <v>124</v>
      </c>
      <c r="D148">
        <v>149841</v>
      </c>
      <c r="E148">
        <v>164133</v>
      </c>
      <c r="F148">
        <v>313974</v>
      </c>
      <c r="G148">
        <v>33730</v>
      </c>
      <c r="H148">
        <v>32174</v>
      </c>
      <c r="I148">
        <v>65904</v>
      </c>
      <c r="M148">
        <v>22.510527826162399</v>
      </c>
      <c r="N148">
        <v>19.6023956181877</v>
      </c>
      <c r="O148">
        <v>20.9902730799366</v>
      </c>
      <c r="R148">
        <v>29.890910033167501</v>
      </c>
      <c r="S148">
        <v>26.623593041952901</v>
      </c>
      <c r="T148">
        <v>28.173623894797998</v>
      </c>
      <c r="U148">
        <v>609043</v>
      </c>
      <c r="V148">
        <v>693045</v>
      </c>
      <c r="W148">
        <v>1302088</v>
      </c>
      <c r="X148">
        <v>153387</v>
      </c>
      <c r="Y148">
        <v>153032</v>
      </c>
      <c r="Z148">
        <v>306419</v>
      </c>
      <c r="AD148">
        <v>25.1849212617172</v>
      </c>
      <c r="AE148">
        <v>22.081105844497799</v>
      </c>
      <c r="AF148">
        <v>23.5328948581048</v>
      </c>
      <c r="AG148" s="37"/>
      <c r="AH148">
        <v>30.727198930915399</v>
      </c>
      <c r="AI148">
        <v>27.4415573153709</v>
      </c>
      <c r="AJ148">
        <v>28.971890689085001</v>
      </c>
      <c r="AK148" t="s">
        <v>61</v>
      </c>
      <c r="AL148">
        <v>4</v>
      </c>
      <c r="AM148" s="37">
        <v>0.66666666666666696</v>
      </c>
    </row>
    <row r="149" spans="1:39" x14ac:dyDescent="0.15">
      <c r="A149">
        <v>4</v>
      </c>
      <c r="B149">
        <v>22</v>
      </c>
      <c r="U149">
        <v>609043</v>
      </c>
      <c r="V149">
        <v>693045</v>
      </c>
      <c r="W149">
        <v>1302088</v>
      </c>
      <c r="X149">
        <v>153387</v>
      </c>
      <c r="Y149">
        <v>153032</v>
      </c>
      <c r="Z149">
        <v>306419</v>
      </c>
      <c r="AD149">
        <v>25.1849212617172</v>
      </c>
      <c r="AE149">
        <v>22.081105844497799</v>
      </c>
      <c r="AF149">
        <v>23.5328948581048</v>
      </c>
      <c r="AG149" s="37"/>
      <c r="AH149">
        <v>30.727198930915399</v>
      </c>
      <c r="AI149">
        <v>27.4415573153709</v>
      </c>
      <c r="AJ149">
        <v>28.971890689085001</v>
      </c>
      <c r="AK149" t="s">
        <v>61</v>
      </c>
      <c r="AL149">
        <v>4</v>
      </c>
      <c r="AM149" s="37">
        <v>0.66666666666666696</v>
      </c>
    </row>
    <row r="150" spans="1:39" x14ac:dyDescent="0.15">
      <c r="A150">
        <v>4</v>
      </c>
      <c r="B150">
        <v>23</v>
      </c>
      <c r="U150">
        <v>609043</v>
      </c>
      <c r="V150">
        <v>693045</v>
      </c>
      <c r="W150">
        <v>1302088</v>
      </c>
      <c r="X150">
        <v>153387</v>
      </c>
      <c r="Y150">
        <v>153032</v>
      </c>
      <c r="Z150">
        <v>306419</v>
      </c>
      <c r="AD150">
        <v>25.1849212617172</v>
      </c>
      <c r="AE150">
        <v>22.081105844497799</v>
      </c>
      <c r="AF150">
        <v>23.5328948581048</v>
      </c>
      <c r="AG150" s="37"/>
      <c r="AH150">
        <v>30.727198930915399</v>
      </c>
      <c r="AI150">
        <v>27.4415573153709</v>
      </c>
      <c r="AJ150">
        <v>28.971890689085001</v>
      </c>
      <c r="AK150" t="s">
        <v>61</v>
      </c>
      <c r="AL150">
        <v>4</v>
      </c>
      <c r="AM150" s="37">
        <v>0.66666666666666696</v>
      </c>
    </row>
    <row r="151" spans="1:39" x14ac:dyDescent="0.15">
      <c r="A151">
        <v>4</v>
      </c>
      <c r="B151">
        <v>24</v>
      </c>
      <c r="U151">
        <v>609043</v>
      </c>
      <c r="V151">
        <v>693045</v>
      </c>
      <c r="W151">
        <v>1302088</v>
      </c>
      <c r="X151">
        <v>153387</v>
      </c>
      <c r="Y151">
        <v>153032</v>
      </c>
      <c r="Z151">
        <v>306419</v>
      </c>
      <c r="AD151">
        <v>25.1849212617172</v>
      </c>
      <c r="AE151">
        <v>22.081105844497799</v>
      </c>
      <c r="AF151">
        <v>23.5328948581048</v>
      </c>
      <c r="AG151" s="37"/>
      <c r="AH151">
        <v>30.727198930915399</v>
      </c>
      <c r="AI151">
        <v>27.4415573153709</v>
      </c>
      <c r="AJ151">
        <v>28.971890689085001</v>
      </c>
      <c r="AK151" t="s">
        <v>61</v>
      </c>
      <c r="AL151">
        <v>4</v>
      </c>
      <c r="AM151" s="37">
        <v>0.66666666666666696</v>
      </c>
    </row>
    <row r="152" spans="1:39" x14ac:dyDescent="0.15">
      <c r="A152">
        <v>4</v>
      </c>
      <c r="B152">
        <v>25</v>
      </c>
      <c r="U152">
        <v>609043</v>
      </c>
      <c r="V152">
        <v>693045</v>
      </c>
      <c r="W152">
        <v>1302088</v>
      </c>
      <c r="X152">
        <v>153387</v>
      </c>
      <c r="Y152">
        <v>153032</v>
      </c>
      <c r="Z152">
        <v>306419</v>
      </c>
      <c r="AD152">
        <v>25.1849212617172</v>
      </c>
      <c r="AE152">
        <v>22.081105844497799</v>
      </c>
      <c r="AF152">
        <v>23.5328948581048</v>
      </c>
      <c r="AG152" s="37"/>
      <c r="AH152">
        <v>30.727198930915399</v>
      </c>
      <c r="AI152">
        <v>27.4415573153709</v>
      </c>
      <c r="AJ152">
        <v>28.971890689085001</v>
      </c>
      <c r="AK152" t="s">
        <v>61</v>
      </c>
      <c r="AL152">
        <v>4</v>
      </c>
      <c r="AM152" s="37">
        <v>0.66666666666666696</v>
      </c>
    </row>
    <row r="153" spans="1:39" x14ac:dyDescent="0.15">
      <c r="A153">
        <v>4</v>
      </c>
      <c r="B153">
        <v>26</v>
      </c>
      <c r="U153">
        <v>609043</v>
      </c>
      <c r="V153">
        <v>693045</v>
      </c>
      <c r="W153">
        <v>1302088</v>
      </c>
      <c r="X153">
        <v>153387</v>
      </c>
      <c r="Y153">
        <v>153032</v>
      </c>
      <c r="Z153">
        <v>306419</v>
      </c>
      <c r="AD153">
        <v>25.1849212617172</v>
      </c>
      <c r="AE153">
        <v>22.081105844497799</v>
      </c>
      <c r="AF153">
        <v>23.5328948581048</v>
      </c>
      <c r="AG153" s="37"/>
      <c r="AH153">
        <v>30.727198930915399</v>
      </c>
      <c r="AI153">
        <v>27.4415573153709</v>
      </c>
      <c r="AJ153">
        <v>28.971890689085001</v>
      </c>
      <c r="AK153" t="s">
        <v>61</v>
      </c>
      <c r="AL153">
        <v>4</v>
      </c>
      <c r="AM153" s="37">
        <v>0.66666666666666696</v>
      </c>
    </row>
    <row r="154" spans="1:39" x14ac:dyDescent="0.15">
      <c r="A154">
        <v>4</v>
      </c>
      <c r="B154">
        <v>27</v>
      </c>
      <c r="U154">
        <v>609043</v>
      </c>
      <c r="V154">
        <v>693045</v>
      </c>
      <c r="W154">
        <v>1302088</v>
      </c>
      <c r="X154">
        <v>153387</v>
      </c>
      <c r="Y154">
        <v>153032</v>
      </c>
      <c r="Z154">
        <v>306419</v>
      </c>
      <c r="AD154">
        <v>25.1849212617172</v>
      </c>
      <c r="AE154">
        <v>22.081105844497799</v>
      </c>
      <c r="AF154">
        <v>23.5328948581048</v>
      </c>
      <c r="AG154" s="37"/>
      <c r="AH154">
        <v>30.727198930915399</v>
      </c>
      <c r="AI154">
        <v>27.4415573153709</v>
      </c>
      <c r="AJ154">
        <v>28.971890689085001</v>
      </c>
      <c r="AK154" t="s">
        <v>61</v>
      </c>
      <c r="AL154">
        <v>4</v>
      </c>
      <c r="AM154" s="37">
        <v>0.66666666666666696</v>
      </c>
    </row>
    <row r="155" spans="1:39" x14ac:dyDescent="0.15">
      <c r="A155">
        <v>4</v>
      </c>
      <c r="B155">
        <v>28</v>
      </c>
      <c r="U155">
        <v>609043</v>
      </c>
      <c r="V155">
        <v>693045</v>
      </c>
      <c r="W155">
        <v>1302088</v>
      </c>
      <c r="X155">
        <v>153387</v>
      </c>
      <c r="Y155">
        <v>153032</v>
      </c>
      <c r="Z155">
        <v>306419</v>
      </c>
      <c r="AD155">
        <v>25.1849212617172</v>
      </c>
      <c r="AE155">
        <v>22.081105844497799</v>
      </c>
      <c r="AF155">
        <v>23.5328948581048</v>
      </c>
      <c r="AG155" s="37"/>
      <c r="AH155">
        <v>30.727198930915399</v>
      </c>
      <c r="AI155">
        <v>27.4415573153709</v>
      </c>
      <c r="AJ155">
        <v>28.971890689085001</v>
      </c>
      <c r="AK155" t="s">
        <v>61</v>
      </c>
      <c r="AL155">
        <v>4</v>
      </c>
      <c r="AM155" s="37">
        <v>0.66666666666666696</v>
      </c>
    </row>
    <row r="156" spans="1:39" x14ac:dyDescent="0.15">
      <c r="A156">
        <v>4</v>
      </c>
      <c r="B156">
        <v>29</v>
      </c>
      <c r="U156">
        <v>609043</v>
      </c>
      <c r="V156">
        <v>693045</v>
      </c>
      <c r="W156">
        <v>1302088</v>
      </c>
      <c r="X156">
        <v>153387</v>
      </c>
      <c r="Y156">
        <v>153032</v>
      </c>
      <c r="Z156">
        <v>306419</v>
      </c>
      <c r="AD156">
        <v>25.1849212617172</v>
      </c>
      <c r="AE156">
        <v>22.081105844497799</v>
      </c>
      <c r="AF156">
        <v>23.5328948581048</v>
      </c>
      <c r="AG156" s="37"/>
      <c r="AH156">
        <v>30.727198930915399</v>
      </c>
      <c r="AI156">
        <v>27.4415573153709</v>
      </c>
      <c r="AJ156">
        <v>28.971890689085001</v>
      </c>
      <c r="AK156" t="s">
        <v>61</v>
      </c>
      <c r="AL156">
        <v>4</v>
      </c>
      <c r="AM156" s="37">
        <v>0.66666666666666696</v>
      </c>
    </row>
    <row r="157" spans="1:39" x14ac:dyDescent="0.15">
      <c r="A157">
        <v>4</v>
      </c>
      <c r="B157">
        <v>30</v>
      </c>
      <c r="U157">
        <v>609043</v>
      </c>
      <c r="V157">
        <v>693045</v>
      </c>
      <c r="W157">
        <v>1302088</v>
      </c>
      <c r="X157">
        <v>153387</v>
      </c>
      <c r="Y157">
        <v>153032</v>
      </c>
      <c r="Z157">
        <v>306419</v>
      </c>
      <c r="AD157">
        <v>25.1849212617172</v>
      </c>
      <c r="AE157">
        <v>22.081105844497799</v>
      </c>
      <c r="AF157">
        <v>23.5328948581048</v>
      </c>
      <c r="AG157" s="37"/>
      <c r="AH157">
        <v>30.727198930915399</v>
      </c>
      <c r="AI157">
        <v>27.4415573153709</v>
      </c>
      <c r="AJ157">
        <v>28.971890689085001</v>
      </c>
      <c r="AK157" t="s">
        <v>61</v>
      </c>
      <c r="AL157">
        <v>4</v>
      </c>
      <c r="AM157" s="37">
        <v>0.66666666666666696</v>
      </c>
    </row>
    <row r="158" spans="1:39" x14ac:dyDescent="0.15">
      <c r="A158">
        <v>4</v>
      </c>
      <c r="B158">
        <v>31</v>
      </c>
      <c r="U158">
        <v>609043</v>
      </c>
      <c r="V158">
        <v>693045</v>
      </c>
      <c r="W158">
        <v>1302088</v>
      </c>
      <c r="X158">
        <v>153387</v>
      </c>
      <c r="Y158">
        <v>153032</v>
      </c>
      <c r="Z158">
        <v>306419</v>
      </c>
      <c r="AD158">
        <v>25.1849212617172</v>
      </c>
      <c r="AE158">
        <v>22.081105844497799</v>
      </c>
      <c r="AF158">
        <v>23.5328948581048</v>
      </c>
      <c r="AG158" s="37"/>
      <c r="AH158">
        <v>30.727198930915399</v>
      </c>
      <c r="AI158">
        <v>27.4415573153709</v>
      </c>
      <c r="AJ158">
        <v>28.971890689085001</v>
      </c>
      <c r="AK158" t="s">
        <v>61</v>
      </c>
      <c r="AL158">
        <v>4</v>
      </c>
      <c r="AM158" s="37">
        <v>0.66666666666666696</v>
      </c>
    </row>
    <row r="159" spans="1:39" x14ac:dyDescent="0.15">
      <c r="A159">
        <v>4</v>
      </c>
      <c r="B159">
        <v>32</v>
      </c>
      <c r="U159">
        <v>609043</v>
      </c>
      <c r="V159">
        <v>693045</v>
      </c>
      <c r="W159">
        <v>1302088</v>
      </c>
      <c r="X159">
        <v>153387</v>
      </c>
      <c r="Y159">
        <v>153032</v>
      </c>
      <c r="Z159">
        <v>306419</v>
      </c>
      <c r="AD159">
        <v>25.1849212617172</v>
      </c>
      <c r="AE159">
        <v>22.081105844497799</v>
      </c>
      <c r="AF159">
        <v>23.5328948581048</v>
      </c>
      <c r="AG159" s="37"/>
      <c r="AH159">
        <v>30.727198930915399</v>
      </c>
      <c r="AI159">
        <v>27.4415573153709</v>
      </c>
      <c r="AJ159">
        <v>28.971890689085001</v>
      </c>
      <c r="AK159" t="s">
        <v>61</v>
      </c>
      <c r="AL159">
        <v>4</v>
      </c>
      <c r="AM159" s="37">
        <v>0.66666666666666696</v>
      </c>
    </row>
    <row r="160" spans="1:39" x14ac:dyDescent="0.15">
      <c r="A160">
        <v>4</v>
      </c>
      <c r="B160">
        <v>33</v>
      </c>
      <c r="U160">
        <v>609043</v>
      </c>
      <c r="V160">
        <v>693045</v>
      </c>
      <c r="W160">
        <v>1302088</v>
      </c>
      <c r="X160">
        <v>153387</v>
      </c>
      <c r="Y160">
        <v>153032</v>
      </c>
      <c r="Z160">
        <v>306419</v>
      </c>
      <c r="AD160">
        <v>25.1849212617172</v>
      </c>
      <c r="AE160">
        <v>22.081105844497799</v>
      </c>
      <c r="AF160">
        <v>23.5328948581048</v>
      </c>
      <c r="AG160" s="37"/>
      <c r="AH160">
        <v>30.727198930915399</v>
      </c>
      <c r="AI160">
        <v>27.4415573153709</v>
      </c>
      <c r="AJ160">
        <v>28.971890689085001</v>
      </c>
      <c r="AK160" t="s">
        <v>61</v>
      </c>
      <c r="AL160">
        <v>4</v>
      </c>
      <c r="AM160" s="37">
        <v>0.66666666666666696</v>
      </c>
    </row>
    <row r="161" spans="1:39" x14ac:dyDescent="0.15">
      <c r="A161">
        <v>4</v>
      </c>
      <c r="B161">
        <v>34</v>
      </c>
      <c r="U161">
        <v>609043</v>
      </c>
      <c r="V161">
        <v>693045</v>
      </c>
      <c r="W161">
        <v>1302088</v>
      </c>
      <c r="X161">
        <v>153387</v>
      </c>
      <c r="Y161">
        <v>153032</v>
      </c>
      <c r="Z161">
        <v>306419</v>
      </c>
      <c r="AD161">
        <v>25.1849212617172</v>
      </c>
      <c r="AE161">
        <v>22.081105844497799</v>
      </c>
      <c r="AF161">
        <v>23.5328948581048</v>
      </c>
      <c r="AG161" s="37"/>
      <c r="AH161">
        <v>30.727198930915399</v>
      </c>
      <c r="AI161">
        <v>27.4415573153709</v>
      </c>
      <c r="AJ161">
        <v>28.971890689085001</v>
      </c>
      <c r="AK161" t="s">
        <v>61</v>
      </c>
      <c r="AL161">
        <v>4</v>
      </c>
      <c r="AM161" s="37">
        <v>0.66666666666666696</v>
      </c>
    </row>
    <row r="162" spans="1:39" x14ac:dyDescent="0.15">
      <c r="A162">
        <v>4</v>
      </c>
      <c r="B162">
        <v>35</v>
      </c>
      <c r="U162">
        <v>609043</v>
      </c>
      <c r="V162">
        <v>693045</v>
      </c>
      <c r="W162">
        <v>1302088</v>
      </c>
      <c r="X162">
        <v>153387</v>
      </c>
      <c r="Y162">
        <v>153032</v>
      </c>
      <c r="Z162">
        <v>306419</v>
      </c>
      <c r="AD162">
        <v>25.1849212617172</v>
      </c>
      <c r="AE162">
        <v>22.081105844497799</v>
      </c>
      <c r="AF162">
        <v>23.5328948581048</v>
      </c>
      <c r="AG162" s="37"/>
      <c r="AH162">
        <v>30.727198930915399</v>
      </c>
      <c r="AI162">
        <v>27.4415573153709</v>
      </c>
      <c r="AJ162">
        <v>28.971890689085001</v>
      </c>
      <c r="AK162" t="s">
        <v>61</v>
      </c>
      <c r="AL162">
        <v>4</v>
      </c>
      <c r="AM162" s="37">
        <v>0.66666666666666696</v>
      </c>
    </row>
    <row r="163" spans="1:39" x14ac:dyDescent="0.15">
      <c r="A163">
        <v>4</v>
      </c>
      <c r="B163">
        <v>36</v>
      </c>
      <c r="U163">
        <v>609043</v>
      </c>
      <c r="V163">
        <v>693045</v>
      </c>
      <c r="W163">
        <v>1302088</v>
      </c>
      <c r="X163">
        <v>153387</v>
      </c>
      <c r="Y163">
        <v>153032</v>
      </c>
      <c r="Z163">
        <v>306419</v>
      </c>
      <c r="AD163">
        <v>25.1849212617172</v>
      </c>
      <c r="AE163">
        <v>22.081105844497799</v>
      </c>
      <c r="AF163">
        <v>23.5328948581048</v>
      </c>
      <c r="AG163" s="37"/>
      <c r="AH163">
        <v>30.727198930915399</v>
      </c>
      <c r="AI163">
        <v>27.4415573153709</v>
      </c>
      <c r="AJ163">
        <v>28.971890689085001</v>
      </c>
      <c r="AK163" t="s">
        <v>61</v>
      </c>
      <c r="AL163">
        <v>4</v>
      </c>
      <c r="AM163" s="37">
        <v>0.66666666666666696</v>
      </c>
    </row>
    <row r="164" spans="1:39" x14ac:dyDescent="0.15">
      <c r="A164">
        <v>4</v>
      </c>
      <c r="B164">
        <v>37</v>
      </c>
      <c r="U164">
        <v>609043</v>
      </c>
      <c r="V164">
        <v>693045</v>
      </c>
      <c r="W164">
        <v>1302088</v>
      </c>
      <c r="X164">
        <v>153387</v>
      </c>
      <c r="Y164">
        <v>153032</v>
      </c>
      <c r="Z164">
        <v>306419</v>
      </c>
      <c r="AD164">
        <v>25.1849212617172</v>
      </c>
      <c r="AE164">
        <v>22.081105844497799</v>
      </c>
      <c r="AF164">
        <v>23.5328948581048</v>
      </c>
      <c r="AG164" s="37"/>
      <c r="AH164">
        <v>30.727198930915399</v>
      </c>
      <c r="AI164">
        <v>27.4415573153709</v>
      </c>
      <c r="AJ164">
        <v>28.971890689085001</v>
      </c>
      <c r="AK164" t="s">
        <v>61</v>
      </c>
      <c r="AL164">
        <v>4</v>
      </c>
      <c r="AM164" s="37">
        <v>0.66666666666666696</v>
      </c>
    </row>
    <row r="165" spans="1:39" x14ac:dyDescent="0.15">
      <c r="A165">
        <v>4</v>
      </c>
      <c r="B165">
        <v>38</v>
      </c>
      <c r="U165">
        <v>609043</v>
      </c>
      <c r="V165">
        <v>693045</v>
      </c>
      <c r="W165">
        <v>1302088</v>
      </c>
      <c r="X165">
        <v>153387</v>
      </c>
      <c r="Y165">
        <v>153032</v>
      </c>
      <c r="Z165">
        <v>306419</v>
      </c>
      <c r="AD165">
        <v>25.1849212617172</v>
      </c>
      <c r="AE165">
        <v>22.081105844497799</v>
      </c>
      <c r="AF165">
        <v>23.5328948581048</v>
      </c>
      <c r="AG165" s="37"/>
      <c r="AH165">
        <v>30.727198930915399</v>
      </c>
      <c r="AI165">
        <v>27.4415573153709</v>
      </c>
      <c r="AJ165">
        <v>28.971890689085001</v>
      </c>
      <c r="AK165" t="s">
        <v>61</v>
      </c>
      <c r="AL165">
        <v>4</v>
      </c>
      <c r="AM165" s="37">
        <v>0.66666666666666696</v>
      </c>
    </row>
    <row r="166" spans="1:39" x14ac:dyDescent="0.15">
      <c r="A166">
        <v>4</v>
      </c>
      <c r="B166">
        <v>39</v>
      </c>
      <c r="U166">
        <v>609043</v>
      </c>
      <c r="V166">
        <v>693045</v>
      </c>
      <c r="W166">
        <v>1302088</v>
      </c>
      <c r="X166">
        <v>153387</v>
      </c>
      <c r="Y166">
        <v>153032</v>
      </c>
      <c r="Z166">
        <v>306419</v>
      </c>
      <c r="AD166">
        <v>25.1849212617172</v>
      </c>
      <c r="AE166">
        <v>22.081105844497799</v>
      </c>
      <c r="AF166">
        <v>23.5328948581048</v>
      </c>
      <c r="AG166" s="37"/>
      <c r="AH166">
        <v>30.727198930915399</v>
      </c>
      <c r="AI166">
        <v>27.4415573153709</v>
      </c>
      <c r="AJ166">
        <v>28.971890689085001</v>
      </c>
      <c r="AK166" t="s">
        <v>61</v>
      </c>
      <c r="AL166">
        <v>4</v>
      </c>
      <c r="AM166" s="37">
        <v>0.66666666666666696</v>
      </c>
    </row>
    <row r="167" spans="1:39" x14ac:dyDescent="0.15">
      <c r="A167">
        <v>4</v>
      </c>
      <c r="B167">
        <v>40</v>
      </c>
      <c r="U167">
        <v>609043</v>
      </c>
      <c r="V167">
        <v>693045</v>
      </c>
      <c r="W167">
        <v>1302088</v>
      </c>
      <c r="X167">
        <v>153387</v>
      </c>
      <c r="Y167">
        <v>153032</v>
      </c>
      <c r="Z167">
        <v>306419</v>
      </c>
      <c r="AD167">
        <v>25.1849212617172</v>
      </c>
      <c r="AE167">
        <v>22.081105844497799</v>
      </c>
      <c r="AF167">
        <v>23.5328948581048</v>
      </c>
      <c r="AG167" s="37"/>
      <c r="AH167">
        <v>30.727198930915399</v>
      </c>
      <c r="AI167">
        <v>27.4415573153709</v>
      </c>
      <c r="AJ167">
        <v>28.971890689085001</v>
      </c>
      <c r="AK167" t="s">
        <v>61</v>
      </c>
      <c r="AL167">
        <v>4</v>
      </c>
      <c r="AM167" s="37">
        <v>0.66666666666666696</v>
      </c>
    </row>
    <row r="168" spans="1:39" x14ac:dyDescent="0.15">
      <c r="A168">
        <v>4</v>
      </c>
      <c r="B168">
        <v>41</v>
      </c>
      <c r="U168">
        <v>609043</v>
      </c>
      <c r="V168">
        <v>693045</v>
      </c>
      <c r="W168">
        <v>1302088</v>
      </c>
      <c r="X168">
        <v>153387</v>
      </c>
      <c r="Y168">
        <v>153032</v>
      </c>
      <c r="Z168">
        <v>306419</v>
      </c>
      <c r="AD168">
        <v>25.1849212617172</v>
      </c>
      <c r="AE168">
        <v>22.081105844497799</v>
      </c>
      <c r="AF168">
        <v>23.5328948581048</v>
      </c>
      <c r="AG168" s="37"/>
      <c r="AH168">
        <v>30.727198930915399</v>
      </c>
      <c r="AI168">
        <v>27.4415573153709</v>
      </c>
      <c r="AJ168">
        <v>28.971890689085001</v>
      </c>
      <c r="AK168" t="s">
        <v>61</v>
      </c>
      <c r="AL168">
        <v>4</v>
      </c>
      <c r="AM168" s="37">
        <v>0.66666666666666696</v>
      </c>
    </row>
    <row r="169" spans="1:39" x14ac:dyDescent="0.15">
      <c r="A169">
        <v>4</v>
      </c>
      <c r="B169">
        <v>42</v>
      </c>
      <c r="U169">
        <v>609043</v>
      </c>
      <c r="V169">
        <v>693045</v>
      </c>
      <c r="W169">
        <v>1302088</v>
      </c>
      <c r="X169">
        <v>153387</v>
      </c>
      <c r="Y169">
        <v>153032</v>
      </c>
      <c r="Z169">
        <v>306419</v>
      </c>
      <c r="AD169">
        <v>25.1849212617172</v>
      </c>
      <c r="AE169">
        <v>22.081105844497799</v>
      </c>
      <c r="AF169">
        <v>23.5328948581048</v>
      </c>
      <c r="AG169" s="37"/>
      <c r="AH169">
        <v>30.727198930915399</v>
      </c>
      <c r="AI169">
        <v>27.4415573153709</v>
      </c>
      <c r="AJ169">
        <v>28.971890689085001</v>
      </c>
      <c r="AK169" t="s">
        <v>61</v>
      </c>
      <c r="AL169">
        <v>4</v>
      </c>
      <c r="AM169" s="37">
        <v>0.66666666666666696</v>
      </c>
    </row>
    <row r="170" spans="1:39" x14ac:dyDescent="0.15">
      <c r="AG170" s="37"/>
    </row>
    <row r="171" spans="1:39" x14ac:dyDescent="0.15">
      <c r="Q171" s="37"/>
      <c r="AG171" s="37"/>
    </row>
    <row r="172" spans="1:39" x14ac:dyDescent="0.15">
      <c r="Q172" s="37"/>
      <c r="AG172" s="37"/>
    </row>
    <row r="173" spans="1:39" x14ac:dyDescent="0.15">
      <c r="Q173" s="37"/>
      <c r="AG173" s="37"/>
    </row>
    <row r="174" spans="1:39" x14ac:dyDescent="0.15">
      <c r="Q174" s="37"/>
      <c r="AG174" s="37"/>
    </row>
    <row r="175" spans="1:39" x14ac:dyDescent="0.15">
      <c r="Q175" s="37"/>
      <c r="AG175" s="37"/>
    </row>
    <row r="176" spans="1:39" x14ac:dyDescent="0.15">
      <c r="Q176" s="37"/>
      <c r="AG176" s="37"/>
    </row>
    <row r="177" spans="17:33" x14ac:dyDescent="0.15">
      <c r="Q177" s="37"/>
      <c r="AG177" s="37"/>
    </row>
    <row r="178" spans="17:33" x14ac:dyDescent="0.15">
      <c r="Q178" s="37"/>
      <c r="AG178" s="37"/>
    </row>
    <row r="179" spans="17:33" x14ac:dyDescent="0.15">
      <c r="Q179" s="37"/>
      <c r="AG179" s="37"/>
    </row>
    <row r="180" spans="17:33" x14ac:dyDescent="0.15">
      <c r="Q180" s="37"/>
      <c r="AG180" s="37"/>
    </row>
    <row r="181" spans="17:33" x14ac:dyDescent="0.15">
      <c r="Q181" s="37"/>
      <c r="AG181" s="37"/>
    </row>
    <row r="182" spans="17:33" x14ac:dyDescent="0.15">
      <c r="Q182" s="37"/>
      <c r="AG182" s="37"/>
    </row>
    <row r="183" spans="17:33" x14ac:dyDescent="0.15">
      <c r="Q183" s="37"/>
      <c r="AG183" s="37"/>
    </row>
    <row r="184" spans="17:33" x14ac:dyDescent="0.15">
      <c r="Q184" s="37"/>
      <c r="AG184" s="37"/>
    </row>
    <row r="185" spans="17:33" x14ac:dyDescent="0.15">
      <c r="Q185" s="37"/>
      <c r="AG185" s="37"/>
    </row>
    <row r="186" spans="17:33" x14ac:dyDescent="0.15">
      <c r="Q186" s="37"/>
      <c r="AG186" s="37"/>
    </row>
    <row r="187" spans="17:33" x14ac:dyDescent="0.15">
      <c r="Q187" s="37"/>
      <c r="AG187" s="37"/>
    </row>
    <row r="188" spans="17:33" x14ac:dyDescent="0.15">
      <c r="AG188" s="37"/>
    </row>
    <row r="189" spans="17:33" x14ac:dyDescent="0.15">
      <c r="AG189" s="37"/>
    </row>
    <row r="190" spans="17:33" x14ac:dyDescent="0.15">
      <c r="AG190" s="37"/>
    </row>
    <row r="191" spans="17:33" x14ac:dyDescent="0.15">
      <c r="AG191" s="37"/>
    </row>
    <row r="192" spans="17:33" x14ac:dyDescent="0.15">
      <c r="AG192" s="37"/>
    </row>
    <row r="193" spans="33:33" x14ac:dyDescent="0.15">
      <c r="AG193" s="37"/>
    </row>
    <row r="194" spans="33:33" x14ac:dyDescent="0.15">
      <c r="AG194" s="37"/>
    </row>
    <row r="195" spans="33:33" x14ac:dyDescent="0.15">
      <c r="AG195" s="37"/>
    </row>
    <row r="196" spans="33:33" x14ac:dyDescent="0.15">
      <c r="AG196" s="37"/>
    </row>
    <row r="197" spans="33:33" x14ac:dyDescent="0.15">
      <c r="AG197" s="37"/>
    </row>
    <row r="198" spans="33:33" x14ac:dyDescent="0.15">
      <c r="AG198" s="37"/>
    </row>
    <row r="199" spans="33:33" x14ac:dyDescent="0.15">
      <c r="AG199" s="37"/>
    </row>
    <row r="200" spans="33:33" x14ac:dyDescent="0.15">
      <c r="AG200" s="37"/>
    </row>
    <row r="201" spans="33:33" x14ac:dyDescent="0.15">
      <c r="AG201" s="37"/>
    </row>
    <row r="202" spans="33:33" x14ac:dyDescent="0.15">
      <c r="AG202" s="37"/>
    </row>
    <row r="203" spans="33:33" x14ac:dyDescent="0.15">
      <c r="AG203" s="37"/>
    </row>
    <row r="204" spans="33:33" x14ac:dyDescent="0.15">
      <c r="AG204" s="37"/>
    </row>
    <row r="205" spans="33:33" x14ac:dyDescent="0.15">
      <c r="AG205" s="37"/>
    </row>
    <row r="206" spans="33:33" x14ac:dyDescent="0.15">
      <c r="AG206" s="37"/>
    </row>
    <row r="207" spans="33:33" x14ac:dyDescent="0.15">
      <c r="AG207" s="37"/>
    </row>
    <row r="208" spans="33:33" x14ac:dyDescent="0.15">
      <c r="AG208" s="37"/>
    </row>
    <row r="209" spans="17:33" x14ac:dyDescent="0.15">
      <c r="AG209" s="37"/>
    </row>
    <row r="210" spans="17:33" x14ac:dyDescent="0.15">
      <c r="AG210" s="37"/>
    </row>
    <row r="211" spans="17:33" x14ac:dyDescent="0.15">
      <c r="AG211" s="37"/>
    </row>
    <row r="212" spans="17:33" x14ac:dyDescent="0.15">
      <c r="AG212" s="37"/>
    </row>
    <row r="213" spans="17:33" x14ac:dyDescent="0.15">
      <c r="Q213" s="37"/>
      <c r="AG213" s="37"/>
    </row>
    <row r="214" spans="17:33" x14ac:dyDescent="0.15">
      <c r="Q214" s="37"/>
      <c r="AG214" s="37"/>
    </row>
    <row r="215" spans="17:33" x14ac:dyDescent="0.15">
      <c r="Q215" s="37"/>
      <c r="AG215" s="37"/>
    </row>
    <row r="216" spans="17:33" x14ac:dyDescent="0.15">
      <c r="Q216" s="37"/>
      <c r="AG216" s="37"/>
    </row>
    <row r="217" spans="17:33" x14ac:dyDescent="0.15">
      <c r="Q217" s="37"/>
      <c r="AG217" s="37"/>
    </row>
    <row r="218" spans="17:33" x14ac:dyDescent="0.15">
      <c r="Q218" s="37"/>
      <c r="AG218" s="37"/>
    </row>
    <row r="219" spans="17:33" x14ac:dyDescent="0.15">
      <c r="Q219" s="37"/>
      <c r="AG219" s="37"/>
    </row>
    <row r="220" spans="17:33" x14ac:dyDescent="0.15">
      <c r="Q220" s="37"/>
      <c r="AG220" s="37"/>
    </row>
    <row r="221" spans="17:33" x14ac:dyDescent="0.15">
      <c r="Q221" s="37"/>
      <c r="AG221" s="37"/>
    </row>
    <row r="222" spans="17:33" x14ac:dyDescent="0.15">
      <c r="Q222" s="37"/>
      <c r="AG222" s="37"/>
    </row>
    <row r="223" spans="17:33" x14ac:dyDescent="0.15">
      <c r="Q223" s="37"/>
      <c r="AG223" s="37"/>
    </row>
    <row r="224" spans="17:33" x14ac:dyDescent="0.15">
      <c r="Q224" s="37"/>
      <c r="AG224" s="37"/>
    </row>
    <row r="225" spans="17:33" x14ac:dyDescent="0.15">
      <c r="Q225" s="37"/>
      <c r="AG225" s="37"/>
    </row>
    <row r="226" spans="17:33" x14ac:dyDescent="0.15">
      <c r="Q226" s="37"/>
      <c r="AG226" s="37"/>
    </row>
    <row r="227" spans="17:33" x14ac:dyDescent="0.15">
      <c r="Q227" s="37"/>
      <c r="AG227" s="37"/>
    </row>
    <row r="228" spans="17:33" x14ac:dyDescent="0.15">
      <c r="Q228" s="37"/>
      <c r="AG228" s="37"/>
    </row>
    <row r="229" spans="17:33" x14ac:dyDescent="0.15">
      <c r="Q229" s="37"/>
      <c r="AG229" s="37"/>
    </row>
    <row r="230" spans="17:33" x14ac:dyDescent="0.15">
      <c r="AG230" s="37"/>
    </row>
    <row r="231" spans="17:33" x14ac:dyDescent="0.15">
      <c r="AG231" s="37"/>
    </row>
    <row r="232" spans="17:33" x14ac:dyDescent="0.15">
      <c r="AG232" s="37"/>
    </row>
    <row r="233" spans="17:33" x14ac:dyDescent="0.15">
      <c r="AG233" s="37"/>
    </row>
    <row r="234" spans="17:33" x14ac:dyDescent="0.15">
      <c r="AG234" s="37"/>
    </row>
    <row r="235" spans="17:33" x14ac:dyDescent="0.15">
      <c r="AG235" s="37"/>
    </row>
    <row r="236" spans="17:33" x14ac:dyDescent="0.15">
      <c r="AG236" s="37"/>
    </row>
    <row r="237" spans="17:33" x14ac:dyDescent="0.15">
      <c r="AG237" s="37"/>
    </row>
    <row r="238" spans="17:33" x14ac:dyDescent="0.15">
      <c r="AG238" s="37"/>
    </row>
    <row r="239" spans="17:33" x14ac:dyDescent="0.15">
      <c r="AG239" s="37"/>
    </row>
    <row r="240" spans="17:33" x14ac:dyDescent="0.15">
      <c r="AG240" s="37"/>
    </row>
    <row r="241" spans="17:33" x14ac:dyDescent="0.15">
      <c r="AG241" s="37"/>
    </row>
    <row r="242" spans="17:33" x14ac:dyDescent="0.15">
      <c r="AG242" s="37"/>
    </row>
    <row r="243" spans="17:33" x14ac:dyDescent="0.15">
      <c r="AG243" s="37"/>
    </row>
    <row r="244" spans="17:33" x14ac:dyDescent="0.15">
      <c r="AG244" s="37"/>
    </row>
    <row r="245" spans="17:33" x14ac:dyDescent="0.15">
      <c r="AG245" s="37"/>
    </row>
    <row r="246" spans="17:33" x14ac:dyDescent="0.15">
      <c r="AG246" s="37"/>
    </row>
    <row r="247" spans="17:33" x14ac:dyDescent="0.15">
      <c r="AG247" s="37"/>
    </row>
    <row r="248" spans="17:33" x14ac:dyDescent="0.15">
      <c r="AG248" s="37"/>
    </row>
    <row r="249" spans="17:33" x14ac:dyDescent="0.15">
      <c r="AG249" s="37"/>
    </row>
    <row r="250" spans="17:33" x14ac:dyDescent="0.15">
      <c r="AG250" s="37"/>
    </row>
    <row r="251" spans="17:33" x14ac:dyDescent="0.15">
      <c r="AG251" s="37"/>
    </row>
    <row r="252" spans="17:33" x14ac:dyDescent="0.15">
      <c r="AG252" s="37"/>
    </row>
    <row r="253" spans="17:33" x14ac:dyDescent="0.15">
      <c r="AG253" s="37"/>
    </row>
    <row r="254" spans="17:33" x14ac:dyDescent="0.15">
      <c r="AG254" s="37"/>
    </row>
    <row r="255" spans="17:33" x14ac:dyDescent="0.15">
      <c r="Q255" s="37"/>
      <c r="AG255" s="37"/>
    </row>
    <row r="256" spans="17:33" x14ac:dyDescent="0.15">
      <c r="Q256" s="37"/>
      <c r="AG256" s="37"/>
    </row>
    <row r="257" spans="17:33" x14ac:dyDescent="0.15">
      <c r="Q257" s="37"/>
      <c r="AG257" s="37"/>
    </row>
    <row r="258" spans="17:33" x14ac:dyDescent="0.15">
      <c r="Q258" s="37"/>
      <c r="AG258" s="37"/>
    </row>
    <row r="259" spans="17:33" x14ac:dyDescent="0.15">
      <c r="Q259" s="37"/>
      <c r="AG259" s="37"/>
    </row>
    <row r="260" spans="17:33" x14ac:dyDescent="0.15">
      <c r="Q260" s="37"/>
      <c r="AG260" s="37"/>
    </row>
    <row r="261" spans="17:33" x14ac:dyDescent="0.15">
      <c r="Q261" s="37"/>
      <c r="AG261" s="37"/>
    </row>
    <row r="262" spans="17:33" x14ac:dyDescent="0.15">
      <c r="Q262" s="37"/>
      <c r="AG262" s="37"/>
    </row>
    <row r="263" spans="17:33" x14ac:dyDescent="0.15">
      <c r="Q263" s="37"/>
      <c r="AG263" s="37"/>
    </row>
    <row r="264" spans="17:33" x14ac:dyDescent="0.15">
      <c r="Q264" s="37"/>
      <c r="AG264" s="37"/>
    </row>
    <row r="265" spans="17:33" x14ac:dyDescent="0.15">
      <c r="Q265" s="37"/>
      <c r="AG265" s="37"/>
    </row>
    <row r="266" spans="17:33" x14ac:dyDescent="0.15">
      <c r="Q266" s="37"/>
      <c r="AG266" s="37"/>
    </row>
    <row r="267" spans="17:33" x14ac:dyDescent="0.15">
      <c r="Q267" s="37"/>
      <c r="AG267" s="37"/>
    </row>
    <row r="268" spans="17:33" x14ac:dyDescent="0.15">
      <c r="Q268" s="37"/>
      <c r="AG268" s="37"/>
    </row>
    <row r="269" spans="17:33" x14ac:dyDescent="0.15">
      <c r="Q269" s="37"/>
      <c r="AG269" s="37"/>
    </row>
    <row r="270" spans="17:33" x14ac:dyDescent="0.15">
      <c r="Q270" s="37"/>
      <c r="AG270" s="37"/>
    </row>
    <row r="271" spans="17:33" x14ac:dyDescent="0.15">
      <c r="Q271" s="37"/>
      <c r="AG271" s="37"/>
    </row>
    <row r="272" spans="17:33" x14ac:dyDescent="0.15">
      <c r="Q272" s="37"/>
      <c r="AG272" s="37"/>
    </row>
    <row r="273" spans="17:33" x14ac:dyDescent="0.15">
      <c r="Q273" s="37"/>
      <c r="AG273" s="37"/>
    </row>
    <row r="274" spans="17:33" x14ac:dyDescent="0.15">
      <c r="Q274" s="37"/>
      <c r="AG274" s="37"/>
    </row>
    <row r="275" spans="17:33" x14ac:dyDescent="0.15">
      <c r="Q275" s="37"/>
      <c r="AG275" s="37"/>
    </row>
    <row r="276" spans="17:33" x14ac:dyDescent="0.15">
      <c r="AG276" s="37"/>
    </row>
    <row r="277" spans="17:33" x14ac:dyDescent="0.15">
      <c r="AG277" s="37"/>
    </row>
    <row r="278" spans="17:33" x14ac:dyDescent="0.15">
      <c r="AG278" s="37"/>
    </row>
    <row r="279" spans="17:33" x14ac:dyDescent="0.15">
      <c r="AG279" s="37"/>
    </row>
    <row r="280" spans="17:33" x14ac:dyDescent="0.15">
      <c r="AG280" s="37"/>
    </row>
    <row r="281" spans="17:33" x14ac:dyDescent="0.15">
      <c r="AG281" s="37"/>
    </row>
    <row r="282" spans="17:33" x14ac:dyDescent="0.15">
      <c r="AG282" s="37"/>
    </row>
    <row r="283" spans="17:33" x14ac:dyDescent="0.15">
      <c r="AG283" s="37"/>
    </row>
    <row r="284" spans="17:33" x14ac:dyDescent="0.15">
      <c r="AG284" s="37"/>
    </row>
    <row r="285" spans="17:33" x14ac:dyDescent="0.15">
      <c r="AG285" s="37"/>
    </row>
    <row r="286" spans="17:33" x14ac:dyDescent="0.15">
      <c r="AG286" s="37"/>
    </row>
    <row r="287" spans="17:33" x14ac:dyDescent="0.15">
      <c r="AG287" s="37"/>
    </row>
    <row r="288" spans="17:33" x14ac:dyDescent="0.15">
      <c r="AG288" s="37"/>
    </row>
    <row r="289" spans="17:33" x14ac:dyDescent="0.15">
      <c r="AG289" s="37"/>
    </row>
    <row r="290" spans="17:33" x14ac:dyDescent="0.15">
      <c r="AG290" s="37"/>
    </row>
    <row r="291" spans="17:33" x14ac:dyDescent="0.15">
      <c r="AG291" s="37"/>
    </row>
    <row r="292" spans="17:33" x14ac:dyDescent="0.15">
      <c r="AG292" s="37"/>
    </row>
    <row r="293" spans="17:33" x14ac:dyDescent="0.15">
      <c r="AG293" s="37"/>
    </row>
    <row r="294" spans="17:33" x14ac:dyDescent="0.15">
      <c r="AG294" s="37"/>
    </row>
    <row r="295" spans="17:33" x14ac:dyDescent="0.15">
      <c r="AG295" s="37"/>
    </row>
    <row r="296" spans="17:33" x14ac:dyDescent="0.15">
      <c r="AG296" s="37"/>
    </row>
    <row r="297" spans="17:33" x14ac:dyDescent="0.15">
      <c r="Q297" s="37"/>
      <c r="AG297" s="37"/>
    </row>
    <row r="298" spans="17:33" x14ac:dyDescent="0.15">
      <c r="Q298" s="37"/>
      <c r="AG298" s="37"/>
    </row>
    <row r="299" spans="17:33" x14ac:dyDescent="0.15">
      <c r="Q299" s="37"/>
      <c r="AG299" s="37"/>
    </row>
    <row r="300" spans="17:33" x14ac:dyDescent="0.15">
      <c r="Q300" s="37"/>
      <c r="AG300" s="37"/>
    </row>
    <row r="301" spans="17:33" x14ac:dyDescent="0.15">
      <c r="Q301" s="37"/>
      <c r="AG301" s="37"/>
    </row>
    <row r="302" spans="17:33" x14ac:dyDescent="0.15">
      <c r="Q302" s="37"/>
      <c r="AG302" s="37"/>
    </row>
    <row r="303" spans="17:33" x14ac:dyDescent="0.15">
      <c r="Q303" s="37"/>
      <c r="AG303" s="37"/>
    </row>
    <row r="304" spans="17:33" x14ac:dyDescent="0.15">
      <c r="Q304" s="37"/>
      <c r="AG304" s="37"/>
    </row>
    <row r="305" spans="17:33" x14ac:dyDescent="0.15">
      <c r="Q305" s="37"/>
      <c r="AG305" s="37"/>
    </row>
    <row r="306" spans="17:33" x14ac:dyDescent="0.15">
      <c r="Q306" s="37"/>
      <c r="AG306" s="37"/>
    </row>
    <row r="307" spans="17:33" x14ac:dyDescent="0.15">
      <c r="Q307" s="37"/>
      <c r="AG307" s="37"/>
    </row>
    <row r="308" spans="17:33" x14ac:dyDescent="0.15">
      <c r="Q308" s="37"/>
      <c r="AG308" s="37"/>
    </row>
    <row r="309" spans="17:33" x14ac:dyDescent="0.15">
      <c r="Q309" s="37"/>
      <c r="AG309" s="37"/>
    </row>
    <row r="310" spans="17:33" x14ac:dyDescent="0.15">
      <c r="Q310" s="37"/>
      <c r="AG310" s="37"/>
    </row>
    <row r="311" spans="17:33" x14ac:dyDescent="0.15">
      <c r="Q311" s="37"/>
      <c r="AG311" s="37"/>
    </row>
    <row r="312" spans="17:33" x14ac:dyDescent="0.15">
      <c r="Q312" s="37"/>
      <c r="AG312" s="37"/>
    </row>
    <row r="313" spans="17:33" x14ac:dyDescent="0.15">
      <c r="Q313" s="37"/>
      <c r="AG313" s="37"/>
    </row>
    <row r="314" spans="17:33" x14ac:dyDescent="0.15">
      <c r="Q314" s="37"/>
      <c r="AG314" s="37"/>
    </row>
    <row r="315" spans="17:33" x14ac:dyDescent="0.15">
      <c r="Q315" s="37"/>
      <c r="AG315" s="37"/>
    </row>
    <row r="316" spans="17:33" x14ac:dyDescent="0.15">
      <c r="Q316" s="37"/>
      <c r="AG316" s="37"/>
    </row>
    <row r="317" spans="17:33" x14ac:dyDescent="0.15">
      <c r="Q317" s="37"/>
      <c r="AG317" s="37"/>
    </row>
    <row r="318" spans="17:33" x14ac:dyDescent="0.15">
      <c r="Q318" s="37"/>
      <c r="AG318" s="37"/>
    </row>
    <row r="319" spans="17:33" x14ac:dyDescent="0.15">
      <c r="Q319" s="37"/>
      <c r="AG319" s="37"/>
    </row>
    <row r="320" spans="17:33" x14ac:dyDescent="0.15">
      <c r="Q320" s="37"/>
      <c r="AG320" s="37"/>
    </row>
    <row r="321" spans="17:33" x14ac:dyDescent="0.15">
      <c r="Q321" s="37"/>
      <c r="AG321" s="37"/>
    </row>
    <row r="322" spans="17:33" x14ac:dyDescent="0.15">
      <c r="Q322" s="37"/>
      <c r="AG322" s="37"/>
    </row>
    <row r="323" spans="17:33" x14ac:dyDescent="0.15">
      <c r="AG323" s="37"/>
    </row>
    <row r="324" spans="17:33" x14ac:dyDescent="0.15">
      <c r="AG324" s="37"/>
    </row>
    <row r="325" spans="17:33" x14ac:dyDescent="0.15">
      <c r="AG325" s="37"/>
    </row>
    <row r="326" spans="17:33" x14ac:dyDescent="0.15">
      <c r="AG326" s="37"/>
    </row>
    <row r="327" spans="17:33" x14ac:dyDescent="0.15">
      <c r="AG327" s="37"/>
    </row>
    <row r="328" spans="17:33" x14ac:dyDescent="0.15">
      <c r="AG328" s="37"/>
    </row>
    <row r="329" spans="17:33" x14ac:dyDescent="0.15">
      <c r="AG329" s="37"/>
    </row>
    <row r="330" spans="17:33" x14ac:dyDescent="0.15">
      <c r="AG330" s="37"/>
    </row>
    <row r="331" spans="17:33" x14ac:dyDescent="0.15">
      <c r="AG331" s="37"/>
    </row>
    <row r="332" spans="17:33" x14ac:dyDescent="0.15">
      <c r="AG332" s="37"/>
    </row>
    <row r="333" spans="17:33" x14ac:dyDescent="0.15">
      <c r="AG333" s="37"/>
    </row>
    <row r="334" spans="17:33" x14ac:dyDescent="0.15">
      <c r="AG334" s="37"/>
    </row>
    <row r="335" spans="17:33" x14ac:dyDescent="0.15">
      <c r="AG335" s="37"/>
    </row>
    <row r="336" spans="17:33" x14ac:dyDescent="0.15">
      <c r="AG336" s="37"/>
    </row>
    <row r="337" spans="17:33" x14ac:dyDescent="0.15">
      <c r="AG337" s="37"/>
    </row>
    <row r="338" spans="17:33" x14ac:dyDescent="0.15">
      <c r="AG338" s="37"/>
    </row>
    <row r="339" spans="17:33" x14ac:dyDescent="0.15">
      <c r="Q339" s="37"/>
      <c r="AG339" s="37"/>
    </row>
    <row r="340" spans="17:33" x14ac:dyDescent="0.15">
      <c r="Q340" s="37"/>
      <c r="AG340" s="37"/>
    </row>
    <row r="341" spans="17:33" x14ac:dyDescent="0.15">
      <c r="Q341" s="37"/>
      <c r="AG341" s="37"/>
    </row>
    <row r="342" spans="17:33" x14ac:dyDescent="0.15">
      <c r="Q342" s="37"/>
      <c r="AG342" s="37"/>
    </row>
    <row r="343" spans="17:33" x14ac:dyDescent="0.15">
      <c r="Q343" s="37"/>
      <c r="AG343" s="37"/>
    </row>
    <row r="344" spans="17:33" x14ac:dyDescent="0.15">
      <c r="AG344" s="37"/>
    </row>
    <row r="345" spans="17:33" x14ac:dyDescent="0.15">
      <c r="AG345" s="37"/>
    </row>
    <row r="346" spans="17:33" x14ac:dyDescent="0.15">
      <c r="AG346" s="37"/>
    </row>
    <row r="347" spans="17:33" x14ac:dyDescent="0.15">
      <c r="AG347" s="37"/>
    </row>
    <row r="348" spans="17:33" x14ac:dyDescent="0.15">
      <c r="AG348" s="37"/>
    </row>
    <row r="349" spans="17:33" x14ac:dyDescent="0.15">
      <c r="AG349" s="37"/>
    </row>
    <row r="350" spans="17:33" x14ac:dyDescent="0.15">
      <c r="AG350" s="37"/>
    </row>
    <row r="351" spans="17:33" x14ac:dyDescent="0.15">
      <c r="AG351" s="37"/>
    </row>
    <row r="352" spans="17:33" x14ac:dyDescent="0.15">
      <c r="AG352" s="37"/>
    </row>
    <row r="353" spans="33:33" x14ac:dyDescent="0.15">
      <c r="AG353" s="37"/>
    </row>
    <row r="354" spans="33:33" x14ac:dyDescent="0.15">
      <c r="AG354" s="37"/>
    </row>
    <row r="355" spans="33:33" x14ac:dyDescent="0.15">
      <c r="AG355" s="37"/>
    </row>
    <row r="356" spans="33:33" x14ac:dyDescent="0.15">
      <c r="AG356" s="37"/>
    </row>
    <row r="357" spans="33:33" x14ac:dyDescent="0.15">
      <c r="AG357" s="37"/>
    </row>
    <row r="358" spans="33:33" x14ac:dyDescent="0.15">
      <c r="AG358" s="37"/>
    </row>
    <row r="359" spans="33:33" x14ac:dyDescent="0.15">
      <c r="AG359" s="37"/>
    </row>
    <row r="360" spans="33:33" x14ac:dyDescent="0.15">
      <c r="AG360" s="37"/>
    </row>
    <row r="361" spans="33:33" x14ac:dyDescent="0.15">
      <c r="AG361" s="37"/>
    </row>
    <row r="362" spans="33:33" x14ac:dyDescent="0.15">
      <c r="AG362" s="37"/>
    </row>
    <row r="363" spans="33:33" x14ac:dyDescent="0.15">
      <c r="AG363" s="37"/>
    </row>
    <row r="364" spans="33:33" x14ac:dyDescent="0.15">
      <c r="AG364" s="37"/>
    </row>
    <row r="365" spans="33:33" x14ac:dyDescent="0.15">
      <c r="AG365" s="37"/>
    </row>
    <row r="366" spans="33:33" x14ac:dyDescent="0.15">
      <c r="AG366" s="37"/>
    </row>
    <row r="367" spans="33:33" x14ac:dyDescent="0.15">
      <c r="AG367" s="37"/>
    </row>
    <row r="368" spans="33:33" x14ac:dyDescent="0.15">
      <c r="AG368" s="37"/>
    </row>
    <row r="369" spans="17:33" x14ac:dyDescent="0.15">
      <c r="AG369" s="37"/>
    </row>
    <row r="370" spans="17:33" x14ac:dyDescent="0.15">
      <c r="AG370" s="37"/>
    </row>
    <row r="371" spans="17:33" x14ac:dyDescent="0.15">
      <c r="AG371" s="37"/>
    </row>
    <row r="372" spans="17:33" x14ac:dyDescent="0.15">
      <c r="AG372" s="37"/>
    </row>
    <row r="373" spans="17:33" x14ac:dyDescent="0.15">
      <c r="AG373" s="37"/>
    </row>
    <row r="374" spans="17:33" x14ac:dyDescent="0.15">
      <c r="AG374" s="37"/>
    </row>
    <row r="375" spans="17:33" x14ac:dyDescent="0.15">
      <c r="AG375" s="37"/>
    </row>
    <row r="376" spans="17:33" x14ac:dyDescent="0.15">
      <c r="AG376" s="37"/>
    </row>
    <row r="377" spans="17:33" x14ac:dyDescent="0.15">
      <c r="AG377" s="37"/>
    </row>
    <row r="378" spans="17:33" x14ac:dyDescent="0.15">
      <c r="AG378" s="37"/>
    </row>
    <row r="379" spans="17:33" x14ac:dyDescent="0.15">
      <c r="AG379" s="37"/>
    </row>
    <row r="380" spans="17:33" x14ac:dyDescent="0.15">
      <c r="AG380" s="37"/>
    </row>
    <row r="381" spans="17:33" x14ac:dyDescent="0.15">
      <c r="Q381" s="37"/>
      <c r="AG381" s="37"/>
    </row>
    <row r="382" spans="17:33" x14ac:dyDescent="0.15">
      <c r="Q382" s="37"/>
      <c r="AG382" s="37"/>
    </row>
    <row r="383" spans="17:33" x14ac:dyDescent="0.15">
      <c r="Q383" s="37"/>
      <c r="AG383" s="37"/>
    </row>
    <row r="384" spans="17:33" x14ac:dyDescent="0.15">
      <c r="Q384" s="37"/>
      <c r="AG384" s="37"/>
    </row>
    <row r="385" spans="33:33" x14ac:dyDescent="0.15">
      <c r="AG385" s="37"/>
    </row>
    <row r="386" spans="33:33" x14ac:dyDescent="0.15">
      <c r="AG386" s="37"/>
    </row>
    <row r="387" spans="33:33" x14ac:dyDescent="0.15">
      <c r="AG387" s="37"/>
    </row>
    <row r="388" spans="33:33" x14ac:dyDescent="0.15">
      <c r="AG388" s="37"/>
    </row>
    <row r="389" spans="33:33" x14ac:dyDescent="0.15">
      <c r="AG389" s="37"/>
    </row>
    <row r="390" spans="33:33" x14ac:dyDescent="0.15">
      <c r="AG390" s="37"/>
    </row>
    <row r="391" spans="33:33" x14ac:dyDescent="0.15">
      <c r="AG391" s="37"/>
    </row>
    <row r="392" spans="33:33" x14ac:dyDescent="0.15">
      <c r="AG392" s="37"/>
    </row>
    <row r="393" spans="33:33" x14ac:dyDescent="0.15">
      <c r="AG393" s="37"/>
    </row>
    <row r="394" spans="33:33" x14ac:dyDescent="0.15">
      <c r="AG394" s="37"/>
    </row>
    <row r="395" spans="33:33" x14ac:dyDescent="0.15">
      <c r="AG395" s="37"/>
    </row>
    <row r="396" spans="33:33" x14ac:dyDescent="0.15">
      <c r="AG396" s="37"/>
    </row>
    <row r="397" spans="33:33" x14ac:dyDescent="0.15">
      <c r="AG397" s="37"/>
    </row>
    <row r="398" spans="33:33" x14ac:dyDescent="0.15">
      <c r="AG398" s="37"/>
    </row>
    <row r="399" spans="33:33" x14ac:dyDescent="0.15">
      <c r="AG399" s="37"/>
    </row>
    <row r="400" spans="33:33" x14ac:dyDescent="0.15">
      <c r="AG400" s="37"/>
    </row>
    <row r="401" spans="33:33" x14ac:dyDescent="0.15">
      <c r="AG401" s="37"/>
    </row>
    <row r="402" spans="33:33" x14ac:dyDescent="0.15">
      <c r="AG402" s="37"/>
    </row>
    <row r="403" spans="33:33" x14ac:dyDescent="0.15">
      <c r="AG403" s="37"/>
    </row>
    <row r="404" spans="33:33" x14ac:dyDescent="0.15">
      <c r="AG404" s="37"/>
    </row>
    <row r="405" spans="33:33" x14ac:dyDescent="0.15">
      <c r="AG405" s="37"/>
    </row>
    <row r="406" spans="33:33" x14ac:dyDescent="0.15">
      <c r="AG406" s="37"/>
    </row>
    <row r="407" spans="33:33" x14ac:dyDescent="0.15">
      <c r="AG407" s="37"/>
    </row>
    <row r="408" spans="33:33" x14ac:dyDescent="0.15">
      <c r="AG408" s="37"/>
    </row>
    <row r="409" spans="33:33" x14ac:dyDescent="0.15">
      <c r="AG409" s="37"/>
    </row>
    <row r="410" spans="33:33" x14ac:dyDescent="0.15">
      <c r="AG410" s="37"/>
    </row>
    <row r="411" spans="33:33" x14ac:dyDescent="0.15">
      <c r="AG411" s="37"/>
    </row>
    <row r="412" spans="33:33" x14ac:dyDescent="0.15">
      <c r="AG412" s="37"/>
    </row>
    <row r="413" spans="33:33" x14ac:dyDescent="0.15">
      <c r="AG413" s="37"/>
    </row>
    <row r="414" spans="33:33" x14ac:dyDescent="0.15">
      <c r="AG414" s="37"/>
    </row>
    <row r="415" spans="33:33" x14ac:dyDescent="0.15">
      <c r="AG415" s="37"/>
    </row>
    <row r="416" spans="33:33" x14ac:dyDescent="0.15">
      <c r="AG416" s="37"/>
    </row>
    <row r="417" spans="17:33" x14ac:dyDescent="0.15">
      <c r="AG417" s="37"/>
    </row>
    <row r="418" spans="17:33" x14ac:dyDescent="0.15">
      <c r="AG418" s="37"/>
    </row>
    <row r="419" spans="17:33" x14ac:dyDescent="0.15">
      <c r="AG419" s="37"/>
    </row>
    <row r="420" spans="17:33" x14ac:dyDescent="0.15">
      <c r="AG420" s="37"/>
    </row>
    <row r="421" spans="17:33" x14ac:dyDescent="0.15">
      <c r="AG421" s="37"/>
    </row>
    <row r="422" spans="17:33" x14ac:dyDescent="0.15">
      <c r="AG422" s="37"/>
    </row>
    <row r="423" spans="17:33" x14ac:dyDescent="0.15">
      <c r="Q423" s="37"/>
      <c r="AG423" s="37"/>
    </row>
    <row r="424" spans="17:33" x14ac:dyDescent="0.15">
      <c r="Q424" s="37"/>
      <c r="AG424" s="37"/>
    </row>
    <row r="425" spans="17:33" x14ac:dyDescent="0.15">
      <c r="Q425" s="37"/>
      <c r="AG425" s="37"/>
    </row>
    <row r="426" spans="17:33" x14ac:dyDescent="0.15">
      <c r="Q426" s="37"/>
      <c r="AG426" s="37"/>
    </row>
    <row r="427" spans="17:33" x14ac:dyDescent="0.15">
      <c r="Q427" s="37"/>
      <c r="AG427" s="37"/>
    </row>
    <row r="428" spans="17:33" x14ac:dyDescent="0.15">
      <c r="Q428" s="37"/>
      <c r="AG428" s="37"/>
    </row>
    <row r="429" spans="17:33" x14ac:dyDescent="0.15">
      <c r="Q429" s="37"/>
      <c r="AG429" s="37"/>
    </row>
    <row r="430" spans="17:33" x14ac:dyDescent="0.15">
      <c r="Q430" s="37"/>
      <c r="AG430" s="37"/>
    </row>
    <row r="431" spans="17:33" x14ac:dyDescent="0.15">
      <c r="Q431" s="37"/>
      <c r="AG431" s="37"/>
    </row>
    <row r="432" spans="17:33" x14ac:dyDescent="0.15">
      <c r="Q432" s="37"/>
      <c r="AG432" s="37"/>
    </row>
    <row r="433" spans="17:33" x14ac:dyDescent="0.15">
      <c r="Q433" s="37"/>
      <c r="AG433" s="37"/>
    </row>
    <row r="434" spans="17:33" x14ac:dyDescent="0.15">
      <c r="Q434" s="37"/>
      <c r="AG434" s="37"/>
    </row>
    <row r="435" spans="17:33" x14ac:dyDescent="0.15">
      <c r="Q435" s="37"/>
      <c r="AG435" s="37"/>
    </row>
    <row r="436" spans="17:33" x14ac:dyDescent="0.15">
      <c r="Q436" s="37"/>
      <c r="AG436" s="37"/>
    </row>
    <row r="437" spans="17:33" x14ac:dyDescent="0.15">
      <c r="Q437" s="37"/>
      <c r="AG437" s="37"/>
    </row>
    <row r="438" spans="17:33" x14ac:dyDescent="0.15">
      <c r="Q438" s="37"/>
      <c r="AG438" s="37"/>
    </row>
    <row r="439" spans="17:33" x14ac:dyDescent="0.15">
      <c r="Q439" s="37"/>
      <c r="AG439" s="37"/>
    </row>
    <row r="440" spans="17:33" x14ac:dyDescent="0.15">
      <c r="Q440" s="37"/>
      <c r="AG440" s="37"/>
    </row>
    <row r="441" spans="17:33" x14ac:dyDescent="0.15">
      <c r="Q441" s="37"/>
      <c r="AG441" s="37"/>
    </row>
    <row r="442" spans="17:33" x14ac:dyDescent="0.15">
      <c r="Q442" s="37"/>
      <c r="AG442" s="37"/>
    </row>
    <row r="443" spans="17:33" x14ac:dyDescent="0.15">
      <c r="Q443" s="37"/>
      <c r="AG443" s="37"/>
    </row>
    <row r="444" spans="17:33" x14ac:dyDescent="0.15">
      <c r="Q444" s="37"/>
      <c r="AG444" s="37"/>
    </row>
    <row r="445" spans="17:33" x14ac:dyDescent="0.15">
      <c r="Q445" s="37"/>
      <c r="AG445" s="37"/>
    </row>
    <row r="446" spans="17:33" x14ac:dyDescent="0.15">
      <c r="Q446" s="37"/>
      <c r="AG446" s="37"/>
    </row>
    <row r="447" spans="17:33" x14ac:dyDescent="0.15">
      <c r="Q447" s="37"/>
      <c r="AG447" s="37"/>
    </row>
    <row r="448" spans="17:33" x14ac:dyDescent="0.15">
      <c r="Q448" s="37"/>
      <c r="AG448" s="37"/>
    </row>
    <row r="449" spans="17:33" x14ac:dyDescent="0.15">
      <c r="Q449" s="37"/>
      <c r="AG449" s="37"/>
    </row>
    <row r="450" spans="17:33" x14ac:dyDescent="0.15">
      <c r="AG450" s="37"/>
    </row>
    <row r="451" spans="17:33" x14ac:dyDescent="0.15">
      <c r="AG451" s="37"/>
    </row>
    <row r="452" spans="17:33" x14ac:dyDescent="0.15">
      <c r="AG452" s="37"/>
    </row>
    <row r="453" spans="17:33" x14ac:dyDescent="0.15">
      <c r="AG453" s="37"/>
    </row>
    <row r="454" spans="17:33" x14ac:dyDescent="0.15">
      <c r="AG454" s="37"/>
    </row>
    <row r="455" spans="17:33" x14ac:dyDescent="0.15">
      <c r="AG455" s="37"/>
    </row>
    <row r="456" spans="17:33" x14ac:dyDescent="0.15">
      <c r="AG456" s="37"/>
    </row>
    <row r="457" spans="17:33" x14ac:dyDescent="0.15">
      <c r="AG457" s="37"/>
    </row>
    <row r="458" spans="17:33" x14ac:dyDescent="0.15">
      <c r="AG458" s="37"/>
    </row>
    <row r="459" spans="17:33" x14ac:dyDescent="0.15">
      <c r="AG459" s="37"/>
    </row>
    <row r="460" spans="17:33" x14ac:dyDescent="0.15">
      <c r="AG460" s="37"/>
    </row>
    <row r="461" spans="17:33" x14ac:dyDescent="0.15">
      <c r="AG461" s="37"/>
    </row>
    <row r="462" spans="17:33" x14ac:dyDescent="0.15">
      <c r="AG462" s="37"/>
    </row>
    <row r="463" spans="17:33" x14ac:dyDescent="0.15">
      <c r="AG463" s="37"/>
    </row>
  </sheetData>
  <phoneticPr fontId="12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投票速報（国内）_142_</vt:lpstr>
      <vt:lpstr>パラメタシート</vt:lpstr>
      <vt:lpstr>P_14号2様式</vt:lpstr>
      <vt:lpstr>P_14号2様式</vt:lpstr>
      <vt:lpstr>'投票速報（国内）_142_'!Print_Area</vt:lpstr>
      <vt:lpstr>'投票速報（国内）_142_'!第20号様式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2017-08-10T07:59:42Z</cp:lastPrinted>
  <dcterms:created xsi:type="dcterms:W3CDTF">2005-08-18T05:32:30Z</dcterms:created>
  <dcterms:modified xsi:type="dcterms:W3CDTF">2024-10-27T07:34:09Z</dcterms:modified>
</cp:coreProperties>
</file>