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8942BFE-68DA-4383-BB19-BCDEBDE8F09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231_" sheetId="6" r:id="rId1"/>
    <sheet name="パラメタシート" sheetId="4" state="hidden" r:id="rId2"/>
    <sheet name="P_23号様式" sheetId="7" state="hidden" r:id="rId3"/>
  </sheets>
  <definedNames>
    <definedName name="P_11号様式">#REF!</definedName>
    <definedName name="P_20号様式" localSheetId="0">#REF!</definedName>
    <definedName name="P_20号様式">#REF!</definedName>
    <definedName name="P_23号様式">P_23号様式!$A$1:$AK$87</definedName>
    <definedName name="Sheet1">#REF!</definedName>
    <definedName name="第20号様式" localSheetId="0">'開票速報（得票詳細）_231_'!$A$1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10" i="6" l="1"/>
  <c r="C10" i="6"/>
  <c r="R5" i="6"/>
  <c r="R4" i="6"/>
  <c r="O4" i="6"/>
  <c r="U1" i="6"/>
  <c r="S112" i="6"/>
  <c r="Q112" i="6"/>
  <c r="O112" i="6"/>
  <c r="M112" i="6"/>
  <c r="K112" i="6"/>
  <c r="I112" i="6"/>
  <c r="G112" i="6"/>
  <c r="E112" i="6"/>
  <c r="S111" i="6"/>
  <c r="Q111" i="6"/>
  <c r="O111" i="6"/>
  <c r="M111" i="6"/>
  <c r="K111" i="6"/>
  <c r="I111" i="6"/>
  <c r="G111" i="6"/>
  <c r="E111" i="6"/>
  <c r="S110" i="6"/>
  <c r="Q110" i="6"/>
  <c r="O110" i="6"/>
  <c r="M110" i="6"/>
  <c r="K110" i="6"/>
  <c r="I110" i="6"/>
  <c r="G110" i="6"/>
  <c r="E110" i="6"/>
  <c r="S108" i="6"/>
  <c r="Q108" i="6"/>
  <c r="O108" i="6"/>
  <c r="M108" i="6"/>
  <c r="K108" i="6"/>
  <c r="I108" i="6"/>
  <c r="G108" i="6"/>
  <c r="E108" i="6"/>
  <c r="C108" i="6"/>
  <c r="S107" i="6"/>
  <c r="Q107" i="6"/>
  <c r="O107" i="6"/>
  <c r="M107" i="6"/>
  <c r="K107" i="6"/>
  <c r="I107" i="6"/>
  <c r="G107" i="6"/>
  <c r="E107" i="6"/>
  <c r="C107" i="6"/>
  <c r="S106" i="6"/>
  <c r="Q106" i="6"/>
  <c r="O106" i="6"/>
  <c r="M106" i="6"/>
  <c r="K106" i="6"/>
  <c r="I106" i="6"/>
  <c r="G106" i="6"/>
  <c r="E106" i="6"/>
  <c r="C106" i="6"/>
  <c r="S105" i="6"/>
  <c r="Q105" i="6"/>
  <c r="O105" i="6"/>
  <c r="M105" i="6"/>
  <c r="K105" i="6"/>
  <c r="I105" i="6"/>
  <c r="G105" i="6"/>
  <c r="E105" i="6"/>
  <c r="C105" i="6"/>
  <c r="S104" i="6"/>
  <c r="Q104" i="6"/>
  <c r="O104" i="6"/>
  <c r="M104" i="6"/>
  <c r="K104" i="6"/>
  <c r="I104" i="6"/>
  <c r="G104" i="6"/>
  <c r="E104" i="6"/>
  <c r="C104" i="6"/>
  <c r="S103" i="6"/>
  <c r="Q103" i="6"/>
  <c r="O103" i="6"/>
  <c r="M103" i="6"/>
  <c r="K103" i="6"/>
  <c r="I103" i="6"/>
  <c r="G103" i="6"/>
  <c r="E103" i="6"/>
  <c r="C103" i="6"/>
  <c r="S102" i="6"/>
  <c r="Q102" i="6"/>
  <c r="O102" i="6"/>
  <c r="M102" i="6"/>
  <c r="K102" i="6"/>
  <c r="I102" i="6"/>
  <c r="G102" i="6"/>
  <c r="E102" i="6"/>
  <c r="C102" i="6"/>
  <c r="S101" i="6"/>
  <c r="Q101" i="6"/>
  <c r="O101" i="6"/>
  <c r="M101" i="6"/>
  <c r="K101" i="6"/>
  <c r="I101" i="6"/>
  <c r="G101" i="6"/>
  <c r="E101" i="6"/>
  <c r="C101" i="6"/>
  <c r="S100" i="6"/>
  <c r="Q100" i="6"/>
  <c r="O100" i="6"/>
  <c r="M100" i="6"/>
  <c r="K100" i="6"/>
  <c r="I100" i="6"/>
  <c r="G100" i="6"/>
  <c r="E100" i="6"/>
  <c r="C100" i="6"/>
  <c r="S99" i="6"/>
  <c r="Q99" i="6"/>
  <c r="O99" i="6"/>
  <c r="M99" i="6"/>
  <c r="K99" i="6"/>
  <c r="I99" i="6"/>
  <c r="G99" i="6"/>
  <c r="E99" i="6"/>
  <c r="C99" i="6"/>
  <c r="S98" i="6"/>
  <c r="Q98" i="6"/>
  <c r="O98" i="6"/>
  <c r="M98" i="6"/>
  <c r="K98" i="6"/>
  <c r="I98" i="6"/>
  <c r="G98" i="6"/>
  <c r="E98" i="6"/>
  <c r="C98" i="6"/>
  <c r="S97" i="6"/>
  <c r="Q97" i="6"/>
  <c r="O97" i="6"/>
  <c r="M97" i="6"/>
  <c r="K97" i="6"/>
  <c r="I97" i="6"/>
  <c r="G97" i="6"/>
  <c r="E97" i="6"/>
  <c r="C97" i="6"/>
  <c r="S96" i="6"/>
  <c r="Q96" i="6"/>
  <c r="O96" i="6"/>
  <c r="M96" i="6"/>
  <c r="K96" i="6"/>
  <c r="I96" i="6"/>
  <c r="G96" i="6"/>
  <c r="E96" i="6"/>
  <c r="C96" i="6"/>
  <c r="S95" i="6"/>
  <c r="Q95" i="6"/>
  <c r="O95" i="6"/>
  <c r="M95" i="6"/>
  <c r="K95" i="6"/>
  <c r="I95" i="6"/>
  <c r="G95" i="6"/>
  <c r="E95" i="6"/>
  <c r="C95" i="6"/>
  <c r="S94" i="6"/>
  <c r="Q94" i="6"/>
  <c r="O94" i="6"/>
  <c r="M94" i="6"/>
  <c r="K94" i="6"/>
  <c r="I94" i="6"/>
  <c r="G94" i="6"/>
  <c r="E94" i="6"/>
  <c r="C94" i="6"/>
  <c r="S93" i="6"/>
  <c r="Q93" i="6"/>
  <c r="O93" i="6"/>
  <c r="M93" i="6"/>
  <c r="K93" i="6"/>
  <c r="I93" i="6"/>
  <c r="G93" i="6"/>
  <c r="E93" i="6"/>
  <c r="C93" i="6"/>
  <c r="S92" i="6"/>
  <c r="Q92" i="6"/>
  <c r="O92" i="6"/>
  <c r="M92" i="6"/>
  <c r="K92" i="6"/>
  <c r="I92" i="6"/>
  <c r="G92" i="6"/>
  <c r="E92" i="6"/>
  <c r="C92" i="6"/>
  <c r="S91" i="6"/>
  <c r="Q91" i="6"/>
  <c r="O91" i="6"/>
  <c r="M91" i="6"/>
  <c r="K91" i="6"/>
  <c r="I91" i="6"/>
  <c r="G91" i="6"/>
  <c r="E91" i="6"/>
  <c r="C91" i="6"/>
  <c r="S90" i="6"/>
  <c r="Q90" i="6"/>
  <c r="O90" i="6"/>
  <c r="M90" i="6"/>
  <c r="K90" i="6"/>
  <c r="I90" i="6"/>
  <c r="G90" i="6"/>
  <c r="E90" i="6"/>
  <c r="C90" i="6"/>
  <c r="S89" i="6"/>
  <c r="Q89" i="6"/>
  <c r="O89" i="6"/>
  <c r="M89" i="6"/>
  <c r="K89" i="6"/>
  <c r="I89" i="6"/>
  <c r="G89" i="6"/>
  <c r="E89" i="6"/>
  <c r="C89" i="6"/>
  <c r="S88" i="6"/>
  <c r="Q88" i="6"/>
  <c r="O88" i="6"/>
  <c r="M88" i="6"/>
  <c r="K88" i="6"/>
  <c r="I88" i="6"/>
  <c r="G88" i="6"/>
  <c r="E88" i="6"/>
  <c r="C88" i="6"/>
  <c r="S87" i="6"/>
  <c r="Q87" i="6"/>
  <c r="O87" i="6"/>
  <c r="M87" i="6"/>
  <c r="K87" i="6"/>
  <c r="I87" i="6"/>
  <c r="G87" i="6"/>
  <c r="E87" i="6"/>
  <c r="C87" i="6"/>
  <c r="S86" i="6"/>
  <c r="Q86" i="6"/>
  <c r="O86" i="6"/>
  <c r="M86" i="6"/>
  <c r="K86" i="6"/>
  <c r="I86" i="6"/>
  <c r="G86" i="6"/>
  <c r="E86" i="6"/>
  <c r="C86" i="6"/>
  <c r="S85" i="6"/>
  <c r="Q85" i="6"/>
  <c r="O85" i="6"/>
  <c r="M85" i="6"/>
  <c r="K85" i="6"/>
  <c r="I85" i="6"/>
  <c r="G85" i="6"/>
  <c r="E85" i="6"/>
  <c r="C85" i="6"/>
  <c r="S84" i="6"/>
  <c r="Q84" i="6"/>
  <c r="O84" i="6"/>
  <c r="M84" i="6"/>
  <c r="K84" i="6"/>
  <c r="I84" i="6"/>
  <c r="G84" i="6"/>
  <c r="E84" i="6"/>
  <c r="C84" i="6"/>
  <c r="S83" i="6"/>
  <c r="Q83" i="6"/>
  <c r="O83" i="6"/>
  <c r="M83" i="6"/>
  <c r="K83" i="6"/>
  <c r="I83" i="6"/>
  <c r="G83" i="6"/>
  <c r="E83" i="6"/>
  <c r="C83" i="6"/>
  <c r="S82" i="6"/>
  <c r="Q82" i="6"/>
  <c r="O82" i="6"/>
  <c r="M82" i="6"/>
  <c r="K82" i="6"/>
  <c r="I82" i="6"/>
  <c r="G82" i="6"/>
  <c r="E82" i="6"/>
  <c r="C82" i="6"/>
  <c r="S81" i="6"/>
  <c r="Q81" i="6"/>
  <c r="O81" i="6"/>
  <c r="M81" i="6"/>
  <c r="K81" i="6"/>
  <c r="I81" i="6"/>
  <c r="G81" i="6"/>
  <c r="E81" i="6"/>
  <c r="C81" i="6"/>
  <c r="S80" i="6"/>
  <c r="Q80" i="6"/>
  <c r="O80" i="6"/>
  <c r="M80" i="6"/>
  <c r="K80" i="6"/>
  <c r="I80" i="6"/>
  <c r="G80" i="6"/>
  <c r="E80" i="6"/>
  <c r="C80" i="6"/>
  <c r="S79" i="6"/>
  <c r="Q79" i="6"/>
  <c r="O79" i="6"/>
  <c r="M79" i="6"/>
  <c r="K79" i="6"/>
  <c r="I79" i="6"/>
  <c r="G79" i="6"/>
  <c r="E79" i="6"/>
  <c r="C79" i="6"/>
  <c r="S78" i="6"/>
  <c r="Q78" i="6"/>
  <c r="O78" i="6"/>
  <c r="M78" i="6"/>
  <c r="K78" i="6"/>
  <c r="I78" i="6"/>
  <c r="G78" i="6"/>
  <c r="E78" i="6"/>
  <c r="C78" i="6"/>
  <c r="S77" i="6"/>
  <c r="Q77" i="6"/>
  <c r="O77" i="6"/>
  <c r="M77" i="6"/>
  <c r="K77" i="6"/>
  <c r="I77" i="6"/>
  <c r="G77" i="6"/>
  <c r="E77" i="6"/>
  <c r="C77" i="6"/>
  <c r="S76" i="6"/>
  <c r="Q76" i="6"/>
  <c r="O76" i="6"/>
  <c r="M76" i="6"/>
  <c r="K76" i="6"/>
  <c r="I76" i="6"/>
  <c r="G76" i="6"/>
  <c r="E76" i="6"/>
  <c r="C76" i="6"/>
  <c r="S75" i="6"/>
  <c r="Q75" i="6"/>
  <c r="O75" i="6"/>
  <c r="M75" i="6"/>
  <c r="K75" i="6"/>
  <c r="I75" i="6"/>
  <c r="G75" i="6"/>
  <c r="E75" i="6"/>
  <c r="C75" i="6"/>
  <c r="S74" i="6"/>
  <c r="Q74" i="6"/>
  <c r="O74" i="6"/>
  <c r="M74" i="6"/>
  <c r="K74" i="6"/>
  <c r="I74" i="6"/>
  <c r="G74" i="6"/>
  <c r="E74" i="6"/>
  <c r="C74" i="6"/>
  <c r="S73" i="6"/>
  <c r="Q73" i="6"/>
  <c r="O73" i="6"/>
  <c r="M73" i="6"/>
  <c r="K73" i="6"/>
  <c r="I73" i="6"/>
  <c r="G73" i="6"/>
  <c r="E73" i="6"/>
  <c r="C73" i="6"/>
  <c r="S72" i="6"/>
  <c r="Q72" i="6"/>
  <c r="O72" i="6"/>
  <c r="M72" i="6"/>
  <c r="K72" i="6"/>
  <c r="I72" i="6"/>
  <c r="G72" i="6"/>
  <c r="E72" i="6"/>
  <c r="C72" i="6"/>
  <c r="S71" i="6"/>
  <c r="Q71" i="6"/>
  <c r="O71" i="6"/>
  <c r="M71" i="6"/>
  <c r="K71" i="6"/>
  <c r="I71" i="6"/>
  <c r="G71" i="6"/>
  <c r="E71" i="6"/>
  <c r="C71" i="6"/>
  <c r="S70" i="6"/>
  <c r="Q70" i="6"/>
  <c r="O70" i="6"/>
  <c r="M70" i="6"/>
  <c r="K70" i="6"/>
  <c r="I70" i="6"/>
  <c r="G70" i="6"/>
  <c r="E70" i="6"/>
  <c r="C70" i="6"/>
  <c r="S69" i="6"/>
  <c r="Q69" i="6"/>
  <c r="O69" i="6"/>
  <c r="M69" i="6"/>
  <c r="K69" i="6"/>
  <c r="I69" i="6"/>
  <c r="G69" i="6"/>
  <c r="E69" i="6"/>
  <c r="C69" i="6"/>
  <c r="S68" i="6"/>
  <c r="Q68" i="6"/>
  <c r="O68" i="6"/>
  <c r="M68" i="6"/>
  <c r="K68" i="6"/>
  <c r="I68" i="6"/>
  <c r="G68" i="6"/>
  <c r="E68" i="6"/>
  <c r="C68" i="6"/>
  <c r="S67" i="6"/>
  <c r="Q67" i="6"/>
  <c r="O67" i="6"/>
  <c r="M67" i="6"/>
  <c r="K67" i="6"/>
  <c r="I67" i="6"/>
  <c r="G67" i="6"/>
  <c r="E67" i="6"/>
  <c r="C67" i="6"/>
  <c r="S66" i="6"/>
  <c r="Q66" i="6"/>
  <c r="O66" i="6"/>
  <c r="M66" i="6"/>
  <c r="K66" i="6"/>
  <c r="I66" i="6"/>
  <c r="G66" i="6"/>
  <c r="E66" i="6"/>
  <c r="C66" i="6"/>
  <c r="R61" i="6"/>
  <c r="R60" i="6"/>
  <c r="O60" i="6"/>
  <c r="U57" i="6"/>
  <c r="S56" i="6"/>
  <c r="Q56" i="6"/>
  <c r="O56" i="6"/>
  <c r="M56" i="6"/>
  <c r="K56" i="6"/>
  <c r="I56" i="6"/>
  <c r="G56" i="6"/>
  <c r="E56" i="6"/>
  <c r="S55" i="6"/>
  <c r="Q55" i="6"/>
  <c r="O55" i="6"/>
  <c r="M55" i="6"/>
  <c r="K55" i="6"/>
  <c r="I55" i="6"/>
  <c r="G55" i="6"/>
  <c r="E55" i="6"/>
  <c r="S54" i="6"/>
  <c r="Q54" i="6"/>
  <c r="O54" i="6"/>
  <c r="M54" i="6"/>
  <c r="K54" i="6"/>
  <c r="I54" i="6"/>
  <c r="G54" i="6"/>
  <c r="E54" i="6"/>
  <c r="S52" i="6"/>
  <c r="Q52" i="6"/>
  <c r="O52" i="6"/>
  <c r="M52" i="6"/>
  <c r="K52" i="6"/>
  <c r="I52" i="6"/>
  <c r="G52" i="6"/>
  <c r="E52" i="6"/>
  <c r="C52" i="6"/>
  <c r="S51" i="6"/>
  <c r="Q51" i="6"/>
  <c r="O51" i="6"/>
  <c r="M51" i="6"/>
  <c r="K51" i="6"/>
  <c r="I51" i="6"/>
  <c r="G51" i="6"/>
  <c r="E51" i="6"/>
  <c r="C51" i="6"/>
  <c r="S50" i="6"/>
  <c r="Q50" i="6"/>
  <c r="O50" i="6"/>
  <c r="M50" i="6"/>
  <c r="K50" i="6"/>
  <c r="I50" i="6"/>
  <c r="G50" i="6"/>
  <c r="E50" i="6"/>
  <c r="C50" i="6"/>
  <c r="S49" i="6"/>
  <c r="Q49" i="6"/>
  <c r="O49" i="6"/>
  <c r="M49" i="6"/>
  <c r="K49" i="6"/>
  <c r="I49" i="6"/>
  <c r="G49" i="6"/>
  <c r="E49" i="6"/>
  <c r="C49" i="6"/>
  <c r="S48" i="6"/>
  <c r="Q48" i="6"/>
  <c r="O48" i="6"/>
  <c r="M48" i="6"/>
  <c r="K48" i="6"/>
  <c r="I48" i="6"/>
  <c r="G48" i="6"/>
  <c r="E48" i="6"/>
  <c r="C48" i="6"/>
  <c r="S47" i="6"/>
  <c r="Q47" i="6"/>
  <c r="O47" i="6"/>
  <c r="M47" i="6"/>
  <c r="K47" i="6"/>
  <c r="I47" i="6"/>
  <c r="G47" i="6"/>
  <c r="E47" i="6"/>
  <c r="C47" i="6"/>
  <c r="S46" i="6"/>
  <c r="Q46" i="6"/>
  <c r="O46" i="6"/>
  <c r="M46" i="6"/>
  <c r="K46" i="6"/>
  <c r="I46" i="6"/>
  <c r="G46" i="6"/>
  <c r="E46" i="6"/>
  <c r="C46" i="6"/>
  <c r="S45" i="6"/>
  <c r="Q45" i="6"/>
  <c r="O45" i="6"/>
  <c r="M45" i="6"/>
  <c r="K45" i="6"/>
  <c r="I45" i="6"/>
  <c r="G45" i="6"/>
  <c r="E45" i="6"/>
  <c r="C45" i="6"/>
  <c r="S44" i="6"/>
  <c r="Q44" i="6"/>
  <c r="O44" i="6"/>
  <c r="M44" i="6"/>
  <c r="K44" i="6"/>
  <c r="I44" i="6"/>
  <c r="G44" i="6"/>
  <c r="E44" i="6"/>
  <c r="C44" i="6"/>
  <c r="S43" i="6"/>
  <c r="Q43" i="6"/>
  <c r="O43" i="6"/>
  <c r="M43" i="6"/>
  <c r="K43" i="6"/>
  <c r="I43" i="6"/>
  <c r="G43" i="6"/>
  <c r="E43" i="6"/>
  <c r="C43" i="6"/>
  <c r="S42" i="6"/>
  <c r="Q42" i="6"/>
  <c r="O42" i="6"/>
  <c r="M42" i="6"/>
  <c r="K42" i="6"/>
  <c r="I42" i="6"/>
  <c r="G42" i="6"/>
  <c r="E42" i="6"/>
  <c r="C42" i="6"/>
  <c r="S41" i="6"/>
  <c r="Q41" i="6"/>
  <c r="O41" i="6"/>
  <c r="M41" i="6"/>
  <c r="K41" i="6"/>
  <c r="I41" i="6"/>
  <c r="G41" i="6"/>
  <c r="E41" i="6"/>
  <c r="C41" i="6"/>
  <c r="S40" i="6"/>
  <c r="Q40" i="6"/>
  <c r="O40" i="6"/>
  <c r="M40" i="6"/>
  <c r="K40" i="6"/>
  <c r="I40" i="6"/>
  <c r="G40" i="6"/>
  <c r="E40" i="6"/>
  <c r="C40" i="6"/>
  <c r="S39" i="6"/>
  <c r="Q39" i="6"/>
  <c r="O39" i="6"/>
  <c r="M39" i="6"/>
  <c r="K39" i="6"/>
  <c r="I39" i="6"/>
  <c r="G39" i="6"/>
  <c r="E39" i="6"/>
  <c r="C39" i="6"/>
  <c r="S38" i="6"/>
  <c r="Q38" i="6"/>
  <c r="O38" i="6"/>
  <c r="M38" i="6"/>
  <c r="K38" i="6"/>
  <c r="I38" i="6"/>
  <c r="G38" i="6"/>
  <c r="E38" i="6"/>
  <c r="C38" i="6"/>
  <c r="S37" i="6"/>
  <c r="Q37" i="6"/>
  <c r="O37" i="6"/>
  <c r="M37" i="6"/>
  <c r="K37" i="6"/>
  <c r="I37" i="6"/>
  <c r="G37" i="6"/>
  <c r="E37" i="6"/>
  <c r="C37" i="6"/>
  <c r="S36" i="6"/>
  <c r="Q36" i="6"/>
  <c r="O36" i="6"/>
  <c r="M36" i="6"/>
  <c r="K36" i="6"/>
  <c r="I36" i="6"/>
  <c r="G36" i="6"/>
  <c r="E36" i="6"/>
  <c r="C36" i="6"/>
  <c r="S35" i="6"/>
  <c r="Q35" i="6"/>
  <c r="O35" i="6"/>
  <c r="M35" i="6"/>
  <c r="K35" i="6"/>
  <c r="I35" i="6"/>
  <c r="G35" i="6"/>
  <c r="E35" i="6"/>
  <c r="C35" i="6"/>
  <c r="S34" i="6"/>
  <c r="Q34" i="6"/>
  <c r="O34" i="6"/>
  <c r="M34" i="6"/>
  <c r="K34" i="6"/>
  <c r="I34" i="6"/>
  <c r="G34" i="6"/>
  <c r="E34" i="6"/>
  <c r="C34" i="6"/>
  <c r="S33" i="6"/>
  <c r="Q33" i="6"/>
  <c r="O33" i="6"/>
  <c r="M33" i="6"/>
  <c r="K33" i="6"/>
  <c r="I33" i="6"/>
  <c r="G33" i="6"/>
  <c r="E33" i="6"/>
  <c r="C33" i="6"/>
  <c r="S32" i="6"/>
  <c r="Q32" i="6"/>
  <c r="O32" i="6"/>
  <c r="M32" i="6"/>
  <c r="K32" i="6"/>
  <c r="I32" i="6"/>
  <c r="G32" i="6"/>
  <c r="E32" i="6"/>
  <c r="C32" i="6"/>
  <c r="S31" i="6"/>
  <c r="Q31" i="6"/>
  <c r="O31" i="6"/>
  <c r="M31" i="6"/>
  <c r="K31" i="6"/>
  <c r="I31" i="6"/>
  <c r="G31" i="6"/>
  <c r="E31" i="6"/>
  <c r="C31" i="6"/>
  <c r="S30" i="6"/>
  <c r="Q30" i="6"/>
  <c r="O30" i="6"/>
  <c r="M30" i="6"/>
  <c r="K30" i="6"/>
  <c r="I30" i="6"/>
  <c r="G30" i="6"/>
  <c r="E30" i="6"/>
  <c r="C30" i="6"/>
  <c r="S29" i="6"/>
  <c r="Q29" i="6"/>
  <c r="O29" i="6"/>
  <c r="M29" i="6"/>
  <c r="K29" i="6"/>
  <c r="I29" i="6"/>
  <c r="G29" i="6"/>
  <c r="E29" i="6"/>
  <c r="C29" i="6"/>
  <c r="S28" i="6"/>
  <c r="Q28" i="6"/>
  <c r="O28" i="6"/>
  <c r="M28" i="6"/>
  <c r="K28" i="6"/>
  <c r="I28" i="6"/>
  <c r="G28" i="6"/>
  <c r="E28" i="6"/>
  <c r="C28" i="6"/>
  <c r="S27" i="6"/>
  <c r="Q27" i="6"/>
  <c r="O27" i="6"/>
  <c r="M27" i="6"/>
  <c r="K27" i="6"/>
  <c r="I27" i="6"/>
  <c r="G27" i="6"/>
  <c r="E27" i="6"/>
  <c r="C27" i="6"/>
  <c r="S26" i="6"/>
  <c r="Q26" i="6"/>
  <c r="O26" i="6"/>
  <c r="M26" i="6"/>
  <c r="K26" i="6"/>
  <c r="I26" i="6"/>
  <c r="G26" i="6"/>
  <c r="E26" i="6"/>
  <c r="C26" i="6"/>
  <c r="S25" i="6"/>
  <c r="Q25" i="6"/>
  <c r="O25" i="6"/>
  <c r="M25" i="6"/>
  <c r="K25" i="6"/>
  <c r="I25" i="6"/>
  <c r="G25" i="6"/>
  <c r="E25" i="6"/>
  <c r="C25" i="6"/>
  <c r="S24" i="6"/>
  <c r="Q24" i="6"/>
  <c r="O24" i="6"/>
  <c r="M24" i="6"/>
  <c r="K24" i="6"/>
  <c r="I24" i="6"/>
  <c r="G24" i="6"/>
  <c r="E24" i="6"/>
  <c r="C24" i="6"/>
  <c r="S23" i="6"/>
  <c r="Q23" i="6"/>
  <c r="O23" i="6"/>
  <c r="M23" i="6"/>
  <c r="K23" i="6"/>
  <c r="I23" i="6"/>
  <c r="G23" i="6"/>
  <c r="E23" i="6"/>
  <c r="C23" i="6"/>
  <c r="S22" i="6"/>
  <c r="Q22" i="6"/>
  <c r="O22" i="6"/>
  <c r="M22" i="6"/>
  <c r="K22" i="6"/>
  <c r="I22" i="6"/>
  <c r="G22" i="6"/>
  <c r="E22" i="6"/>
  <c r="C22" i="6"/>
  <c r="S21" i="6"/>
  <c r="Q21" i="6"/>
  <c r="O21" i="6"/>
  <c r="M21" i="6"/>
  <c r="K21" i="6"/>
  <c r="I21" i="6"/>
  <c r="G21" i="6"/>
  <c r="E21" i="6"/>
  <c r="C21" i="6"/>
  <c r="S20" i="6"/>
  <c r="Q20" i="6"/>
  <c r="O20" i="6"/>
  <c r="M20" i="6"/>
  <c r="K20" i="6"/>
  <c r="I20" i="6"/>
  <c r="G20" i="6"/>
  <c r="E20" i="6"/>
  <c r="C20" i="6"/>
  <c r="S19" i="6"/>
  <c r="Q19" i="6"/>
  <c r="O19" i="6"/>
  <c r="M19" i="6"/>
  <c r="K19" i="6"/>
  <c r="I19" i="6"/>
  <c r="G19" i="6"/>
  <c r="E19" i="6"/>
  <c r="C19" i="6"/>
  <c r="S18" i="6"/>
  <c r="Q18" i="6"/>
  <c r="O18" i="6"/>
  <c r="M18" i="6"/>
  <c r="K18" i="6"/>
  <c r="I18" i="6"/>
  <c r="G18" i="6"/>
  <c r="E18" i="6"/>
  <c r="C18" i="6"/>
  <c r="S17" i="6"/>
  <c r="Q17" i="6"/>
  <c r="O17" i="6"/>
  <c r="M17" i="6"/>
  <c r="K17" i="6"/>
  <c r="I17" i="6"/>
  <c r="G17" i="6"/>
  <c r="E17" i="6"/>
  <c r="C17" i="6"/>
  <c r="S16" i="6"/>
  <c r="Q16" i="6"/>
  <c r="O16" i="6"/>
  <c r="M16" i="6"/>
  <c r="K16" i="6"/>
  <c r="I16" i="6"/>
  <c r="G16" i="6"/>
  <c r="E16" i="6"/>
  <c r="C16" i="6"/>
  <c r="S15" i="6"/>
  <c r="Q15" i="6"/>
  <c r="O15" i="6"/>
  <c r="M15" i="6"/>
  <c r="K15" i="6"/>
  <c r="I15" i="6"/>
  <c r="G15" i="6"/>
  <c r="E15" i="6"/>
  <c r="C15" i="6"/>
  <c r="S14" i="6"/>
  <c r="Q14" i="6"/>
  <c r="O14" i="6"/>
  <c r="M14" i="6"/>
  <c r="K14" i="6"/>
  <c r="I14" i="6"/>
  <c r="G14" i="6"/>
  <c r="E14" i="6"/>
  <c r="C14" i="6"/>
  <c r="S13" i="6"/>
  <c r="Q13" i="6"/>
  <c r="O13" i="6"/>
  <c r="M13" i="6"/>
  <c r="K13" i="6"/>
  <c r="I13" i="6"/>
  <c r="G13" i="6"/>
  <c r="E13" i="6"/>
  <c r="C13" i="6"/>
  <c r="S12" i="6"/>
  <c r="Q12" i="6"/>
  <c r="O12" i="6"/>
  <c r="M12" i="6"/>
  <c r="K12" i="6"/>
  <c r="I12" i="6"/>
  <c r="G12" i="6"/>
  <c r="E12" i="6"/>
  <c r="C12" i="6"/>
  <c r="S11" i="6"/>
  <c r="Q11" i="6"/>
  <c r="O11" i="6"/>
  <c r="M11" i="6"/>
  <c r="K11" i="6"/>
  <c r="I11" i="6"/>
  <c r="G11" i="6"/>
  <c r="E11" i="6"/>
  <c r="C11" i="6"/>
  <c r="S10" i="6"/>
  <c r="Q10" i="6"/>
  <c r="O10" i="6"/>
  <c r="M10" i="6"/>
  <c r="K10" i="6"/>
  <c r="I10" i="6"/>
  <c r="G10" i="6"/>
  <c r="B4" i="6"/>
  <c r="B60" i="6"/>
</calcChain>
</file>

<file path=xl/sharedStrings.xml><?xml version="1.0" encoding="utf-8"?>
<sst xmlns="http://schemas.openxmlformats.org/spreadsheetml/2006/main" count="233" uniqueCount="122">
  <si>
    <t>第23号様式</t>
  </si>
  <si>
    <t>開　票　速　報</t>
  </si>
  <si>
    <t>最高裁判所裁判官国民審査</t>
  </si>
  <si>
    <t>開票  結了報告</t>
  </si>
  <si>
    <t>（ア）</t>
  </si>
  <si>
    <t>（イ）</t>
  </si>
  <si>
    <t>（ウ）</t>
  </si>
  <si>
    <t>（エ）</t>
  </si>
  <si>
    <t>（オ）</t>
  </si>
  <si>
    <t>（カ）</t>
  </si>
  <si>
    <t>有 効 投 票 数</t>
  </si>
  <si>
    <t>無 効 投 票 数</t>
  </si>
  <si>
    <t>投　票　総　数</t>
  </si>
  <si>
    <t>持ち帰り・不受理</t>
  </si>
  <si>
    <t>投 票 者 総 数</t>
  </si>
  <si>
    <t>記　載　無　効</t>
  </si>
  <si>
    <t>無 効 投 票 率</t>
  </si>
  <si>
    <t>開票確定時刻</t>
  </si>
  <si>
    <t>（ア） ＋ (イ)</t>
  </si>
  <si>
    <t>そ　の　他</t>
  </si>
  <si>
    <t>（ウ） ＋ (エ)</t>
  </si>
  <si>
    <t>（イ）/（ウ）％</t>
  </si>
  <si>
    <t>市部計</t>
  </si>
  <si>
    <t>郡部計</t>
  </si>
  <si>
    <t>県計</t>
  </si>
  <si>
    <t>執行日</t>
  </si>
  <si>
    <t>市区町村名</t>
    <phoneticPr fontId="1"/>
  </si>
  <si>
    <t>鹿 児 島 県</t>
  </si>
  <si>
    <t>市　計</t>
    <phoneticPr fontId="1"/>
  </si>
  <si>
    <t>町村計</t>
    <rPh sb="0" eb="2">
      <t>チョウソン</t>
    </rPh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</si>
  <si>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</si>
  <si>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</si>
  <si>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</si>
  <si>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</si>
  <si>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</si>
  <si>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</si>
  <si>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</si>
  <si>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</si>
  <si>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</si>
  <si>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無効投票率</t>
  </si>
  <si>
    <t>市部ア</t>
  </si>
  <si>
    <t>市部イ</t>
  </si>
  <si>
    <t>市部ウ</t>
  </si>
  <si>
    <t>市部エ</t>
  </si>
  <si>
    <t>市部オ</t>
  </si>
  <si>
    <t>市部カ</t>
  </si>
  <si>
    <t>市部無効投票率</t>
  </si>
  <si>
    <t>市部開票確定時刻</t>
  </si>
  <si>
    <t>郡部計ア</t>
  </si>
  <si>
    <t>郡部計イ</t>
  </si>
  <si>
    <t>郡部計ウ</t>
  </si>
  <si>
    <t>郡部計エ</t>
  </si>
  <si>
    <t>郡部計オ</t>
  </si>
  <si>
    <t>郡部計カ</t>
  </si>
  <si>
    <t>郡部計無効投票率</t>
  </si>
  <si>
    <t>郡部計開票確定時刻</t>
  </si>
  <si>
    <t>県計ア</t>
  </si>
  <si>
    <t>県計イ</t>
  </si>
  <si>
    <t>県計ウ</t>
  </si>
  <si>
    <t>県計エ</t>
  </si>
  <si>
    <t>県計オ</t>
  </si>
  <si>
    <t>県計カ</t>
  </si>
  <si>
    <t>県計無効投票率</t>
  </si>
  <si>
    <t>県計開票時刻</t>
  </si>
  <si>
    <t>県計開票確定時刻</t>
  </si>
  <si>
    <t>翌日開票区分</t>
  </si>
  <si>
    <t>　鹿児島市１区</t>
  </si>
  <si>
    <t>0</t>
  </si>
  <si>
    <t>　鹿児島市２区</t>
  </si>
  <si>
    <t>＊（鹿児島市）計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</si>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</sst>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78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7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80" fontId="9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1" fontId="4" fillId="0" borderId="1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4" fontId="0" fillId="0" borderId="0" xfId="0" applyNumberFormat="1"/>
    <xf numFmtId="0" fontId="6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83" fontId="9" fillId="0" borderId="0" xfId="2" applyNumberFormat="1" applyFont="1" applyAlignment="1">
      <alignment horizontal="left" vertical="center" shrinkToFit="1"/>
    </xf>
    <xf numFmtId="183" fontId="9" fillId="0" borderId="0" xfId="2" applyNumberFormat="1" applyFont="1" applyBorder="1" applyAlignment="1">
      <alignment horizontal="left" vertical="center" shrinkToFit="1"/>
    </xf>
    <xf numFmtId="0" fontId="5" fillId="0" borderId="7" xfId="2" applyFont="1" applyBorder="1" applyAlignment="1">
      <alignment horizontal="center" vertical="top"/>
    </xf>
    <xf numFmtId="0" fontId="5" fillId="0" borderId="0" xfId="2" applyFont="1" applyBorder="1" applyAlignment="1">
      <alignment horizontal="center" vertical="top"/>
    </xf>
    <xf numFmtId="0" fontId="5" fillId="0" borderId="8" xfId="2" applyFont="1" applyBorder="1" applyAlignment="1">
      <alignment horizontal="center" vertical="top"/>
    </xf>
    <xf numFmtId="0" fontId="9" fillId="0" borderId="0" xfId="2" applyFont="1" applyAlignment="1">
      <alignment horizontal="right" vertical="center" shrinkToFit="1"/>
    </xf>
    <xf numFmtId="179" fontId="4" fillId="0" borderId="3" xfId="2" applyNumberFormat="1" applyFont="1" applyBorder="1" applyAlignment="1">
      <alignment horizontal="center" vertical="center"/>
    </xf>
    <xf numFmtId="179" fontId="4" fillId="0" borderId="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0" fontId="4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9" fillId="0" borderId="0" xfId="2" applyFont="1" applyBorder="1" applyAlignment="1">
      <alignment horizontal="right" vertical="center" shrinkToFit="1"/>
    </xf>
    <xf numFmtId="0" fontId="4" fillId="0" borderId="7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4" fillId="0" borderId="3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2" fontId="6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112"/>
  <sheetViews>
    <sheetView tabSelected="1" zoomScale="75" workbookViewId="0"/>
  </sheetViews>
  <sheetFormatPr defaultColWidth="10.33203125" defaultRowHeight="13.2" x14ac:dyDescent="0.15"/>
  <cols>
    <col min="1" max="1" width="6.33203125" style="4" customWidth="1"/>
    <col min="2" max="2" width="8.5546875" style="4" customWidth="1"/>
    <col min="3" max="4" width="10.6640625" style="4" customWidth="1"/>
    <col min="5" max="5" width="15.33203125" style="4" customWidth="1"/>
    <col min="6" max="6" width="1.5546875" style="4" customWidth="1"/>
    <col min="7" max="7" width="15.33203125" style="5" customWidth="1"/>
    <col min="8" max="8" width="1.6640625" style="4" customWidth="1"/>
    <col min="9" max="9" width="15.33203125" style="5" customWidth="1"/>
    <col min="10" max="10" width="1.6640625" style="4" customWidth="1"/>
    <col min="11" max="11" width="15.33203125" style="4" customWidth="1"/>
    <col min="12" max="12" width="1.6640625" style="5" customWidth="1"/>
    <col min="13" max="13" width="15.33203125" style="4" customWidth="1"/>
    <col min="14" max="14" width="1.6640625" style="4" customWidth="1"/>
    <col min="15" max="15" width="15.33203125" style="4" customWidth="1"/>
    <col min="16" max="16" width="1.6640625" style="4" customWidth="1"/>
    <col min="17" max="17" width="15.33203125" style="4" customWidth="1"/>
    <col min="18" max="18" width="1.6640625" style="4" customWidth="1"/>
    <col min="19" max="19" width="15.33203125" style="4" customWidth="1"/>
    <col min="20" max="20" width="1.5546875" style="4" customWidth="1"/>
    <col min="21" max="16384" width="10.33203125" style="4"/>
  </cols>
  <sheetData>
    <row r="1" spans="1:22" s="6" customFormat="1" ht="8.25" customHeight="1" x14ac:dyDescent="0.15">
      <c r="D1" s="7"/>
      <c r="E1" s="7"/>
      <c r="G1" s="8"/>
      <c r="I1" s="8"/>
      <c r="L1" s="8"/>
      <c r="U1" s="24" t="str">
        <f>IF(P_23号様式!A2=""," ページ", P_23号様式!A2 &amp; "ページ")</f>
        <v>1ページ</v>
      </c>
      <c r="V1" s="24"/>
    </row>
    <row r="2" spans="1:22" s="6" customFormat="1" ht="11.25" customHeight="1" x14ac:dyDescent="0.15">
      <c r="A2" s="44" t="s">
        <v>0</v>
      </c>
      <c r="B2" s="44"/>
      <c r="C2" s="44"/>
      <c r="D2" s="7"/>
      <c r="E2" s="7"/>
      <c r="F2" s="7"/>
      <c r="H2" s="40" t="s">
        <v>1</v>
      </c>
      <c r="I2" s="40"/>
      <c r="J2" s="40"/>
      <c r="K2" s="40"/>
      <c r="L2" s="40"/>
      <c r="M2" s="40"/>
      <c r="N2" s="9"/>
      <c r="O2" s="10"/>
      <c r="U2" s="24"/>
      <c r="V2" s="24"/>
    </row>
    <row r="3" spans="1:22" s="6" customFormat="1" ht="11.25" customHeight="1" x14ac:dyDescent="0.15">
      <c r="A3" s="44"/>
      <c r="B3" s="44"/>
      <c r="C3" s="44"/>
      <c r="E3" s="7"/>
      <c r="F3" s="7"/>
      <c r="H3" s="40"/>
      <c r="I3" s="40"/>
      <c r="J3" s="40"/>
      <c r="K3" s="40"/>
      <c r="L3" s="40"/>
      <c r="M3" s="40"/>
      <c r="N3" s="9"/>
    </row>
    <row r="4" spans="1:22" s="6" customFormat="1" ht="15" customHeight="1" x14ac:dyDescent="0.15">
      <c r="B4" s="57">
        <f>IF(パラメタシート!B1="","",パラメタシート!B1)</f>
        <v>46061</v>
      </c>
      <c r="C4" s="57"/>
      <c r="D4" s="57"/>
      <c r="E4" s="57"/>
      <c r="G4" s="8"/>
      <c r="H4" s="40"/>
      <c r="I4" s="40"/>
      <c r="J4" s="40"/>
      <c r="K4" s="40"/>
      <c r="L4" s="40"/>
      <c r="M4" s="40"/>
      <c r="N4" s="9"/>
      <c r="O4" s="31" t="str">
        <f>IF(P_23号様式!AK2="0","即日 開票  中間報告","翌日 開票  中間報告")</f>
        <v>即日 開票  中間報告</v>
      </c>
      <c r="P4" s="31"/>
      <c r="Q4" s="31"/>
      <c r="R4" s="26" t="str">
        <f>IF(P_23号様式!AI2="","     時     分",P_23号様式!AI2)</f>
        <v xml:space="preserve">     時     分</v>
      </c>
      <c r="S4" s="26"/>
      <c r="T4" s="26"/>
    </row>
    <row r="5" spans="1:22" s="6" customFormat="1" ht="16.5" customHeight="1" x14ac:dyDescent="0.15">
      <c r="B5" s="6" t="s">
        <v>2</v>
      </c>
      <c r="D5" s="8"/>
      <c r="E5" s="8"/>
      <c r="F5" s="8"/>
      <c r="G5" s="8"/>
      <c r="H5" s="11"/>
      <c r="I5" s="11"/>
      <c r="O5" s="52" t="s">
        <v>3</v>
      </c>
      <c r="P5" s="52"/>
      <c r="Q5" s="52"/>
      <c r="R5" s="27">
        <f>IF(P_23号様式!AJ2="","     時     分",P_23号様式!AJ2)</f>
        <v>9.6527777777777796E-2</v>
      </c>
      <c r="S5" s="27"/>
      <c r="T5" s="27"/>
    </row>
    <row r="6" spans="1:22" s="6" customFormat="1" ht="16.5" customHeight="1" x14ac:dyDescent="0.15">
      <c r="D6" s="8"/>
      <c r="E6" s="8"/>
      <c r="F6" s="8"/>
      <c r="G6" s="12"/>
      <c r="H6" s="12"/>
      <c r="I6" s="12"/>
      <c r="J6" s="12"/>
      <c r="K6" s="13"/>
      <c r="L6" s="13"/>
      <c r="M6" s="14"/>
      <c r="O6" s="15"/>
      <c r="S6" s="25" t="s">
        <v>27</v>
      </c>
      <c r="T6" s="25"/>
    </row>
    <row r="7" spans="1:22" s="16" customFormat="1" x14ac:dyDescent="0.15">
      <c r="C7" s="45" t="s">
        <v>26</v>
      </c>
      <c r="D7" s="46"/>
      <c r="E7" s="36" t="s">
        <v>4</v>
      </c>
      <c r="F7" s="37"/>
      <c r="G7" s="36" t="s">
        <v>5</v>
      </c>
      <c r="H7" s="37"/>
      <c r="I7" s="36" t="s">
        <v>6</v>
      </c>
      <c r="J7" s="37"/>
      <c r="K7" s="36" t="s">
        <v>7</v>
      </c>
      <c r="L7" s="37"/>
      <c r="M7" s="36" t="s">
        <v>8</v>
      </c>
      <c r="N7" s="37"/>
      <c r="O7" s="36" t="s">
        <v>9</v>
      </c>
      <c r="P7" s="37"/>
      <c r="Q7" s="36"/>
      <c r="R7" s="37"/>
      <c r="S7" s="36"/>
      <c r="T7" s="51"/>
    </row>
    <row r="8" spans="1:22" s="16" customFormat="1" x14ac:dyDescent="0.15">
      <c r="C8" s="47"/>
      <c r="D8" s="48"/>
      <c r="E8" s="28" t="s">
        <v>10</v>
      </c>
      <c r="F8" s="29"/>
      <c r="G8" s="28" t="s">
        <v>11</v>
      </c>
      <c r="H8" s="29"/>
      <c r="I8" s="28" t="s">
        <v>12</v>
      </c>
      <c r="J8" s="29"/>
      <c r="K8" s="53" t="s">
        <v>13</v>
      </c>
      <c r="L8" s="54"/>
      <c r="M8" s="28" t="s">
        <v>14</v>
      </c>
      <c r="N8" s="29"/>
      <c r="O8" s="28" t="s">
        <v>15</v>
      </c>
      <c r="P8" s="29"/>
      <c r="Q8" s="28" t="s">
        <v>16</v>
      </c>
      <c r="R8" s="29"/>
      <c r="S8" s="28" t="s">
        <v>17</v>
      </c>
      <c r="T8" s="30"/>
    </row>
    <row r="9" spans="1:22" s="16" customFormat="1" x14ac:dyDescent="0.15">
      <c r="C9" s="49"/>
      <c r="D9" s="50"/>
      <c r="E9" s="41"/>
      <c r="F9" s="43"/>
      <c r="G9" s="41"/>
      <c r="H9" s="43"/>
      <c r="I9" s="41" t="s">
        <v>18</v>
      </c>
      <c r="J9" s="43"/>
      <c r="K9" s="41" t="s">
        <v>19</v>
      </c>
      <c r="L9" s="43"/>
      <c r="M9" s="41" t="s">
        <v>20</v>
      </c>
      <c r="N9" s="43"/>
      <c r="O9" s="41"/>
      <c r="P9" s="43"/>
      <c r="Q9" s="41" t="s">
        <v>21</v>
      </c>
      <c r="R9" s="43"/>
      <c r="S9" s="41"/>
      <c r="T9" s="42"/>
    </row>
    <row r="10" spans="1:22" s="17" customFormat="1" ht="12.75" customHeight="1" x14ac:dyDescent="0.15">
      <c r="C10" s="38" t="str">
        <f>IF(P_23号様式!C2="","",P_23号様式!C2)</f>
        <v>　鹿児島市１区</v>
      </c>
      <c r="D10" s="39"/>
      <c r="E10" s="18">
        <f>IF(P_23号様式!D2="","",P_23号様式!D2)</f>
        <v>166207</v>
      </c>
      <c r="F10" s="19"/>
      <c r="G10" s="18">
        <f>IF(P_23号様式!E2="","",P_23号様式!E2)</f>
        <v>6066</v>
      </c>
      <c r="H10" s="19"/>
      <c r="I10" s="18">
        <f>IF(P_23号様式!F2="","",P_23号様式!F2)</f>
        <v>172273</v>
      </c>
      <c r="J10" s="19"/>
      <c r="K10" s="18">
        <f>IF(P_23号様式!G2="","",P_23号様式!G2)</f>
        <v>6</v>
      </c>
      <c r="L10" s="19"/>
      <c r="M10" s="18">
        <f>IF(P_23号様式!H2="","",P_23号様式!H2)</f>
        <v>172279</v>
      </c>
      <c r="N10" s="19"/>
      <c r="O10" s="18">
        <f>IF(P_23号様式!I2="","",P_23号様式!I2)</f>
        <v>0</v>
      </c>
      <c r="P10" s="19"/>
      <c r="Q10" s="32">
        <f>IF(P_23号様式!J2="","",P_23号様式!J2)</f>
        <v>3.5211553754796201</v>
      </c>
      <c r="R10" s="33"/>
      <c r="S10" s="34">
        <f>IF(P_23号様式!K2="","",P_23号様式!K2)</f>
        <v>9.5138888888888898E-2</v>
      </c>
      <c r="T10" s="35"/>
    </row>
    <row r="11" spans="1:22" s="17" customFormat="1" ht="12.75" customHeight="1" x14ac:dyDescent="0.15">
      <c r="C11" s="38" t="str">
        <f>IF(P_23号様式!C3="","",P_23号様式!C3)</f>
        <v>　鹿児島市２区</v>
      </c>
      <c r="D11" s="39"/>
      <c r="E11" s="18">
        <f>IF(P_23号様式!D3="","",P_23号様式!D3)</f>
        <v>63061</v>
      </c>
      <c r="F11" s="19"/>
      <c r="G11" s="18">
        <f>IF(P_23号様式!E3="","",P_23号様式!E3)</f>
        <v>2427</v>
      </c>
      <c r="H11" s="19"/>
      <c r="I11" s="18">
        <f>IF(P_23号様式!F3="","",P_23号様式!F3)</f>
        <v>65488</v>
      </c>
      <c r="J11" s="19"/>
      <c r="K11" s="18">
        <f>IF(P_23号様式!G3="","",P_23号様式!G3)</f>
        <v>118</v>
      </c>
      <c r="L11" s="19"/>
      <c r="M11" s="18">
        <f>IF(P_23号様式!H3="","",P_23号様式!H3)</f>
        <v>65606</v>
      </c>
      <c r="N11" s="19"/>
      <c r="O11" s="18">
        <f>IF(P_23号様式!I3="","",P_23号様式!I3)</f>
        <v>0</v>
      </c>
      <c r="P11" s="22"/>
      <c r="Q11" s="32">
        <f>IF(P_23号様式!J3="","",P_23号様式!J3)</f>
        <v>3.70602247740044</v>
      </c>
      <c r="R11" s="33"/>
      <c r="S11" s="34">
        <f>IF(P_23号様式!K3="","",P_23号様式!K3)</f>
        <v>9.6527777777777796E-2</v>
      </c>
      <c r="T11" s="35"/>
    </row>
    <row r="12" spans="1:22" s="17" customFormat="1" ht="12.75" customHeight="1" x14ac:dyDescent="0.15">
      <c r="C12" s="38" t="str">
        <f>IF(P_23号様式!C4="","",P_23号様式!C4)</f>
        <v>＊（鹿児島市）計</v>
      </c>
      <c r="D12" s="39"/>
      <c r="E12" s="18">
        <f>IF(P_23号様式!D4="","",P_23号様式!D4)</f>
        <v>229268</v>
      </c>
      <c r="F12" s="19"/>
      <c r="G12" s="18">
        <f>IF(P_23号様式!E4="","",P_23号様式!E4)</f>
        <v>8493</v>
      </c>
      <c r="H12" s="19"/>
      <c r="I12" s="18">
        <f>IF(P_23号様式!F4="","",P_23号様式!F4)</f>
        <v>237761</v>
      </c>
      <c r="J12" s="19"/>
      <c r="K12" s="18">
        <f>IF(P_23号様式!G4="","",P_23号様式!G4)</f>
        <v>124</v>
      </c>
      <c r="L12" s="19"/>
      <c r="M12" s="18">
        <f>IF(P_23号様式!H4="","",P_23号様式!H4)</f>
        <v>237885</v>
      </c>
      <c r="N12" s="19"/>
      <c r="O12" s="18">
        <f>IF(P_23号様式!I4="","",P_23号様式!I4)</f>
        <v>0</v>
      </c>
      <c r="P12" s="22"/>
      <c r="Q12" s="32">
        <f>IF(P_23号様式!J4="","",P_23号様式!J4)</f>
        <v>3.5720744781524298</v>
      </c>
      <c r="R12" s="33"/>
      <c r="S12" s="34">
        <f>IF(P_23号様式!K4="","",P_23号様式!K4)</f>
        <v>9.6527777777777796E-2</v>
      </c>
      <c r="T12" s="35"/>
    </row>
    <row r="13" spans="1:22" s="17" customFormat="1" ht="12.75" customHeight="1" x14ac:dyDescent="0.15">
      <c r="C13" s="38" t="str">
        <f>IF(P_23号様式!C5="","",P_23号様式!C5)</f>
        <v>　鹿屋市</v>
      </c>
      <c r="D13" s="39"/>
      <c r="E13" s="18">
        <f>IF(P_23号様式!D5="","",P_23号様式!D5)</f>
        <v>36468</v>
      </c>
      <c r="F13" s="19"/>
      <c r="G13" s="18">
        <f>IF(P_23号様式!E5="","",P_23号様式!E5)</f>
        <v>1938</v>
      </c>
      <c r="H13" s="19"/>
      <c r="I13" s="18">
        <f>IF(P_23号様式!F5="","",P_23号様式!F5)</f>
        <v>38406</v>
      </c>
      <c r="J13" s="19"/>
      <c r="K13" s="18">
        <f>IF(P_23号様式!G5="","",P_23号様式!G5)</f>
        <v>1</v>
      </c>
      <c r="L13" s="19"/>
      <c r="M13" s="18">
        <f>IF(P_23号様式!H5="","",P_23号様式!H5)</f>
        <v>38407</v>
      </c>
      <c r="N13" s="19"/>
      <c r="O13" s="18">
        <f>IF(P_23号様式!I5="","",P_23号様式!I5)</f>
        <v>0</v>
      </c>
      <c r="P13" s="22"/>
      <c r="Q13" s="32">
        <f>IF(P_23号様式!J5="","",P_23号様式!J5)</f>
        <v>5.0460865489767199</v>
      </c>
      <c r="R13" s="33"/>
      <c r="S13" s="34">
        <f>IF(P_23号様式!K5="","",P_23号様式!K5)</f>
        <v>0.98263888888888895</v>
      </c>
      <c r="T13" s="35"/>
    </row>
    <row r="14" spans="1:22" s="17" customFormat="1" ht="12.75" customHeight="1" x14ac:dyDescent="0.15">
      <c r="C14" s="38" t="str">
        <f>IF(P_23号様式!C6="","",P_23号様式!C6)</f>
        <v>　枕崎市</v>
      </c>
      <c r="D14" s="39"/>
      <c r="E14" s="18">
        <f>IF(P_23号様式!D6="","",P_23号様式!D6)</f>
        <v>7522</v>
      </c>
      <c r="F14" s="19"/>
      <c r="G14" s="18">
        <f>IF(P_23号様式!E6="","",P_23号様式!E6)</f>
        <v>264</v>
      </c>
      <c r="H14" s="19"/>
      <c r="I14" s="18">
        <f>IF(P_23号様式!F6="","",P_23号様式!F6)</f>
        <v>7786</v>
      </c>
      <c r="J14" s="19"/>
      <c r="K14" s="18">
        <f>IF(P_23号様式!G6="","",P_23号様式!G6)</f>
        <v>4</v>
      </c>
      <c r="L14" s="19"/>
      <c r="M14" s="18">
        <f>IF(P_23号様式!H6="","",P_23号様式!H6)</f>
        <v>7790</v>
      </c>
      <c r="N14" s="19"/>
      <c r="O14" s="18">
        <f>IF(P_23号様式!I6="","",P_23号様式!I6)</f>
        <v>0</v>
      </c>
      <c r="P14" s="22"/>
      <c r="Q14" s="32">
        <f>IF(P_23号様式!J6="","",P_23号様式!J6)</f>
        <v>3.3907012586694099</v>
      </c>
      <c r="R14" s="33"/>
      <c r="S14" s="34">
        <f>IF(P_23号様式!K6="","",P_23号様式!K6)</f>
        <v>0.936805555555556</v>
      </c>
      <c r="T14" s="35"/>
    </row>
    <row r="15" spans="1:22" s="17" customFormat="1" ht="12.75" customHeight="1" x14ac:dyDescent="0.15">
      <c r="C15" s="38" t="str">
        <f>IF(P_23号様式!C7="","",P_23号様式!C7)</f>
        <v>　阿久根市</v>
      </c>
      <c r="D15" s="39"/>
      <c r="E15" s="18">
        <f>IF(P_23号様式!D7="","",P_23号様式!D7)</f>
        <v>8446</v>
      </c>
      <c r="F15" s="19"/>
      <c r="G15" s="18">
        <f>IF(P_23号様式!E7="","",P_23号様式!E7)</f>
        <v>308</v>
      </c>
      <c r="H15" s="19"/>
      <c r="I15" s="18">
        <f>IF(P_23号様式!F7="","",P_23号様式!F7)</f>
        <v>8754</v>
      </c>
      <c r="J15" s="19"/>
      <c r="K15" s="18">
        <f>IF(P_23号様式!G7="","",P_23号様式!G7)</f>
        <v>0</v>
      </c>
      <c r="L15" s="19"/>
      <c r="M15" s="18">
        <f>IF(P_23号様式!H7="","",P_23号様式!H7)</f>
        <v>8754</v>
      </c>
      <c r="N15" s="19"/>
      <c r="O15" s="18">
        <f>IF(P_23号様式!I7="","",P_23号様式!I7)</f>
        <v>0</v>
      </c>
      <c r="P15" s="22"/>
      <c r="Q15" s="32">
        <f>IF(P_23号様式!J7="","",P_23号様式!J7)</f>
        <v>3.5183915924149001</v>
      </c>
      <c r="R15" s="33"/>
      <c r="S15" s="34">
        <f>IF(P_23号様式!K7="","",P_23号様式!K7)</f>
        <v>0.97430555555555598</v>
      </c>
      <c r="T15" s="35"/>
    </row>
    <row r="16" spans="1:22" s="17" customFormat="1" ht="12.75" customHeight="1" x14ac:dyDescent="0.15">
      <c r="C16" s="38" t="str">
        <f>IF(P_23号様式!C8="","",P_23号様式!C8)</f>
        <v>　出水市</v>
      </c>
      <c r="D16" s="39"/>
      <c r="E16" s="18">
        <f>IF(P_23号様式!D8="","",P_23号様式!D8)</f>
        <v>21887</v>
      </c>
      <c r="F16" s="19"/>
      <c r="G16" s="18">
        <f>IF(P_23号様式!E8="","",P_23号様式!E8)</f>
        <v>448</v>
      </c>
      <c r="H16" s="19"/>
      <c r="I16" s="18">
        <f>IF(P_23号様式!F8="","",P_23号様式!F8)</f>
        <v>22335</v>
      </c>
      <c r="J16" s="19"/>
      <c r="K16" s="18">
        <f>IF(P_23号様式!G8="","",P_23号様式!G8)</f>
        <v>2</v>
      </c>
      <c r="L16" s="19"/>
      <c r="M16" s="18">
        <f>IF(P_23号様式!H8="","",P_23号様式!H8)</f>
        <v>22337</v>
      </c>
      <c r="N16" s="19"/>
      <c r="O16" s="18">
        <f>IF(P_23号様式!I8="","",P_23号様式!I8)</f>
        <v>0</v>
      </c>
      <c r="P16" s="22"/>
      <c r="Q16" s="32">
        <f>IF(P_23号様式!J8="","",P_23号様式!J8)</f>
        <v>2.00582046115961</v>
      </c>
      <c r="R16" s="33"/>
      <c r="S16" s="34">
        <f>IF(P_23号様式!K8="","",P_23号様式!K8)</f>
        <v>0.97708333333333297</v>
      </c>
      <c r="T16" s="35"/>
    </row>
    <row r="17" spans="3:20" s="17" customFormat="1" ht="12.75" customHeight="1" x14ac:dyDescent="0.15">
      <c r="C17" s="38" t="str">
        <f>IF(P_23号様式!C9="","",P_23号様式!C9)</f>
        <v>　指宿市</v>
      </c>
      <c r="D17" s="39"/>
      <c r="E17" s="18">
        <f>IF(P_23号様式!D9="","",P_23号様式!D9)</f>
        <v>16027</v>
      </c>
      <c r="F17" s="19"/>
      <c r="G17" s="18">
        <f>IF(P_23号様式!E9="","",P_23号様式!E9)</f>
        <v>295</v>
      </c>
      <c r="H17" s="19"/>
      <c r="I17" s="18">
        <f>IF(P_23号様式!F9="","",P_23号様式!F9)</f>
        <v>16322</v>
      </c>
      <c r="J17" s="19"/>
      <c r="K17" s="18">
        <f>IF(P_23号様式!G9="","",P_23号様式!G9)</f>
        <v>1</v>
      </c>
      <c r="L17" s="19"/>
      <c r="M17" s="18">
        <f>IF(P_23号様式!H9="","",P_23号様式!H9)</f>
        <v>16323</v>
      </c>
      <c r="N17" s="19"/>
      <c r="O17" s="18">
        <f>IF(P_23号様式!I9="","",P_23号様式!I9)</f>
        <v>0</v>
      </c>
      <c r="P17" s="22"/>
      <c r="Q17" s="32">
        <f>IF(P_23号様式!J9="","",P_23号様式!J9)</f>
        <v>1.80737654699179</v>
      </c>
      <c r="R17" s="33"/>
      <c r="S17" s="34">
        <f>IF(P_23号様式!K9="","",P_23号様式!K9)</f>
        <v>0.96319444444444402</v>
      </c>
      <c r="T17" s="35"/>
    </row>
    <row r="18" spans="3:20" s="17" customFormat="1" ht="12.75" customHeight="1" x14ac:dyDescent="0.15">
      <c r="C18" s="38" t="str">
        <f>IF(P_23号様式!C10="","",P_23号様式!C10)</f>
        <v>　西之表市</v>
      </c>
      <c r="D18" s="39"/>
      <c r="E18" s="18">
        <f>IF(P_23号様式!D10="","",P_23号様式!D10)</f>
        <v>6227</v>
      </c>
      <c r="F18" s="19"/>
      <c r="G18" s="18">
        <f>IF(P_23号様式!E10="","",P_23号様式!E10)</f>
        <v>120</v>
      </c>
      <c r="H18" s="19"/>
      <c r="I18" s="18">
        <f>IF(P_23号様式!F10="","",P_23号様式!F10)</f>
        <v>6347</v>
      </c>
      <c r="J18" s="19"/>
      <c r="K18" s="18">
        <f>IF(P_23号様式!G10="","",P_23号様式!G10)</f>
        <v>0</v>
      </c>
      <c r="L18" s="19"/>
      <c r="M18" s="18">
        <f>IF(P_23号様式!H10="","",P_23号様式!H10)</f>
        <v>6347</v>
      </c>
      <c r="N18" s="19"/>
      <c r="O18" s="18">
        <f>IF(P_23号様式!I10="","",P_23号様式!I10)</f>
        <v>0</v>
      </c>
      <c r="P18" s="22"/>
      <c r="Q18" s="32">
        <f>IF(P_23号様式!J10="","",P_23号様式!J10)</f>
        <v>1.8906570033086501</v>
      </c>
      <c r="R18" s="33"/>
      <c r="S18" s="34">
        <f>IF(P_23号様式!K10="","",P_23号様式!K10)</f>
        <v>0.93333333333333302</v>
      </c>
      <c r="T18" s="35"/>
    </row>
    <row r="19" spans="3:20" s="17" customFormat="1" ht="12.75" customHeight="1" x14ac:dyDescent="0.15">
      <c r="C19" s="38" t="str">
        <f>IF(P_23号様式!C11="","",P_23号様式!C11)</f>
        <v>　垂水市</v>
      </c>
      <c r="D19" s="39"/>
      <c r="E19" s="18">
        <f>IF(P_23号様式!D11="","",P_23号様式!D11)</f>
        <v>5706</v>
      </c>
      <c r="F19" s="19"/>
      <c r="G19" s="18">
        <f>IF(P_23号様式!E11="","",P_23号様式!E11)</f>
        <v>279</v>
      </c>
      <c r="H19" s="19"/>
      <c r="I19" s="18">
        <f>IF(P_23号様式!F11="","",P_23号様式!F11)</f>
        <v>5985</v>
      </c>
      <c r="J19" s="19"/>
      <c r="K19" s="18">
        <f>IF(P_23号様式!G11="","",P_23号様式!G11)</f>
        <v>0</v>
      </c>
      <c r="L19" s="19"/>
      <c r="M19" s="18">
        <f>IF(P_23号様式!H11="","",P_23号様式!H11)</f>
        <v>5985</v>
      </c>
      <c r="N19" s="19"/>
      <c r="O19" s="18">
        <f>IF(P_23号様式!I11="","",P_23号様式!I11)</f>
        <v>0</v>
      </c>
      <c r="P19" s="22"/>
      <c r="Q19" s="32">
        <f>IF(P_23号様式!J11="","",P_23号様式!J11)</f>
        <v>4.6616541353383498</v>
      </c>
      <c r="R19" s="33"/>
      <c r="S19" s="34">
        <f>IF(P_23号様式!K11="","",P_23号様式!K11)</f>
        <v>0.97986111111111096</v>
      </c>
      <c r="T19" s="35"/>
    </row>
    <row r="20" spans="3:20" s="17" customFormat="1" ht="12.75" customHeight="1" x14ac:dyDescent="0.15">
      <c r="C20" s="38" t="str">
        <f>IF(P_23号様式!C12="","",P_23号様式!C12)</f>
        <v>　薩摩川内市第１</v>
      </c>
      <c r="D20" s="39"/>
      <c r="E20" s="18">
        <f>IF(P_23号様式!D12="","",P_23号様式!D12)</f>
        <v>37865</v>
      </c>
      <c r="F20" s="19"/>
      <c r="G20" s="18">
        <f>IF(P_23号様式!E12="","",P_23号様式!E12)</f>
        <v>848</v>
      </c>
      <c r="H20" s="19"/>
      <c r="I20" s="18">
        <f>IF(P_23号様式!F12="","",P_23号様式!F12)</f>
        <v>38713</v>
      </c>
      <c r="J20" s="19"/>
      <c r="K20" s="18">
        <f>IF(P_23号様式!G12="","",P_23号様式!G12)</f>
        <v>26</v>
      </c>
      <c r="L20" s="19"/>
      <c r="M20" s="18">
        <f>IF(P_23号様式!H12="","",P_23号様式!H12)</f>
        <v>38739</v>
      </c>
      <c r="N20" s="19"/>
      <c r="O20" s="18">
        <f>IF(P_23号様式!I12="","",P_23号様式!I12)</f>
        <v>0</v>
      </c>
      <c r="P20" s="22"/>
      <c r="Q20" s="32">
        <f>IF(P_23号様式!J12="","",P_23号様式!J12)</f>
        <v>2.1904786505824898</v>
      </c>
      <c r="R20" s="33"/>
      <c r="S20" s="34">
        <f>IF(P_23号様式!K12="","",P_23号様式!K12)</f>
        <v>0.96458333333333302</v>
      </c>
      <c r="T20" s="35"/>
    </row>
    <row r="21" spans="3:20" s="17" customFormat="1" ht="12.75" customHeight="1" x14ac:dyDescent="0.15">
      <c r="C21" s="38" t="str">
        <f>IF(P_23号様式!C13="","",P_23号様式!C13)</f>
        <v>　薩摩川内市第２</v>
      </c>
      <c r="D21" s="39"/>
      <c r="E21" s="18">
        <f>IF(P_23号様式!D13="","",P_23号様式!D13)</f>
        <v>2049</v>
      </c>
      <c r="F21" s="19"/>
      <c r="G21" s="18">
        <f>IF(P_23号様式!E13="","",P_23号様式!E13)</f>
        <v>23</v>
      </c>
      <c r="H21" s="19"/>
      <c r="I21" s="18">
        <f>IF(P_23号様式!F13="","",P_23号様式!F13)</f>
        <v>2072</v>
      </c>
      <c r="J21" s="19"/>
      <c r="K21" s="18">
        <f>IF(P_23号様式!G13="","",P_23号様式!G13)</f>
        <v>0</v>
      </c>
      <c r="L21" s="19"/>
      <c r="M21" s="18">
        <f>IF(P_23号様式!H13="","",P_23号様式!H13)</f>
        <v>2072</v>
      </c>
      <c r="N21" s="19"/>
      <c r="O21" s="18">
        <f>IF(P_23号様式!I13="","",P_23号様式!I13)</f>
        <v>0</v>
      </c>
      <c r="P21" s="22"/>
      <c r="Q21" s="32">
        <f>IF(P_23号様式!J13="","",P_23号様式!J13)</f>
        <v>1.1100386100386099</v>
      </c>
      <c r="R21" s="33"/>
      <c r="S21" s="34">
        <f>IF(P_23号様式!K13="","",P_23号様式!K13)</f>
        <v>0.89305555555555605</v>
      </c>
      <c r="T21" s="35"/>
    </row>
    <row r="22" spans="3:20" s="17" customFormat="1" ht="12.75" customHeight="1" x14ac:dyDescent="0.15">
      <c r="C22" s="38" t="str">
        <f>IF(P_23号様式!C14="","",P_23号様式!C14)</f>
        <v>＊（薩摩川内市）計</v>
      </c>
      <c r="D22" s="39"/>
      <c r="E22" s="18">
        <f>IF(P_23号様式!D14="","",P_23号様式!D14)</f>
        <v>39914</v>
      </c>
      <c r="F22" s="19"/>
      <c r="G22" s="18">
        <f>IF(P_23号様式!E14="","",P_23号様式!E14)</f>
        <v>871</v>
      </c>
      <c r="H22" s="19"/>
      <c r="I22" s="18">
        <f>IF(P_23号様式!F14="","",P_23号様式!F14)</f>
        <v>40785</v>
      </c>
      <c r="J22" s="19"/>
      <c r="K22" s="18">
        <f>IF(P_23号様式!G14="","",P_23号様式!G14)</f>
        <v>26</v>
      </c>
      <c r="L22" s="19"/>
      <c r="M22" s="18">
        <f>IF(P_23号様式!H14="","",P_23号様式!H14)</f>
        <v>40811</v>
      </c>
      <c r="N22" s="19"/>
      <c r="O22" s="18">
        <f>IF(P_23号様式!I14="","",P_23号様式!I14)</f>
        <v>0</v>
      </c>
      <c r="P22" s="22"/>
      <c r="Q22" s="32">
        <f>IF(P_23号様式!J14="","",P_23号様式!J14)</f>
        <v>2.1355890646070899</v>
      </c>
      <c r="R22" s="33"/>
      <c r="S22" s="34">
        <f>IF(P_23号様式!K14="","",P_23号様式!K14)</f>
        <v>0.96458333333333302</v>
      </c>
      <c r="T22" s="35"/>
    </row>
    <row r="23" spans="3:20" s="17" customFormat="1" ht="12.75" customHeight="1" x14ac:dyDescent="0.15">
      <c r="C23" s="38" t="str">
        <f>IF(P_23号様式!C15="","",P_23号様式!C15)</f>
        <v>　日置市</v>
      </c>
      <c r="D23" s="39"/>
      <c r="E23" s="18">
        <f>IF(P_23号様式!D15="","",P_23号様式!D15)</f>
        <v>20582</v>
      </c>
      <c r="F23" s="19"/>
      <c r="G23" s="18">
        <f>IF(P_23号様式!E15="","",P_23号様式!E15)</f>
        <v>410</v>
      </c>
      <c r="H23" s="19"/>
      <c r="I23" s="18">
        <f>IF(P_23号様式!F15="","",P_23号様式!F15)</f>
        <v>20992</v>
      </c>
      <c r="J23" s="19"/>
      <c r="K23" s="18">
        <f>IF(P_23号様式!G15="","",P_23号様式!G15)</f>
        <v>2</v>
      </c>
      <c r="L23" s="19"/>
      <c r="M23" s="18">
        <f>IF(P_23号様式!H15="","",P_23号様式!H15)</f>
        <v>20994</v>
      </c>
      <c r="N23" s="19"/>
      <c r="O23" s="18">
        <f>IF(P_23号様式!I15="","",P_23号様式!I15)</f>
        <v>0</v>
      </c>
      <c r="P23" s="22"/>
      <c r="Q23" s="32">
        <f>IF(P_23号様式!J15="","",P_23号様式!J15)</f>
        <v>1.953125</v>
      </c>
      <c r="R23" s="33"/>
      <c r="S23" s="34">
        <f>IF(P_23号様式!K15="","",P_23号様式!K15)</f>
        <v>0.968055555555556</v>
      </c>
      <c r="T23" s="35"/>
    </row>
    <row r="24" spans="3:20" s="17" customFormat="1" ht="12.75" customHeight="1" x14ac:dyDescent="0.15">
      <c r="C24" s="38" t="str">
        <f>IF(P_23号様式!C16="","",P_23号様式!C16)</f>
        <v>　曽於市</v>
      </c>
      <c r="D24" s="39"/>
      <c r="E24" s="18">
        <f>IF(P_23号様式!D16="","",P_23号様式!D16)</f>
        <v>14185</v>
      </c>
      <c r="F24" s="19"/>
      <c r="G24" s="18">
        <f>IF(P_23号様式!E16="","",P_23号様式!E16)</f>
        <v>230</v>
      </c>
      <c r="H24" s="19"/>
      <c r="I24" s="18">
        <f>IF(P_23号様式!F16="","",P_23号様式!F16)</f>
        <v>14415</v>
      </c>
      <c r="J24" s="19"/>
      <c r="K24" s="18">
        <f>IF(P_23号様式!G16="","",P_23号様式!G16)</f>
        <v>0</v>
      </c>
      <c r="L24" s="19"/>
      <c r="M24" s="18">
        <f>IF(P_23号様式!H16="","",P_23号様式!H16)</f>
        <v>14415</v>
      </c>
      <c r="N24" s="19"/>
      <c r="O24" s="18">
        <f>IF(P_23号様式!I16="","",P_23号様式!I16)</f>
        <v>0</v>
      </c>
      <c r="P24" s="22"/>
      <c r="Q24" s="32">
        <f>IF(P_23号様式!J16="","",P_23号様式!J16)</f>
        <v>1.59556018036767</v>
      </c>
      <c r="R24" s="33"/>
      <c r="S24" s="34">
        <f>IF(P_23号様式!K16="","",P_23号様式!K16)</f>
        <v>0.936805555555556</v>
      </c>
      <c r="T24" s="35"/>
    </row>
    <row r="25" spans="3:20" s="17" customFormat="1" ht="12.75" customHeight="1" x14ac:dyDescent="0.15">
      <c r="C25" s="38" t="str">
        <f>IF(P_23号様式!C17="","",P_23号様式!C17)</f>
        <v>　霧島市</v>
      </c>
      <c r="D25" s="39"/>
      <c r="E25" s="18">
        <f>IF(P_23号様式!D17="","",P_23号様式!D17)</f>
        <v>50297</v>
      </c>
      <c r="F25" s="19"/>
      <c r="G25" s="18">
        <f>IF(P_23号様式!E17="","",P_23号様式!E17)</f>
        <v>1562</v>
      </c>
      <c r="H25" s="19"/>
      <c r="I25" s="18">
        <f>IF(P_23号様式!F17="","",P_23号様式!F17)</f>
        <v>51859</v>
      </c>
      <c r="J25" s="19"/>
      <c r="K25" s="18">
        <f>IF(P_23号様式!G17="","",P_23号様式!G17)</f>
        <v>2</v>
      </c>
      <c r="L25" s="19"/>
      <c r="M25" s="18">
        <f>IF(P_23号様式!H17="","",P_23号様式!H17)</f>
        <v>51861</v>
      </c>
      <c r="N25" s="19"/>
      <c r="O25" s="18">
        <f>IF(P_23号様式!I17="","",P_23号様式!I17)</f>
        <v>0</v>
      </c>
      <c r="P25" s="22"/>
      <c r="Q25" s="32">
        <f>IF(P_23号様式!J17="","",P_23号様式!J17)</f>
        <v>3.0120133438747398</v>
      </c>
      <c r="R25" s="33"/>
      <c r="S25" s="34">
        <f>IF(P_23号様式!K17="","",P_23号様式!K17)</f>
        <v>0.98472222222222205</v>
      </c>
      <c r="T25" s="35"/>
    </row>
    <row r="26" spans="3:20" s="17" customFormat="1" ht="12.75" customHeight="1" x14ac:dyDescent="0.15">
      <c r="C26" s="38" t="str">
        <f>IF(P_23号様式!C18="","",P_23号様式!C18)</f>
        <v>　いちき串木野市</v>
      </c>
      <c r="D26" s="39"/>
      <c r="E26" s="18">
        <f>IF(P_23号様式!D18="","",P_23号様式!D18)</f>
        <v>11396</v>
      </c>
      <c r="F26" s="19"/>
      <c r="G26" s="18">
        <f>IF(P_23号様式!E18="","",P_23号様式!E18)</f>
        <v>719</v>
      </c>
      <c r="H26" s="19"/>
      <c r="I26" s="18">
        <f>IF(P_23号様式!F18="","",P_23号様式!F18)</f>
        <v>12115</v>
      </c>
      <c r="J26" s="19"/>
      <c r="K26" s="18">
        <f>IF(P_23号様式!G18="","",P_23号様式!G18)</f>
        <v>3</v>
      </c>
      <c r="L26" s="19"/>
      <c r="M26" s="18">
        <f>IF(P_23号様式!H18="","",P_23号様式!H18)</f>
        <v>12118</v>
      </c>
      <c r="N26" s="19"/>
      <c r="O26" s="18">
        <f>IF(P_23号様式!I18="","",P_23号様式!I18)</f>
        <v>0</v>
      </c>
      <c r="P26" s="22"/>
      <c r="Q26" s="32">
        <f>IF(P_23号様式!J18="","",P_23号様式!J18)</f>
        <v>5.9347915806850997</v>
      </c>
      <c r="R26" s="33"/>
      <c r="S26" s="34">
        <f>IF(P_23号様式!K18="","",P_23号様式!K18)</f>
        <v>0.92500000000000004</v>
      </c>
      <c r="T26" s="35"/>
    </row>
    <row r="27" spans="3:20" s="17" customFormat="1" ht="12.75" customHeight="1" x14ac:dyDescent="0.15">
      <c r="C27" s="38" t="str">
        <f>IF(P_23号様式!C19="","",P_23号様式!C19)</f>
        <v>　南さつま市</v>
      </c>
      <c r="D27" s="39"/>
      <c r="E27" s="18">
        <f>IF(P_23号様式!D19="","",P_23号様式!D19)</f>
        <v>13283</v>
      </c>
      <c r="F27" s="19"/>
      <c r="G27" s="18">
        <f>IF(P_23号様式!E19="","",P_23号様式!E19)</f>
        <v>713</v>
      </c>
      <c r="H27" s="19"/>
      <c r="I27" s="18">
        <f>IF(P_23号様式!F19="","",P_23号様式!F19)</f>
        <v>13996</v>
      </c>
      <c r="J27" s="19"/>
      <c r="K27" s="18">
        <f>IF(P_23号様式!G19="","",P_23号様式!G19)</f>
        <v>1</v>
      </c>
      <c r="L27" s="19"/>
      <c r="M27" s="18">
        <f>IF(P_23号様式!H19="","",P_23号様式!H19)</f>
        <v>13997</v>
      </c>
      <c r="N27" s="19"/>
      <c r="O27" s="18">
        <f>IF(P_23号様式!I19="","",P_23号様式!I19)</f>
        <v>0</v>
      </c>
      <c r="P27" s="22"/>
      <c r="Q27" s="32">
        <f>IF(P_23号様式!J19="","",P_23号様式!J19)</f>
        <v>5.0943126607602203</v>
      </c>
      <c r="R27" s="33"/>
      <c r="S27" s="34">
        <f>IF(P_23号様式!K19="","",P_23号様式!K19)</f>
        <v>0.9375</v>
      </c>
      <c r="T27" s="35"/>
    </row>
    <row r="28" spans="3:20" s="17" customFormat="1" ht="12.75" customHeight="1" x14ac:dyDescent="0.15">
      <c r="C28" s="38" t="str">
        <f>IF(P_23号様式!C20="","",P_23号様式!C20)</f>
        <v>　志布志市</v>
      </c>
      <c r="D28" s="39"/>
      <c r="E28" s="18">
        <f>IF(P_23号様式!D20="","",P_23号様式!D20)</f>
        <v>7768</v>
      </c>
      <c r="F28" s="19"/>
      <c r="G28" s="18">
        <f>IF(P_23号様式!E20="","",P_23号様式!E20)</f>
        <v>156</v>
      </c>
      <c r="H28" s="19"/>
      <c r="I28" s="18">
        <f>IF(P_23号様式!F20="","",P_23号様式!F20)</f>
        <v>7924</v>
      </c>
      <c r="J28" s="19"/>
      <c r="K28" s="18">
        <f>IF(P_23号様式!G20="","",P_23号様式!G20)</f>
        <v>0</v>
      </c>
      <c r="L28" s="19"/>
      <c r="M28" s="18">
        <f>IF(P_23号様式!H20="","",P_23号様式!H20)</f>
        <v>7924</v>
      </c>
      <c r="N28" s="19"/>
      <c r="O28" s="18">
        <f>IF(P_23号様式!I20="","",P_23号様式!I20)</f>
        <v>0</v>
      </c>
      <c r="P28" s="22"/>
      <c r="Q28" s="32">
        <f>IF(P_23号様式!J20="","",P_23号様式!J20)</f>
        <v>1.96870267541646</v>
      </c>
      <c r="R28" s="33"/>
      <c r="S28" s="34">
        <f>IF(P_23号様式!K20="","",P_23号様式!K20)</f>
        <v>0.95277777777777795</v>
      </c>
      <c r="T28" s="35"/>
    </row>
    <row r="29" spans="3:20" s="17" customFormat="1" ht="12.75" customHeight="1" x14ac:dyDescent="0.15">
      <c r="C29" s="38" t="str">
        <f>IF(P_23号様式!C21="","",P_23号様式!C21)</f>
        <v>　奄美市</v>
      </c>
      <c r="D29" s="39"/>
      <c r="E29" s="18">
        <f>IF(P_23号様式!D21="","",P_23号様式!D21)</f>
        <v>17846</v>
      </c>
      <c r="F29" s="19"/>
      <c r="G29" s="18">
        <f>IF(P_23号様式!E21="","",P_23号様式!E21)</f>
        <v>1084</v>
      </c>
      <c r="H29" s="19"/>
      <c r="I29" s="18">
        <f>IF(P_23号様式!F21="","",P_23号様式!F21)</f>
        <v>18930</v>
      </c>
      <c r="J29" s="19"/>
      <c r="K29" s="18">
        <f>IF(P_23号様式!G21="","",P_23号様式!G21)</f>
        <v>0</v>
      </c>
      <c r="L29" s="19"/>
      <c r="M29" s="18">
        <f>IF(P_23号様式!H21="","",P_23号様式!H21)</f>
        <v>18930</v>
      </c>
      <c r="N29" s="19"/>
      <c r="O29" s="18">
        <f>IF(P_23号様式!I21="","",P_23号様式!I21)</f>
        <v>0</v>
      </c>
      <c r="P29" s="22"/>
      <c r="Q29" s="32">
        <f>IF(P_23号様式!J21="","",P_23号様式!J21)</f>
        <v>5.7263602746962503</v>
      </c>
      <c r="R29" s="33"/>
      <c r="S29" s="34">
        <f>IF(P_23号様式!K21="","",P_23号様式!K21)</f>
        <v>0.97847222222222197</v>
      </c>
      <c r="T29" s="35"/>
    </row>
    <row r="30" spans="3:20" s="17" customFormat="1" ht="12.75" customHeight="1" x14ac:dyDescent="0.15">
      <c r="C30" s="38" t="str">
        <f>IF(P_23号様式!C22="","",P_23号様式!C22)</f>
        <v>　南九州市</v>
      </c>
      <c r="D30" s="39"/>
      <c r="E30" s="18">
        <f>IF(P_23号様式!D22="","",P_23号様式!D22)</f>
        <v>13492</v>
      </c>
      <c r="F30" s="19"/>
      <c r="G30" s="18">
        <f>IF(P_23号様式!E22="","",P_23号様式!E22)</f>
        <v>280</v>
      </c>
      <c r="H30" s="19"/>
      <c r="I30" s="18">
        <f>IF(P_23号様式!F22="","",P_23号様式!F22)</f>
        <v>13772</v>
      </c>
      <c r="J30" s="19"/>
      <c r="K30" s="18">
        <f>IF(P_23号様式!G22="","",P_23号様式!G22)</f>
        <v>0</v>
      </c>
      <c r="L30" s="19"/>
      <c r="M30" s="18">
        <f>IF(P_23号様式!H22="","",P_23号様式!H22)</f>
        <v>13772</v>
      </c>
      <c r="N30" s="19"/>
      <c r="O30" s="18">
        <f>IF(P_23号様式!I22="","",P_23号様式!I22)</f>
        <v>0</v>
      </c>
      <c r="P30" s="22"/>
      <c r="Q30" s="32">
        <f>IF(P_23号様式!J22="","",P_23号様式!J22)</f>
        <v>2.0331106593087398</v>
      </c>
      <c r="R30" s="33"/>
      <c r="S30" s="34">
        <f>IF(P_23号様式!K22="","",P_23号様式!K22)</f>
        <v>0.89444444444444404</v>
      </c>
      <c r="T30" s="35"/>
    </row>
    <row r="31" spans="3:20" s="17" customFormat="1" ht="12.75" customHeight="1" x14ac:dyDescent="0.15">
      <c r="C31" s="38" t="str">
        <f>IF(P_23号様式!C23="","",P_23号様式!C23)</f>
        <v>　伊佐市</v>
      </c>
      <c r="D31" s="39"/>
      <c r="E31" s="18">
        <f>IF(P_23号様式!D23="","",P_23号様式!D23)</f>
        <v>10869</v>
      </c>
      <c r="F31" s="19"/>
      <c r="G31" s="18">
        <f>IF(P_23号様式!E23="","",P_23号様式!E23)</f>
        <v>528</v>
      </c>
      <c r="H31" s="19"/>
      <c r="I31" s="18">
        <f>IF(P_23号様式!F23="","",P_23号様式!F23)</f>
        <v>11397</v>
      </c>
      <c r="J31" s="19"/>
      <c r="K31" s="18">
        <f>IF(P_23号様式!G23="","",P_23号様式!G23)</f>
        <v>2</v>
      </c>
      <c r="L31" s="19"/>
      <c r="M31" s="18">
        <f>IF(P_23号様式!H23="","",P_23号様式!H23)</f>
        <v>11399</v>
      </c>
      <c r="N31" s="19"/>
      <c r="O31" s="18">
        <f>IF(P_23号様式!I23="","",P_23号様式!I23)</f>
        <v>0</v>
      </c>
      <c r="P31" s="22"/>
      <c r="Q31" s="32">
        <f>IF(P_23号様式!J23="","",P_23号様式!J23)</f>
        <v>4.6327981047644098</v>
      </c>
      <c r="R31" s="33"/>
      <c r="S31" s="34">
        <f>IF(P_23号様式!K23="","",P_23号様式!K23)</f>
        <v>0.99513888888888902</v>
      </c>
      <c r="T31" s="35"/>
    </row>
    <row r="32" spans="3:20" s="17" customFormat="1" ht="12.75" customHeight="1" x14ac:dyDescent="0.15">
      <c r="C32" s="38" t="str">
        <f>IF(P_23号様式!C24="","",P_23号様式!C24)</f>
        <v>　姶良市</v>
      </c>
      <c r="D32" s="39"/>
      <c r="E32" s="18">
        <f>IF(P_23号様式!D24="","",P_23号様式!D24)</f>
        <v>32666</v>
      </c>
      <c r="F32" s="19"/>
      <c r="G32" s="18">
        <f>IF(P_23号様式!E24="","",P_23号様式!E24)</f>
        <v>2479</v>
      </c>
      <c r="H32" s="19"/>
      <c r="I32" s="18">
        <f>IF(P_23号様式!F24="","",P_23号様式!F24)</f>
        <v>35145</v>
      </c>
      <c r="J32" s="19"/>
      <c r="K32" s="18">
        <f>IF(P_23号様式!G24="","",P_23号様式!G24)</f>
        <v>1</v>
      </c>
      <c r="L32" s="19"/>
      <c r="M32" s="18">
        <f>IF(P_23号様式!H24="","",P_23号様式!H24)</f>
        <v>35146</v>
      </c>
      <c r="N32" s="19"/>
      <c r="O32" s="18">
        <f>IF(P_23号様式!I24="","",P_23号様式!I24)</f>
        <v>0</v>
      </c>
      <c r="P32" s="22"/>
      <c r="Q32" s="32">
        <f>IF(P_23号様式!J24="","",P_23号様式!J24)</f>
        <v>7.0536349409588803</v>
      </c>
      <c r="R32" s="33"/>
      <c r="S32" s="34">
        <f>IF(P_23号様式!K24="","",P_23号様式!K24)</f>
        <v>1.2500000000000001E-2</v>
      </c>
      <c r="T32" s="35"/>
    </row>
    <row r="33" spans="3:20" s="17" customFormat="1" ht="12.75" customHeight="1" x14ac:dyDescent="0.15">
      <c r="C33" s="38" t="str">
        <f>IF(P_23号様式!C25="","",P_23号様式!C25)</f>
        <v>　三島村</v>
      </c>
      <c r="D33" s="39"/>
      <c r="E33" s="18">
        <f>IF(P_23号様式!D25="","",P_23号様式!D25)</f>
        <v>206</v>
      </c>
      <c r="F33" s="19"/>
      <c r="G33" s="18">
        <f>IF(P_23号様式!E25="","",P_23号様式!E25)</f>
        <v>6</v>
      </c>
      <c r="H33" s="19"/>
      <c r="I33" s="18">
        <f>IF(P_23号様式!F25="","",P_23号様式!F25)</f>
        <v>212</v>
      </c>
      <c r="J33" s="19"/>
      <c r="K33" s="18">
        <f>IF(P_23号様式!G25="","",P_23号様式!G25)</f>
        <v>0</v>
      </c>
      <c r="L33" s="19"/>
      <c r="M33" s="18">
        <f>IF(P_23号様式!H25="","",P_23号様式!H25)</f>
        <v>212</v>
      </c>
      <c r="N33" s="19"/>
      <c r="O33" s="18">
        <f>IF(P_23号様式!I25="","",P_23号様式!I25)</f>
        <v>0</v>
      </c>
      <c r="P33" s="22"/>
      <c r="Q33" s="32">
        <f>IF(P_23号様式!J25="","",P_23号様式!J25)</f>
        <v>2.8301886792452802</v>
      </c>
      <c r="R33" s="33"/>
      <c r="S33" s="34">
        <f>IF(P_23号様式!K25="","",P_23号様式!K25)</f>
        <v>0.89513888888888904</v>
      </c>
      <c r="T33" s="35"/>
    </row>
    <row r="34" spans="3:20" s="17" customFormat="1" ht="12.75" customHeight="1" x14ac:dyDescent="0.15">
      <c r="C34" s="38" t="str">
        <f>IF(P_23号様式!C26="","",P_23号様式!C26)</f>
        <v>　十島村</v>
      </c>
      <c r="D34" s="39"/>
      <c r="E34" s="18">
        <f>IF(P_23号様式!D26="","",P_23号様式!D26)</f>
        <v>405</v>
      </c>
      <c r="F34" s="19"/>
      <c r="G34" s="18">
        <f>IF(P_23号様式!E26="","",P_23号様式!E26)</f>
        <v>6</v>
      </c>
      <c r="H34" s="19"/>
      <c r="I34" s="18">
        <f>IF(P_23号様式!F26="","",P_23号様式!F26)</f>
        <v>411</v>
      </c>
      <c r="J34" s="19"/>
      <c r="K34" s="18">
        <f>IF(P_23号様式!G26="","",P_23号様式!G26)</f>
        <v>0</v>
      </c>
      <c r="L34" s="19"/>
      <c r="M34" s="18">
        <f>IF(P_23号様式!H26="","",P_23号様式!H26)</f>
        <v>411</v>
      </c>
      <c r="N34" s="19"/>
      <c r="O34" s="18">
        <f>IF(P_23号様式!I26="","",P_23号様式!I26)</f>
        <v>11</v>
      </c>
      <c r="P34" s="22"/>
      <c r="Q34" s="32">
        <f>IF(P_23号様式!J26="","",P_23号様式!J26)</f>
        <v>1.4598540145985399</v>
      </c>
      <c r="R34" s="33"/>
      <c r="S34" s="34">
        <f>IF(P_23号様式!K26="","",P_23号様式!K26)</f>
        <v>0.96041666666666703</v>
      </c>
      <c r="T34" s="35"/>
    </row>
    <row r="35" spans="3:20" s="17" customFormat="1" ht="12.75" customHeight="1" x14ac:dyDescent="0.15">
      <c r="C35" s="38" t="str">
        <f>IF(P_23号様式!C27="","",P_23号様式!C27)</f>
        <v>＊（鹿児島郡）計</v>
      </c>
      <c r="D35" s="39"/>
      <c r="E35" s="18">
        <f>IF(P_23号様式!D27="","",P_23号様式!D27)</f>
        <v>611</v>
      </c>
      <c r="F35" s="19"/>
      <c r="G35" s="18">
        <f>IF(P_23号様式!E27="","",P_23号様式!E27)</f>
        <v>12</v>
      </c>
      <c r="H35" s="19"/>
      <c r="I35" s="18">
        <f>IF(P_23号様式!F27="","",P_23号様式!F27)</f>
        <v>623</v>
      </c>
      <c r="J35" s="19"/>
      <c r="K35" s="18">
        <f>IF(P_23号様式!G27="","",P_23号様式!G27)</f>
        <v>0</v>
      </c>
      <c r="L35" s="19"/>
      <c r="M35" s="18">
        <f>IF(P_23号様式!H27="","",P_23号様式!H27)</f>
        <v>623</v>
      </c>
      <c r="N35" s="19"/>
      <c r="O35" s="18">
        <f>IF(P_23号様式!I27="","",P_23号様式!I27)</f>
        <v>11</v>
      </c>
      <c r="P35" s="22"/>
      <c r="Q35" s="32">
        <f>IF(P_23号様式!J27="","",P_23号様式!J27)</f>
        <v>1.9261637239165299</v>
      </c>
      <c r="R35" s="33"/>
      <c r="S35" s="34">
        <f>IF(P_23号様式!K27="","",P_23号様式!K27)</f>
        <v>0.96041666666666703</v>
      </c>
      <c r="T35" s="35"/>
    </row>
    <row r="36" spans="3:20" s="17" customFormat="1" ht="12.75" customHeight="1" x14ac:dyDescent="0.15">
      <c r="C36" s="38" t="str">
        <f>IF(P_23号様式!C28="","",P_23号様式!C28)</f>
        <v>　さつま町</v>
      </c>
      <c r="D36" s="39"/>
      <c r="E36" s="18">
        <f>IF(P_23号様式!D28="","",P_23号様式!D28)</f>
        <v>9243</v>
      </c>
      <c r="F36" s="19"/>
      <c r="G36" s="18">
        <f>IF(P_23号様式!E28="","",P_23号様式!E28)</f>
        <v>177</v>
      </c>
      <c r="H36" s="19"/>
      <c r="I36" s="18">
        <f>IF(P_23号様式!F28="","",P_23号様式!F28)</f>
        <v>9420</v>
      </c>
      <c r="J36" s="19"/>
      <c r="K36" s="18">
        <f>IF(P_23号様式!G28="","",P_23号様式!G28)</f>
        <v>4</v>
      </c>
      <c r="L36" s="19"/>
      <c r="M36" s="18">
        <f>IF(P_23号様式!H28="","",P_23号様式!H28)</f>
        <v>9424</v>
      </c>
      <c r="N36" s="19"/>
      <c r="O36" s="18">
        <f>IF(P_23号様式!I28="","",P_23号様式!I28)</f>
        <v>0</v>
      </c>
      <c r="P36" s="22"/>
      <c r="Q36" s="32">
        <f>IF(P_23号様式!J28="","",P_23号様式!J28)</f>
        <v>1.8789808917197499</v>
      </c>
      <c r="R36" s="33"/>
      <c r="S36" s="34">
        <f>IF(P_23号様式!K28="","",P_23号様式!K28)</f>
        <v>0.93402777777777801</v>
      </c>
      <c r="T36" s="35"/>
    </row>
    <row r="37" spans="3:20" s="17" customFormat="1" ht="12.75" customHeight="1" x14ac:dyDescent="0.15">
      <c r="C37" s="38" t="str">
        <f>IF(P_23号様式!C29="","",P_23号様式!C29)</f>
        <v>＊（薩摩郡）計</v>
      </c>
      <c r="D37" s="39"/>
      <c r="E37" s="18">
        <f>IF(P_23号様式!D29="","",P_23号様式!D29)</f>
        <v>9243</v>
      </c>
      <c r="F37" s="19"/>
      <c r="G37" s="18">
        <f>IF(P_23号様式!E29="","",P_23号様式!E29)</f>
        <v>177</v>
      </c>
      <c r="H37" s="19"/>
      <c r="I37" s="18">
        <f>IF(P_23号様式!F29="","",P_23号様式!F29)</f>
        <v>9420</v>
      </c>
      <c r="J37" s="19"/>
      <c r="K37" s="18">
        <f>IF(P_23号様式!G29="","",P_23号様式!G29)</f>
        <v>4</v>
      </c>
      <c r="L37" s="19"/>
      <c r="M37" s="18">
        <f>IF(P_23号様式!H29="","",P_23号様式!H29)</f>
        <v>9424</v>
      </c>
      <c r="N37" s="19"/>
      <c r="O37" s="18">
        <f>IF(P_23号様式!I29="","",P_23号様式!I29)</f>
        <v>0</v>
      </c>
      <c r="P37" s="22"/>
      <c r="Q37" s="32">
        <f>IF(P_23号様式!J29="","",P_23号様式!J29)</f>
        <v>1.8789808917197499</v>
      </c>
      <c r="R37" s="33"/>
      <c r="S37" s="34">
        <f>IF(P_23号様式!K29="","",P_23号様式!K29)</f>
        <v>0.93402777777777801</v>
      </c>
      <c r="T37" s="35"/>
    </row>
    <row r="38" spans="3:20" s="17" customFormat="1" ht="12.75" customHeight="1" x14ac:dyDescent="0.15">
      <c r="C38" s="38" t="str">
        <f>IF(P_23号様式!C30="","",P_23号様式!C30)</f>
        <v>　長島町</v>
      </c>
      <c r="D38" s="39"/>
      <c r="E38" s="18">
        <f>IF(P_23号様式!D30="","",P_23号様式!D30)</f>
        <v>5233</v>
      </c>
      <c r="F38" s="19"/>
      <c r="G38" s="18">
        <f>IF(P_23号様式!E30="","",P_23号様式!E30)</f>
        <v>58</v>
      </c>
      <c r="H38" s="19"/>
      <c r="I38" s="18">
        <f>IF(P_23号様式!F30="","",P_23号様式!F30)</f>
        <v>5291</v>
      </c>
      <c r="J38" s="19"/>
      <c r="K38" s="18">
        <f>IF(P_23号様式!G30="","",P_23号様式!G30)</f>
        <v>0</v>
      </c>
      <c r="L38" s="19"/>
      <c r="M38" s="18">
        <f>IF(P_23号様式!H30="","",P_23号様式!H30)</f>
        <v>5291</v>
      </c>
      <c r="N38" s="19"/>
      <c r="O38" s="18">
        <f>IF(P_23号様式!I30="","",P_23号様式!I30)</f>
        <v>0</v>
      </c>
      <c r="P38" s="22"/>
      <c r="Q38" s="32">
        <f>IF(P_23号様式!J30="","",P_23号様式!J30)</f>
        <v>1.0962010962011</v>
      </c>
      <c r="R38" s="33"/>
      <c r="S38" s="34">
        <f>IF(P_23号様式!K30="","",P_23号様式!K30)</f>
        <v>0.94652777777777797</v>
      </c>
      <c r="T38" s="35"/>
    </row>
    <row r="39" spans="3:20" s="17" customFormat="1" ht="12.75" customHeight="1" x14ac:dyDescent="0.15">
      <c r="C39" s="38" t="str">
        <f>IF(P_23号様式!C31="","",P_23号様式!C31)</f>
        <v>＊（出水郡）計</v>
      </c>
      <c r="D39" s="39"/>
      <c r="E39" s="18">
        <f>IF(P_23号様式!D31="","",P_23号様式!D31)</f>
        <v>5233</v>
      </c>
      <c r="F39" s="19"/>
      <c r="G39" s="18">
        <f>IF(P_23号様式!E31="","",P_23号様式!E31)</f>
        <v>58</v>
      </c>
      <c r="H39" s="19"/>
      <c r="I39" s="18">
        <f>IF(P_23号様式!F31="","",P_23号様式!F31)</f>
        <v>5291</v>
      </c>
      <c r="J39" s="19"/>
      <c r="K39" s="18">
        <f>IF(P_23号様式!G31="","",P_23号様式!G31)</f>
        <v>0</v>
      </c>
      <c r="L39" s="19"/>
      <c r="M39" s="18">
        <f>IF(P_23号様式!H31="","",P_23号様式!H31)</f>
        <v>5291</v>
      </c>
      <c r="N39" s="19"/>
      <c r="O39" s="18">
        <f>IF(P_23号様式!I31="","",P_23号様式!I31)</f>
        <v>0</v>
      </c>
      <c r="P39" s="22"/>
      <c r="Q39" s="32">
        <f>IF(P_23号様式!J31="","",P_23号様式!J31)</f>
        <v>1.0962010962011</v>
      </c>
      <c r="R39" s="33"/>
      <c r="S39" s="34">
        <f>IF(P_23号様式!K31="","",P_23号様式!K31)</f>
        <v>0.94652777777777797</v>
      </c>
      <c r="T39" s="35"/>
    </row>
    <row r="40" spans="3:20" s="17" customFormat="1" ht="12.75" customHeight="1" x14ac:dyDescent="0.15">
      <c r="C40" s="38" t="str">
        <f>IF(P_23号様式!C32="","",P_23号様式!C32)</f>
        <v>　湧水町</v>
      </c>
      <c r="D40" s="39"/>
      <c r="E40" s="18">
        <f>IF(P_23号様式!D32="","",P_23号様式!D32)</f>
        <v>4210</v>
      </c>
      <c r="F40" s="19"/>
      <c r="G40" s="18">
        <f>IF(P_23号様式!E32="","",P_23号様式!E32)</f>
        <v>34</v>
      </c>
      <c r="H40" s="19"/>
      <c r="I40" s="18">
        <f>IF(P_23号様式!F32="","",P_23号様式!F32)</f>
        <v>4244</v>
      </c>
      <c r="J40" s="19"/>
      <c r="K40" s="18">
        <f>IF(P_23号様式!G32="","",P_23号様式!G32)</f>
        <v>0</v>
      </c>
      <c r="L40" s="19"/>
      <c r="M40" s="18">
        <f>IF(P_23号様式!H32="","",P_23号様式!H32)</f>
        <v>4244</v>
      </c>
      <c r="N40" s="19"/>
      <c r="O40" s="18">
        <f>IF(P_23号様式!I32="","",P_23号様式!I32)</f>
        <v>58</v>
      </c>
      <c r="P40" s="22"/>
      <c r="Q40" s="32">
        <f>IF(P_23号様式!J32="","",P_23号様式!J32)</f>
        <v>0.80113100848256402</v>
      </c>
      <c r="R40" s="33"/>
      <c r="S40" s="34">
        <f>IF(P_23号様式!K32="","",P_23号様式!K32)</f>
        <v>0.92152777777777795</v>
      </c>
      <c r="T40" s="35"/>
    </row>
    <row r="41" spans="3:20" s="17" customFormat="1" ht="12.75" customHeight="1" x14ac:dyDescent="0.15">
      <c r="C41" s="38" t="str">
        <f>IF(P_23号様式!C33="","",P_23号様式!C33)</f>
        <v>＊（姶良郡）計</v>
      </c>
      <c r="D41" s="39"/>
      <c r="E41" s="18">
        <f>IF(P_23号様式!D33="","",P_23号様式!D33)</f>
        <v>4210</v>
      </c>
      <c r="F41" s="19"/>
      <c r="G41" s="18">
        <f>IF(P_23号様式!E33="","",P_23号様式!E33)</f>
        <v>34</v>
      </c>
      <c r="H41" s="19"/>
      <c r="I41" s="18">
        <f>IF(P_23号様式!F33="","",P_23号様式!F33)</f>
        <v>4244</v>
      </c>
      <c r="J41" s="19"/>
      <c r="K41" s="18">
        <f>IF(P_23号様式!G33="","",P_23号様式!G33)</f>
        <v>0</v>
      </c>
      <c r="L41" s="19"/>
      <c r="M41" s="18">
        <f>IF(P_23号様式!H33="","",P_23号様式!H33)</f>
        <v>4244</v>
      </c>
      <c r="N41" s="19"/>
      <c r="O41" s="18">
        <f>IF(P_23号様式!I33="","",P_23号様式!I33)</f>
        <v>58</v>
      </c>
      <c r="P41" s="22"/>
      <c r="Q41" s="32">
        <f>IF(P_23号様式!J33="","",P_23号様式!J33)</f>
        <v>0.80113100848256402</v>
      </c>
      <c r="R41" s="33"/>
      <c r="S41" s="34">
        <f>IF(P_23号様式!K33="","",P_23号様式!K33)</f>
        <v>0.92152777777777795</v>
      </c>
      <c r="T41" s="35"/>
    </row>
    <row r="42" spans="3:20" s="17" customFormat="1" ht="12.75" customHeight="1" x14ac:dyDescent="0.15">
      <c r="C42" s="38" t="str">
        <f>IF(P_23号様式!C34="","",P_23号様式!C34)</f>
        <v>　大崎町</v>
      </c>
      <c r="D42" s="39"/>
      <c r="E42" s="18">
        <f>IF(P_23号様式!D34="","",P_23号様式!D34)</f>
        <v>4977</v>
      </c>
      <c r="F42" s="19"/>
      <c r="G42" s="18">
        <f>IF(P_23号様式!E34="","",P_23号様式!E34)</f>
        <v>122</v>
      </c>
      <c r="H42" s="19"/>
      <c r="I42" s="18">
        <f>IF(P_23号様式!F34="","",P_23号様式!F34)</f>
        <v>5099</v>
      </c>
      <c r="J42" s="19"/>
      <c r="K42" s="18">
        <f>IF(P_23号様式!G34="","",P_23号様式!G34)</f>
        <v>0</v>
      </c>
      <c r="L42" s="19"/>
      <c r="M42" s="18">
        <f>IF(P_23号様式!H34="","",P_23号様式!H34)</f>
        <v>5099</v>
      </c>
      <c r="N42" s="19"/>
      <c r="O42" s="18">
        <f>IF(P_23号様式!I34="","",P_23号様式!I34)</f>
        <v>0</v>
      </c>
      <c r="P42" s="22"/>
      <c r="Q42" s="32">
        <f>IF(P_23号様式!J34="","",P_23号様式!J34)</f>
        <v>2.3926260050990402</v>
      </c>
      <c r="R42" s="33"/>
      <c r="S42" s="34">
        <f>IF(P_23号様式!K34="","",P_23号様式!K34)</f>
        <v>0.95208333333333295</v>
      </c>
      <c r="T42" s="35"/>
    </row>
    <row r="43" spans="3:20" s="17" customFormat="1" ht="12.75" customHeight="1" x14ac:dyDescent="0.15">
      <c r="C43" s="38" t="str">
        <f>IF(P_23号様式!C35="","",P_23号様式!C35)</f>
        <v>＊（曽於郡）計</v>
      </c>
      <c r="D43" s="39"/>
      <c r="E43" s="18">
        <f>IF(P_23号様式!D35="","",P_23号様式!D35)</f>
        <v>4977</v>
      </c>
      <c r="F43" s="19"/>
      <c r="G43" s="18">
        <f>IF(P_23号様式!E35="","",P_23号様式!E35)</f>
        <v>122</v>
      </c>
      <c r="H43" s="19"/>
      <c r="I43" s="18">
        <f>IF(P_23号様式!F35="","",P_23号様式!F35)</f>
        <v>5099</v>
      </c>
      <c r="J43" s="19"/>
      <c r="K43" s="18">
        <f>IF(P_23号様式!G35="","",P_23号様式!G35)</f>
        <v>0</v>
      </c>
      <c r="L43" s="19"/>
      <c r="M43" s="18">
        <f>IF(P_23号様式!H35="","",P_23号様式!H35)</f>
        <v>5099</v>
      </c>
      <c r="N43" s="19"/>
      <c r="O43" s="18">
        <f>IF(P_23号様式!I35="","",P_23号様式!I35)</f>
        <v>0</v>
      </c>
      <c r="P43" s="22"/>
      <c r="Q43" s="32">
        <f>IF(P_23号様式!J35="","",P_23号様式!J35)</f>
        <v>2.3926260050990402</v>
      </c>
      <c r="R43" s="33"/>
      <c r="S43" s="34">
        <f>IF(P_23号様式!K35="","",P_23号様式!K35)</f>
        <v>0.95208333333333295</v>
      </c>
      <c r="T43" s="35"/>
    </row>
    <row r="44" spans="3:20" s="17" customFormat="1" ht="12.75" customHeight="1" x14ac:dyDescent="0.15">
      <c r="C44" s="38" t="str">
        <f>IF(P_23号様式!C36="","",P_23号様式!C36)</f>
        <v>　東串良町</v>
      </c>
      <c r="D44" s="39"/>
      <c r="E44" s="18">
        <f>IF(P_23号様式!D36="","",P_23号様式!D36)</f>
        <v>2628</v>
      </c>
      <c r="F44" s="19"/>
      <c r="G44" s="18">
        <f>IF(P_23号様式!E36="","",P_23号様式!E36)</f>
        <v>50</v>
      </c>
      <c r="H44" s="19"/>
      <c r="I44" s="18">
        <f>IF(P_23号様式!F36="","",P_23号様式!F36)</f>
        <v>2678</v>
      </c>
      <c r="J44" s="19"/>
      <c r="K44" s="18">
        <f>IF(P_23号様式!G36="","",P_23号様式!G36)</f>
        <v>0</v>
      </c>
      <c r="L44" s="19"/>
      <c r="M44" s="18">
        <f>IF(P_23号様式!H36="","",P_23号様式!H36)</f>
        <v>2678</v>
      </c>
      <c r="N44" s="19"/>
      <c r="O44" s="18">
        <f>IF(P_23号様式!I36="","",P_23号様式!I36)</f>
        <v>0</v>
      </c>
      <c r="P44" s="22"/>
      <c r="Q44" s="32">
        <f>IF(P_23号様式!J36="","",P_23号様式!J36)</f>
        <v>1.86706497386109</v>
      </c>
      <c r="R44" s="33"/>
      <c r="S44" s="34">
        <f>IF(P_23号様式!K36="","",P_23号様式!K36)</f>
        <v>0.89861111111111103</v>
      </c>
      <c r="T44" s="35"/>
    </row>
    <row r="45" spans="3:20" s="17" customFormat="1" ht="12.75" customHeight="1" x14ac:dyDescent="0.15">
      <c r="C45" s="38" t="str">
        <f>IF(P_23号様式!C37="","",P_23号様式!C37)</f>
        <v>　錦江町</v>
      </c>
      <c r="D45" s="39"/>
      <c r="E45" s="18">
        <f>IF(P_23号様式!D37="","",P_23号様式!D37)</f>
        <v>3053</v>
      </c>
      <c r="F45" s="19"/>
      <c r="G45" s="18">
        <f>IF(P_23号様式!E37="","",P_23号様式!E37)</f>
        <v>84</v>
      </c>
      <c r="H45" s="19"/>
      <c r="I45" s="18">
        <f>IF(P_23号様式!F37="","",P_23号様式!F37)</f>
        <v>3137</v>
      </c>
      <c r="J45" s="19"/>
      <c r="K45" s="18">
        <f>IF(P_23号様式!G37="","",P_23号様式!G37)</f>
        <v>0</v>
      </c>
      <c r="L45" s="19"/>
      <c r="M45" s="18">
        <f>IF(P_23号様式!H37="","",P_23号様式!H37)</f>
        <v>3137</v>
      </c>
      <c r="N45" s="19"/>
      <c r="O45" s="18">
        <f>IF(P_23号様式!I37="","",P_23号様式!I37)</f>
        <v>0</v>
      </c>
      <c r="P45" s="22"/>
      <c r="Q45" s="32">
        <f>IF(P_23号様式!J37="","",P_23号様式!J37)</f>
        <v>2.6777175645521201</v>
      </c>
      <c r="R45" s="33"/>
      <c r="S45" s="34">
        <f>IF(P_23号様式!K37="","",P_23号様式!K37)</f>
        <v>0.91874999999999996</v>
      </c>
      <c r="T45" s="35"/>
    </row>
    <row r="46" spans="3:20" s="17" customFormat="1" ht="12.75" customHeight="1" x14ac:dyDescent="0.15">
      <c r="C46" s="38" t="str">
        <f>IF(P_23号様式!C38="","",P_23号様式!C38)</f>
        <v>　南大隅町</v>
      </c>
      <c r="D46" s="39"/>
      <c r="E46" s="18">
        <f>IF(P_23号様式!D38="","",P_23号様式!D38)</f>
        <v>2851</v>
      </c>
      <c r="F46" s="19"/>
      <c r="G46" s="18">
        <f>IF(P_23号様式!E38="","",P_23号様式!E38)</f>
        <v>70</v>
      </c>
      <c r="H46" s="19"/>
      <c r="I46" s="18">
        <f>IF(P_23号様式!F38="","",P_23号様式!F38)</f>
        <v>2921</v>
      </c>
      <c r="J46" s="19"/>
      <c r="K46" s="18">
        <f>IF(P_23号様式!G38="","",P_23号様式!G38)</f>
        <v>0</v>
      </c>
      <c r="L46" s="19"/>
      <c r="M46" s="18">
        <f>IF(P_23号様式!H38="","",P_23号様式!H38)</f>
        <v>2921</v>
      </c>
      <c r="N46" s="19"/>
      <c r="O46" s="18">
        <f>IF(P_23号様式!I38="","",P_23号様式!I38)</f>
        <v>0</v>
      </c>
      <c r="P46" s="22"/>
      <c r="Q46" s="32">
        <f>IF(P_23号様式!J38="","",P_23号様式!J38)</f>
        <v>2.3964395754878498</v>
      </c>
      <c r="R46" s="33"/>
      <c r="S46" s="34">
        <f>IF(P_23号様式!K38="","",P_23号様式!K38)</f>
        <v>0.90625</v>
      </c>
      <c r="T46" s="35"/>
    </row>
    <row r="47" spans="3:20" s="17" customFormat="1" ht="12.75" customHeight="1" x14ac:dyDescent="0.15">
      <c r="C47" s="38" t="str">
        <f>IF(P_23号様式!C39="","",P_23号様式!C39)</f>
        <v>　肝付町</v>
      </c>
      <c r="D47" s="39"/>
      <c r="E47" s="18">
        <f>IF(P_23号様式!D39="","",P_23号様式!D39)</f>
        <v>5799</v>
      </c>
      <c r="F47" s="19"/>
      <c r="G47" s="18">
        <f>IF(P_23号様式!E39="","",P_23号様式!E39)</f>
        <v>163</v>
      </c>
      <c r="H47" s="19"/>
      <c r="I47" s="18">
        <f>IF(P_23号様式!F39="","",P_23号様式!F39)</f>
        <v>5962</v>
      </c>
      <c r="J47" s="19"/>
      <c r="K47" s="18">
        <f>IF(P_23号様式!G39="","",P_23号様式!G39)</f>
        <v>0</v>
      </c>
      <c r="L47" s="19"/>
      <c r="M47" s="18">
        <f>IF(P_23号様式!H39="","",P_23号様式!H39)</f>
        <v>5962</v>
      </c>
      <c r="N47" s="19"/>
      <c r="O47" s="18">
        <f>IF(P_23号様式!I39="","",P_23号様式!I39)</f>
        <v>0</v>
      </c>
      <c r="P47" s="22"/>
      <c r="Q47" s="32">
        <f>IF(P_23号様式!J39="","",P_23号様式!J39)</f>
        <v>2.7339818852733999</v>
      </c>
      <c r="R47" s="33"/>
      <c r="S47" s="34">
        <f>IF(P_23号様式!K39="","",P_23号様式!K39)</f>
        <v>0.95833333333333304</v>
      </c>
      <c r="T47" s="35"/>
    </row>
    <row r="48" spans="3:20" s="17" customFormat="1" ht="12.75" customHeight="1" x14ac:dyDescent="0.15">
      <c r="C48" s="38" t="str">
        <f>IF(P_23号様式!C40="","",P_23号様式!C40)</f>
        <v>＊（肝属郡）計</v>
      </c>
      <c r="D48" s="39"/>
      <c r="E48" s="18">
        <f>IF(P_23号様式!D40="","",P_23号様式!D40)</f>
        <v>14331</v>
      </c>
      <c r="F48" s="19"/>
      <c r="G48" s="18">
        <f>IF(P_23号様式!E40="","",P_23号様式!E40)</f>
        <v>367</v>
      </c>
      <c r="H48" s="19"/>
      <c r="I48" s="18">
        <f>IF(P_23号様式!F40="","",P_23号様式!F40)</f>
        <v>14698</v>
      </c>
      <c r="J48" s="19"/>
      <c r="K48" s="18">
        <f>IF(P_23号様式!G40="","",P_23号様式!G40)</f>
        <v>0</v>
      </c>
      <c r="L48" s="19"/>
      <c r="M48" s="18">
        <f>IF(P_23号様式!H40="","",P_23号様式!H40)</f>
        <v>14698</v>
      </c>
      <c r="N48" s="19"/>
      <c r="O48" s="18">
        <f>IF(P_23号様式!I40="","",P_23号様式!I40)</f>
        <v>0</v>
      </c>
      <c r="P48" s="22"/>
      <c r="Q48" s="32">
        <f>IF(P_23号様式!J40="","",P_23号様式!J40)</f>
        <v>2.4969383589604002</v>
      </c>
      <c r="R48" s="33"/>
      <c r="S48" s="34">
        <f>IF(P_23号様式!K40="","",P_23号様式!K40)</f>
        <v>0.95833333333333304</v>
      </c>
      <c r="T48" s="35"/>
    </row>
    <row r="49" spans="1:22" s="17" customFormat="1" ht="12.75" customHeight="1" x14ac:dyDescent="0.15">
      <c r="C49" s="38" t="str">
        <f>IF(P_23号様式!C41="","",P_23号様式!C41)</f>
        <v>　中種子町</v>
      </c>
      <c r="D49" s="39"/>
      <c r="E49" s="18">
        <f>IF(P_23号様式!D41="","",P_23号様式!D41)</f>
        <v>3588</v>
      </c>
      <c r="F49" s="19"/>
      <c r="G49" s="18">
        <f>IF(P_23号様式!E41="","",P_23号様式!E41)</f>
        <v>119</v>
      </c>
      <c r="H49" s="19"/>
      <c r="I49" s="18">
        <f>IF(P_23号様式!F41="","",P_23号様式!F41)</f>
        <v>3707</v>
      </c>
      <c r="J49" s="19"/>
      <c r="K49" s="18">
        <f>IF(P_23号様式!G41="","",P_23号様式!G41)</f>
        <v>2</v>
      </c>
      <c r="L49" s="19"/>
      <c r="M49" s="18">
        <f>IF(P_23号様式!H41="","",P_23号様式!H41)</f>
        <v>3709</v>
      </c>
      <c r="N49" s="19"/>
      <c r="O49" s="18">
        <f>IF(P_23号様式!I41="","",P_23号様式!I41)</f>
        <v>0</v>
      </c>
      <c r="P49" s="22"/>
      <c r="Q49" s="32">
        <f>IF(P_23号様式!J41="","",P_23号様式!J41)</f>
        <v>3.2101429727542499</v>
      </c>
      <c r="R49" s="33"/>
      <c r="S49" s="34">
        <f>IF(P_23号様式!K41="","",P_23号様式!K41)</f>
        <v>0.91041666666666698</v>
      </c>
      <c r="T49" s="35"/>
    </row>
    <row r="50" spans="1:22" s="17" customFormat="1" ht="12.75" customHeight="1" x14ac:dyDescent="0.15">
      <c r="C50" s="38" t="str">
        <f>IF(P_23号様式!C42="","",P_23号様式!C42)</f>
        <v>　南種子町</v>
      </c>
      <c r="D50" s="39"/>
      <c r="E50" s="18">
        <f>IF(P_23号様式!D42="","",P_23号様式!D42)</f>
        <v>2576</v>
      </c>
      <c r="F50" s="19"/>
      <c r="G50" s="18">
        <f>IF(P_23号様式!E42="","",P_23号様式!E42)</f>
        <v>131</v>
      </c>
      <c r="H50" s="19"/>
      <c r="I50" s="18">
        <f>IF(P_23号様式!F42="","",P_23号様式!F42)</f>
        <v>2707</v>
      </c>
      <c r="J50" s="19"/>
      <c r="K50" s="18">
        <f>IF(P_23号様式!G42="","",P_23号様式!G42)</f>
        <v>0</v>
      </c>
      <c r="L50" s="19"/>
      <c r="M50" s="18">
        <f>IF(P_23号様式!H42="","",P_23号様式!H42)</f>
        <v>2707</v>
      </c>
      <c r="N50" s="19"/>
      <c r="O50" s="18">
        <f>IF(P_23号様式!I42="","",P_23号様式!I42)</f>
        <v>0</v>
      </c>
      <c r="P50" s="22"/>
      <c r="Q50" s="32">
        <f>IF(P_23号様式!J42="","",P_23号様式!J42)</f>
        <v>4.8393055042482498</v>
      </c>
      <c r="R50" s="33"/>
      <c r="S50" s="34">
        <f>IF(P_23号様式!K42="","",P_23号様式!K42)</f>
        <v>0.9375</v>
      </c>
      <c r="T50" s="35"/>
    </row>
    <row r="51" spans="1:22" s="17" customFormat="1" ht="12.75" customHeight="1" x14ac:dyDescent="0.15">
      <c r="C51" s="38" t="str">
        <f>IF(P_23号様式!C43="","",P_23号様式!C43)</f>
        <v>　屋久島町</v>
      </c>
      <c r="D51" s="39"/>
      <c r="E51" s="18">
        <f>IF(P_23号様式!D43="","",P_23号様式!D43)</f>
        <v>5777</v>
      </c>
      <c r="F51" s="19"/>
      <c r="G51" s="18">
        <f>IF(P_23号様式!E43="","",P_23号様式!E43)</f>
        <v>170</v>
      </c>
      <c r="H51" s="19"/>
      <c r="I51" s="18">
        <f>IF(P_23号様式!F43="","",P_23号様式!F43)</f>
        <v>5947</v>
      </c>
      <c r="J51" s="19"/>
      <c r="K51" s="18">
        <f>IF(P_23号様式!G43="","",P_23号様式!G43)</f>
        <v>0</v>
      </c>
      <c r="L51" s="19"/>
      <c r="M51" s="18">
        <f>IF(P_23号様式!H43="","",P_23号様式!H43)</f>
        <v>5947</v>
      </c>
      <c r="N51" s="19"/>
      <c r="O51" s="18">
        <f>IF(P_23号様式!I43="","",P_23号様式!I43)</f>
        <v>0</v>
      </c>
      <c r="P51" s="22"/>
      <c r="Q51" s="32">
        <f>IF(P_23号様式!J43="","",P_23号様式!J43)</f>
        <v>2.85858416008071</v>
      </c>
      <c r="R51" s="33"/>
      <c r="S51" s="34">
        <f>IF(P_23号様式!K43="","",P_23号様式!K43)</f>
        <v>0.98611111111111105</v>
      </c>
      <c r="T51" s="35"/>
    </row>
    <row r="52" spans="1:22" s="17" customFormat="1" ht="12.75" customHeight="1" x14ac:dyDescent="0.15">
      <c r="C52" s="38" t="str">
        <f>IF(P_23号様式!C44="","",P_23号様式!C44)</f>
        <v>＊（熊毛郡）計</v>
      </c>
      <c r="D52" s="39"/>
      <c r="E52" s="18">
        <f>IF(P_23号様式!D44="","",P_23号様式!D44)</f>
        <v>11941</v>
      </c>
      <c r="F52" s="19"/>
      <c r="G52" s="18">
        <f>IF(P_23号様式!E44="","",P_23号様式!E44)</f>
        <v>420</v>
      </c>
      <c r="H52" s="19"/>
      <c r="I52" s="18">
        <f>IF(P_23号様式!F44="","",P_23号様式!F44)</f>
        <v>12361</v>
      </c>
      <c r="J52" s="19"/>
      <c r="K52" s="18">
        <f>IF(P_23号様式!G44="","",P_23号様式!G44)</f>
        <v>2</v>
      </c>
      <c r="L52" s="19"/>
      <c r="M52" s="18">
        <f>IF(P_23号様式!H44="","",P_23号様式!H44)</f>
        <v>12363</v>
      </c>
      <c r="N52" s="19"/>
      <c r="O52" s="18">
        <f>IF(P_23号様式!I44="","",P_23号様式!I44)</f>
        <v>0</v>
      </c>
      <c r="P52" s="22"/>
      <c r="Q52" s="32">
        <f>IF(P_23号様式!J44="","",P_23号様式!J44)</f>
        <v>3.3977833508615798</v>
      </c>
      <c r="R52" s="33"/>
      <c r="S52" s="34">
        <f>IF(P_23号様式!K44="","",P_23号様式!K44)</f>
        <v>0.98611111111111105</v>
      </c>
      <c r="T52" s="35"/>
    </row>
    <row r="53" spans="1:22" s="17" customFormat="1" ht="20.25" customHeight="1" x14ac:dyDescent="0.1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2" s="17" customFormat="1" ht="12.75" customHeight="1" x14ac:dyDescent="0.15">
      <c r="C54" s="55" t="s">
        <v>28</v>
      </c>
      <c r="D54" s="56"/>
      <c r="E54" s="21">
        <f>IF(P_23号様式!L2="","",P_23号様式!L2)</f>
        <v>563849</v>
      </c>
      <c r="F54" s="19"/>
      <c r="G54" s="21">
        <f>IF(P_23号様式!M2="","",P_23号様式!M2)</f>
        <v>21177</v>
      </c>
      <c r="H54" s="19"/>
      <c r="I54" s="21">
        <f>IF(P_23号様式!N2="","",P_23号様式!N2)</f>
        <v>585026</v>
      </c>
      <c r="J54" s="19"/>
      <c r="K54" s="21">
        <f>IF(P_23号様式!O2="","",P_23号様式!O2)</f>
        <v>169</v>
      </c>
      <c r="L54" s="19"/>
      <c r="M54" s="21">
        <f>IF(P_23号様式!P2="","",P_23号様式!P2)</f>
        <v>585195</v>
      </c>
      <c r="N54" s="19"/>
      <c r="O54" s="21">
        <f>IF(P_23号様式!Q2="","",P_23号様式!Q2)</f>
        <v>0</v>
      </c>
      <c r="P54" s="19"/>
      <c r="Q54" s="32">
        <f>IF(P_23号様式!R2="","",P_23号様式!R2)</f>
        <v>3.6198391182614098</v>
      </c>
      <c r="R54" s="33"/>
      <c r="S54" s="34">
        <f>IF(P_23号様式!S2="","",P_23号様式!S2)</f>
        <v>9.6527777777777796E-2</v>
      </c>
      <c r="T54" s="35"/>
    </row>
    <row r="55" spans="1:22" s="17" customFormat="1" ht="12.75" customHeight="1" x14ac:dyDescent="0.15">
      <c r="C55" s="55" t="s">
        <v>29</v>
      </c>
      <c r="D55" s="56"/>
      <c r="E55" s="18">
        <f>IF(P_23号様式!T2="","",P_23号様式!T2)</f>
        <v>80150</v>
      </c>
      <c r="F55" s="19"/>
      <c r="G55" s="18">
        <f>IF(P_23号様式!U2="","",P_23号様式!U2)</f>
        <v>2277</v>
      </c>
      <c r="H55" s="19"/>
      <c r="I55" s="18">
        <f>IF(P_23号様式!V2="","",P_23号様式!V2)</f>
        <v>82427</v>
      </c>
      <c r="J55" s="19"/>
      <c r="K55" s="18">
        <f>IF(P_23号様式!W2="","",P_23号様式!W2)</f>
        <v>6</v>
      </c>
      <c r="L55" s="19"/>
      <c r="M55" s="18">
        <f>IF(P_23号様式!X2="","",P_23号様式!X2)</f>
        <v>82433</v>
      </c>
      <c r="N55" s="19"/>
      <c r="O55" s="18">
        <f>IF(P_23号様式!Y2="","",P_23号様式!Y2)</f>
        <v>69</v>
      </c>
      <c r="P55" s="19"/>
      <c r="Q55" s="32">
        <f>IF(P_23号様式!Z2="","",P_23号様式!Z2)</f>
        <v>2.7624443446928799</v>
      </c>
      <c r="R55" s="33"/>
      <c r="S55" s="34">
        <f>IF(P_23号様式!AA2="","",P_23号様式!AA2)</f>
        <v>0.99513888888888902</v>
      </c>
      <c r="T55" s="35"/>
    </row>
    <row r="56" spans="1:22" s="17" customFormat="1" ht="12.75" customHeight="1" x14ac:dyDescent="0.15">
      <c r="C56" s="55" t="s">
        <v>24</v>
      </c>
      <c r="D56" s="56"/>
      <c r="E56" s="18">
        <f>IF(P_23号様式!AB2="","",P_23号様式!AB2)</f>
        <v>643999</v>
      </c>
      <c r="F56" s="19"/>
      <c r="G56" s="18">
        <f>IF(P_23号様式!AC2="","",P_23号様式!AC2)</f>
        <v>23454</v>
      </c>
      <c r="H56" s="19"/>
      <c r="I56" s="18">
        <f>IF(P_23号様式!AD2="","",P_23号様式!AD2)</f>
        <v>667453</v>
      </c>
      <c r="J56" s="19"/>
      <c r="K56" s="18">
        <f>IF(P_23号様式!AE2="","",P_23号様式!AE2)</f>
        <v>175</v>
      </c>
      <c r="L56" s="19"/>
      <c r="M56" s="18">
        <f>IF(P_23号様式!AF2="","",P_23号様式!AF2)</f>
        <v>667628</v>
      </c>
      <c r="N56" s="19"/>
      <c r="O56" s="18">
        <f>IF(P_23号様式!AG2="","",P_23号様式!AG2)</f>
        <v>69</v>
      </c>
      <c r="P56" s="19"/>
      <c r="Q56" s="32">
        <f>IF(P_23号様式!AH2="","",P_23号様式!AH2)</f>
        <v>3.51395528973576</v>
      </c>
      <c r="R56" s="33"/>
      <c r="S56" s="34">
        <f>IF(P_23号様式!AJ2="","",P_23号様式!AJ2)</f>
        <v>9.6527777777777796E-2</v>
      </c>
      <c r="T56" s="35"/>
    </row>
    <row r="57" spans="1:22" s="6" customFormat="1" ht="8.25" customHeight="1" x14ac:dyDescent="0.15">
      <c r="D57" s="7"/>
      <c r="E57" s="7"/>
      <c r="G57" s="8"/>
      <c r="I57" s="8"/>
      <c r="L57" s="8"/>
      <c r="U57" s="24" t="str">
        <f>IF(P_23号様式!A45=""," ページ", P_23号様式!A45 &amp; "ページ")</f>
        <v>2ページ</v>
      </c>
      <c r="V57" s="24"/>
    </row>
    <row r="58" spans="1:22" s="6" customFormat="1" ht="11.25" customHeight="1" x14ac:dyDescent="0.15">
      <c r="A58" s="44" t="s">
        <v>0</v>
      </c>
      <c r="B58" s="44"/>
      <c r="C58" s="44"/>
      <c r="D58" s="7"/>
      <c r="E58" s="7"/>
      <c r="F58" s="7"/>
      <c r="H58" s="40" t="s">
        <v>1</v>
      </c>
      <c r="I58" s="40"/>
      <c r="J58" s="40"/>
      <c r="K58" s="40"/>
      <c r="L58" s="40"/>
      <c r="M58" s="40"/>
      <c r="N58" s="9"/>
      <c r="O58" s="10"/>
      <c r="U58" s="24"/>
      <c r="V58" s="24"/>
    </row>
    <row r="59" spans="1:22" s="6" customFormat="1" ht="11.25" customHeight="1" x14ac:dyDescent="0.15">
      <c r="A59" s="44"/>
      <c r="B59" s="44"/>
      <c r="C59" s="44"/>
      <c r="E59" s="7"/>
      <c r="F59" s="7"/>
      <c r="H59" s="40"/>
      <c r="I59" s="40"/>
      <c r="J59" s="40"/>
      <c r="K59" s="40"/>
      <c r="L59" s="40"/>
      <c r="M59" s="40"/>
      <c r="N59" s="9"/>
    </row>
    <row r="60" spans="1:22" s="6" customFormat="1" ht="15" customHeight="1" x14ac:dyDescent="0.15">
      <c r="B60" s="57">
        <f>IF(パラメタシート!B1="","",パラメタシート!B1)</f>
        <v>46061</v>
      </c>
      <c r="C60" s="57"/>
      <c r="D60" s="57"/>
      <c r="E60" s="57"/>
      <c r="G60" s="8"/>
      <c r="H60" s="40"/>
      <c r="I60" s="40"/>
      <c r="J60" s="40"/>
      <c r="K60" s="40"/>
      <c r="L60" s="40"/>
      <c r="M60" s="40"/>
      <c r="N60" s="9"/>
      <c r="O60" s="31" t="str">
        <f>IF(P_23号様式!AK45="0","即日 開票  中間報告","翌日 開票  中間報告")</f>
        <v>即日 開票  中間報告</v>
      </c>
      <c r="P60" s="31"/>
      <c r="Q60" s="31"/>
      <c r="R60" s="26" t="str">
        <f>IF(P_23号様式!AI45="","     時     分",P_23号様式!AI45)</f>
        <v xml:space="preserve">     時     分</v>
      </c>
      <c r="S60" s="26"/>
      <c r="T60" s="26"/>
    </row>
    <row r="61" spans="1:22" s="6" customFormat="1" ht="16.5" customHeight="1" x14ac:dyDescent="0.15">
      <c r="B61" s="6" t="s">
        <v>2</v>
      </c>
      <c r="D61" s="8"/>
      <c r="E61" s="8"/>
      <c r="F61" s="8"/>
      <c r="G61" s="8"/>
      <c r="H61" s="11"/>
      <c r="I61" s="11"/>
      <c r="O61" s="52" t="s">
        <v>3</v>
      </c>
      <c r="P61" s="52"/>
      <c r="Q61" s="52"/>
      <c r="R61" s="27">
        <f>IF(P_23号様式!AJ45="","     時     分",P_23号様式!AJ45)</f>
        <v>9.6527777777777796E-2</v>
      </c>
      <c r="S61" s="27"/>
      <c r="T61" s="27"/>
    </row>
    <row r="62" spans="1:22" s="6" customFormat="1" ht="16.5" customHeight="1" x14ac:dyDescent="0.15">
      <c r="D62" s="8"/>
      <c r="E62" s="8"/>
      <c r="F62" s="8"/>
      <c r="G62" s="12"/>
      <c r="H62" s="12"/>
      <c r="I62" s="12"/>
      <c r="J62" s="12"/>
      <c r="K62" s="13"/>
      <c r="L62" s="13"/>
      <c r="M62" s="14"/>
      <c r="O62" s="15"/>
      <c r="S62" s="25" t="s">
        <v>27</v>
      </c>
      <c r="T62" s="25"/>
    </row>
    <row r="63" spans="1:22" s="16" customFormat="1" x14ac:dyDescent="0.15">
      <c r="C63" s="45" t="s">
        <v>26</v>
      </c>
      <c r="D63" s="46"/>
      <c r="E63" s="36" t="s">
        <v>4</v>
      </c>
      <c r="F63" s="37"/>
      <c r="G63" s="36" t="s">
        <v>5</v>
      </c>
      <c r="H63" s="37"/>
      <c r="I63" s="36" t="s">
        <v>6</v>
      </c>
      <c r="J63" s="37"/>
      <c r="K63" s="36" t="s">
        <v>7</v>
      </c>
      <c r="L63" s="37"/>
      <c r="M63" s="36" t="s">
        <v>8</v>
      </c>
      <c r="N63" s="37"/>
      <c r="O63" s="36" t="s">
        <v>9</v>
      </c>
      <c r="P63" s="37"/>
      <c r="Q63" s="36"/>
      <c r="R63" s="37"/>
      <c r="S63" s="36"/>
      <c r="T63" s="51"/>
    </row>
    <row r="64" spans="1:22" s="16" customFormat="1" x14ac:dyDescent="0.15">
      <c r="C64" s="47"/>
      <c r="D64" s="48"/>
      <c r="E64" s="28" t="s">
        <v>10</v>
      </c>
      <c r="F64" s="29"/>
      <c r="G64" s="28" t="s">
        <v>11</v>
      </c>
      <c r="H64" s="29"/>
      <c r="I64" s="28" t="s">
        <v>12</v>
      </c>
      <c r="J64" s="29"/>
      <c r="K64" s="53" t="s">
        <v>13</v>
      </c>
      <c r="L64" s="54"/>
      <c r="M64" s="28" t="s">
        <v>14</v>
      </c>
      <c r="N64" s="29"/>
      <c r="O64" s="28" t="s">
        <v>15</v>
      </c>
      <c r="P64" s="29"/>
      <c r="Q64" s="28" t="s">
        <v>16</v>
      </c>
      <c r="R64" s="29"/>
      <c r="S64" s="28" t="s">
        <v>17</v>
      </c>
      <c r="T64" s="30"/>
    </row>
    <row r="65" spans="3:20" s="16" customFormat="1" x14ac:dyDescent="0.15">
      <c r="C65" s="49"/>
      <c r="D65" s="50"/>
      <c r="E65" s="41"/>
      <c r="F65" s="43"/>
      <c r="G65" s="41"/>
      <c r="H65" s="43"/>
      <c r="I65" s="41" t="s">
        <v>18</v>
      </c>
      <c r="J65" s="43"/>
      <c r="K65" s="41" t="s">
        <v>19</v>
      </c>
      <c r="L65" s="43"/>
      <c r="M65" s="41" t="s">
        <v>20</v>
      </c>
      <c r="N65" s="43"/>
      <c r="O65" s="41"/>
      <c r="P65" s="43"/>
      <c r="Q65" s="41" t="s">
        <v>21</v>
      </c>
      <c r="R65" s="43"/>
      <c r="S65" s="41"/>
      <c r="T65" s="42"/>
    </row>
    <row r="66" spans="3:20" s="17" customFormat="1" ht="12.75" customHeight="1" x14ac:dyDescent="0.15">
      <c r="C66" s="38" t="str">
        <f>IF(P_23号様式!C45="","",P_23号様式!C45)</f>
        <v>　大和村</v>
      </c>
      <c r="D66" s="39"/>
      <c r="E66" s="18">
        <f>IF(P_23号様式!D45="","",P_23号様式!D45)</f>
        <v>781</v>
      </c>
      <c r="F66" s="19"/>
      <c r="G66" s="18">
        <f>IF(P_23号様式!E45="","",P_23号様式!E45)</f>
        <v>36</v>
      </c>
      <c r="H66" s="19"/>
      <c r="I66" s="18">
        <f>IF(P_23号様式!F45="","",P_23号様式!F45)</f>
        <v>817</v>
      </c>
      <c r="J66" s="19"/>
      <c r="K66" s="18">
        <f>IF(P_23号様式!G45="","",P_23号様式!G45)</f>
        <v>0</v>
      </c>
      <c r="L66" s="19"/>
      <c r="M66" s="18">
        <f>IF(P_23号様式!H45="","",P_23号様式!H45)</f>
        <v>817</v>
      </c>
      <c r="N66" s="19"/>
      <c r="O66" s="18">
        <f>IF(P_23号様式!I45="","",P_23号様式!I45)</f>
        <v>0</v>
      </c>
      <c r="P66" s="19"/>
      <c r="Q66" s="32">
        <f>IF(P_23号様式!J45="","",P_23号様式!J45)</f>
        <v>4.4063647490820097</v>
      </c>
      <c r="R66" s="33"/>
      <c r="S66" s="34">
        <f>IF(P_23号様式!K45="","",P_23号様式!K45)</f>
        <v>0.87916666666666698</v>
      </c>
      <c r="T66" s="35"/>
    </row>
    <row r="67" spans="3:20" s="17" customFormat="1" ht="12.75" customHeight="1" x14ac:dyDescent="0.15">
      <c r="C67" s="38" t="str">
        <f>IF(P_23号様式!C46="","",P_23号様式!C46)</f>
        <v>　宇検村</v>
      </c>
      <c r="D67" s="39"/>
      <c r="E67" s="18">
        <f>IF(P_23号様式!D46="","",P_23号様式!D46)</f>
        <v>990</v>
      </c>
      <c r="F67" s="19"/>
      <c r="G67" s="18">
        <f>IF(P_23号様式!E46="","",P_23号様式!E46)</f>
        <v>12</v>
      </c>
      <c r="H67" s="19"/>
      <c r="I67" s="18">
        <f>IF(P_23号様式!F46="","",P_23号様式!F46)</f>
        <v>1002</v>
      </c>
      <c r="J67" s="19"/>
      <c r="K67" s="18">
        <f>IF(P_23号様式!G46="","",P_23号様式!G46)</f>
        <v>0</v>
      </c>
      <c r="L67" s="19"/>
      <c r="M67" s="18">
        <f>IF(P_23号様式!H46="","",P_23号様式!H46)</f>
        <v>1002</v>
      </c>
      <c r="N67" s="19"/>
      <c r="O67" s="18">
        <f>IF(P_23号様式!I46="","",P_23号様式!I46)</f>
        <v>0</v>
      </c>
      <c r="P67" s="22"/>
      <c r="Q67" s="32">
        <f>IF(P_23号様式!J46="","",P_23号様式!J46)</f>
        <v>1.19760479041916</v>
      </c>
      <c r="R67" s="33"/>
      <c r="S67" s="34">
        <f>IF(P_23号様式!K46="","",P_23号様式!K46)</f>
        <v>0.90069444444444402</v>
      </c>
      <c r="T67" s="35"/>
    </row>
    <row r="68" spans="3:20" s="17" customFormat="1" ht="12.75" customHeight="1" x14ac:dyDescent="0.15">
      <c r="C68" s="38" t="str">
        <f>IF(P_23号様式!C47="","",P_23号様式!C47)</f>
        <v>　瀬戸内町</v>
      </c>
      <c r="D68" s="39"/>
      <c r="E68" s="18">
        <f>IF(P_23号様式!D47="","",P_23号様式!D47)</f>
        <v>4044</v>
      </c>
      <c r="F68" s="19"/>
      <c r="G68" s="18">
        <f>IF(P_23号様式!E47="","",P_23号様式!E47)</f>
        <v>108</v>
      </c>
      <c r="H68" s="19"/>
      <c r="I68" s="18">
        <f>IF(P_23号様式!F47="","",P_23号様式!F47)</f>
        <v>4152</v>
      </c>
      <c r="J68" s="19"/>
      <c r="K68" s="18">
        <f>IF(P_23号様式!G47="","",P_23号様式!G47)</f>
        <v>0</v>
      </c>
      <c r="L68" s="19"/>
      <c r="M68" s="18">
        <f>IF(P_23号様式!H47="","",P_23号様式!H47)</f>
        <v>4152</v>
      </c>
      <c r="N68" s="19"/>
      <c r="O68" s="18">
        <f>IF(P_23号様式!I47="","",P_23号様式!I47)</f>
        <v>0</v>
      </c>
      <c r="P68" s="22"/>
      <c r="Q68" s="32">
        <f>IF(P_23号様式!J47="","",P_23号様式!J47)</f>
        <v>2.6011560693641602</v>
      </c>
      <c r="R68" s="33"/>
      <c r="S68" s="34">
        <f>IF(P_23号様式!K47="","",P_23号様式!K47)</f>
        <v>0.94791666666666696</v>
      </c>
      <c r="T68" s="35"/>
    </row>
    <row r="69" spans="3:20" s="17" customFormat="1" ht="12.75" customHeight="1" x14ac:dyDescent="0.15">
      <c r="C69" s="38" t="str">
        <f>IF(P_23号様式!C48="","",P_23号様式!C48)</f>
        <v>　龍郷町</v>
      </c>
      <c r="D69" s="39"/>
      <c r="E69" s="18">
        <f>IF(P_23号様式!D48="","",P_23号様式!D48)</f>
        <v>2894</v>
      </c>
      <c r="F69" s="19"/>
      <c r="G69" s="18">
        <f>IF(P_23号様式!E48="","",P_23号様式!E48)</f>
        <v>127</v>
      </c>
      <c r="H69" s="19"/>
      <c r="I69" s="18">
        <f>IF(P_23号様式!F48="","",P_23号様式!F48)</f>
        <v>3021</v>
      </c>
      <c r="J69" s="19"/>
      <c r="K69" s="18">
        <f>IF(P_23号様式!G48="","",P_23号様式!G48)</f>
        <v>0</v>
      </c>
      <c r="L69" s="19"/>
      <c r="M69" s="18">
        <f>IF(P_23号様式!H48="","",P_23号様式!H48)</f>
        <v>3021</v>
      </c>
      <c r="N69" s="19"/>
      <c r="O69" s="18">
        <f>IF(P_23号様式!I48="","",P_23号様式!I48)</f>
        <v>0</v>
      </c>
      <c r="P69" s="22"/>
      <c r="Q69" s="32">
        <f>IF(P_23号様式!J48="","",P_23号様式!J48)</f>
        <v>4.2039059913935803</v>
      </c>
      <c r="R69" s="33"/>
      <c r="S69" s="34">
        <f>IF(P_23号様式!K48="","",P_23号様式!K48)</f>
        <v>0.95486111111111105</v>
      </c>
      <c r="T69" s="35"/>
    </row>
    <row r="70" spans="3:20" s="17" customFormat="1" ht="12.75" customHeight="1" x14ac:dyDescent="0.15">
      <c r="C70" s="38" t="str">
        <f>IF(P_23号様式!C49="","",P_23号様式!C49)</f>
        <v>　喜界町</v>
      </c>
      <c r="D70" s="39"/>
      <c r="E70" s="18">
        <f>IF(P_23号様式!D49="","",P_23号様式!D49)</f>
        <v>2920</v>
      </c>
      <c r="F70" s="19"/>
      <c r="G70" s="18">
        <f>IF(P_23号様式!E49="","",P_23号様式!E49)</f>
        <v>86</v>
      </c>
      <c r="H70" s="19"/>
      <c r="I70" s="18">
        <f>IF(P_23号様式!F49="","",P_23号様式!F49)</f>
        <v>3006</v>
      </c>
      <c r="J70" s="19"/>
      <c r="K70" s="18">
        <f>IF(P_23号様式!G49="","",P_23号様式!G49)</f>
        <v>0</v>
      </c>
      <c r="L70" s="19"/>
      <c r="M70" s="18">
        <f>IF(P_23号様式!H49="","",P_23号様式!H49)</f>
        <v>3006</v>
      </c>
      <c r="N70" s="19"/>
      <c r="O70" s="18">
        <f>IF(P_23号様式!I49="","",P_23号様式!I49)</f>
        <v>0</v>
      </c>
      <c r="P70" s="22"/>
      <c r="Q70" s="32">
        <f>IF(P_23号様式!J49="","",P_23号様式!J49)</f>
        <v>2.8609447771124401</v>
      </c>
      <c r="R70" s="33"/>
      <c r="S70" s="34">
        <f>IF(P_23号様式!K49="","",P_23号様式!K49)</f>
        <v>0.91736111111111096</v>
      </c>
      <c r="T70" s="35"/>
    </row>
    <row r="71" spans="3:20" s="17" customFormat="1" ht="12.75" customHeight="1" x14ac:dyDescent="0.15">
      <c r="C71" s="38" t="str">
        <f>IF(P_23号様式!C50="","",P_23号様式!C50)</f>
        <v>　徳之島町</v>
      </c>
      <c r="D71" s="39"/>
      <c r="E71" s="18">
        <f>IF(P_23号様式!D50="","",P_23号様式!D50)</f>
        <v>4359</v>
      </c>
      <c r="F71" s="19"/>
      <c r="G71" s="18">
        <f>IF(P_23号様式!E50="","",P_23号様式!E50)</f>
        <v>336</v>
      </c>
      <c r="H71" s="19"/>
      <c r="I71" s="18">
        <f>IF(P_23号様式!F50="","",P_23号様式!F50)</f>
        <v>4695</v>
      </c>
      <c r="J71" s="19"/>
      <c r="K71" s="18">
        <f>IF(P_23号様式!G50="","",P_23号様式!G50)</f>
        <v>0</v>
      </c>
      <c r="L71" s="19"/>
      <c r="M71" s="18">
        <f>IF(P_23号様式!H50="","",P_23号様式!H50)</f>
        <v>4695</v>
      </c>
      <c r="N71" s="19"/>
      <c r="O71" s="18">
        <f>IF(P_23号様式!I50="","",P_23号様式!I50)</f>
        <v>0</v>
      </c>
      <c r="P71" s="22"/>
      <c r="Q71" s="32">
        <f>IF(P_23号様式!J50="","",P_23号様式!J50)</f>
        <v>7.1565495207667702</v>
      </c>
      <c r="R71" s="33"/>
      <c r="S71" s="34">
        <f>IF(P_23号様式!K50="","",P_23号様式!K50)</f>
        <v>0.99513888888888902</v>
      </c>
      <c r="T71" s="35"/>
    </row>
    <row r="72" spans="3:20" s="17" customFormat="1" ht="12.75" customHeight="1" x14ac:dyDescent="0.15">
      <c r="C72" s="38" t="str">
        <f>IF(P_23号様式!C51="","",P_23号様式!C51)</f>
        <v>　天城町</v>
      </c>
      <c r="D72" s="39"/>
      <c r="E72" s="18">
        <f>IF(P_23号様式!D51="","",P_23号様式!D51)</f>
        <v>2716</v>
      </c>
      <c r="F72" s="19"/>
      <c r="G72" s="18">
        <f>IF(P_23号様式!E51="","",P_23号様式!E51)</f>
        <v>67</v>
      </c>
      <c r="H72" s="19"/>
      <c r="I72" s="18">
        <f>IF(P_23号様式!F51="","",P_23号様式!F51)</f>
        <v>2783</v>
      </c>
      <c r="J72" s="19"/>
      <c r="K72" s="18">
        <f>IF(P_23号様式!G51="","",P_23号様式!G51)</f>
        <v>0</v>
      </c>
      <c r="L72" s="19"/>
      <c r="M72" s="18">
        <f>IF(P_23号様式!H51="","",P_23号様式!H51)</f>
        <v>2783</v>
      </c>
      <c r="N72" s="19"/>
      <c r="O72" s="18">
        <f>IF(P_23号様式!I51="","",P_23号様式!I51)</f>
        <v>0</v>
      </c>
      <c r="P72" s="22"/>
      <c r="Q72" s="32">
        <f>IF(P_23号様式!J51="","",P_23号様式!J51)</f>
        <v>2.4074739489759298</v>
      </c>
      <c r="R72" s="33"/>
      <c r="S72" s="34">
        <f>IF(P_23号様式!K51="","",P_23号様式!K51)</f>
        <v>0.89930555555555602</v>
      </c>
      <c r="T72" s="35"/>
    </row>
    <row r="73" spans="3:20" s="17" customFormat="1" ht="12.75" customHeight="1" x14ac:dyDescent="0.15">
      <c r="C73" s="38" t="str">
        <f>IF(P_23号様式!C52="","",P_23号様式!C52)</f>
        <v>　伊仙町</v>
      </c>
      <c r="D73" s="39"/>
      <c r="E73" s="18">
        <f>IF(P_23号様式!D52="","",P_23号様式!D52)</f>
        <v>2936</v>
      </c>
      <c r="F73" s="19"/>
      <c r="G73" s="18">
        <f>IF(P_23号様式!E52="","",P_23号様式!E52)</f>
        <v>83</v>
      </c>
      <c r="H73" s="19"/>
      <c r="I73" s="18">
        <f>IF(P_23号様式!F52="","",P_23号様式!F52)</f>
        <v>3019</v>
      </c>
      <c r="J73" s="19"/>
      <c r="K73" s="18">
        <f>IF(P_23号様式!G52="","",P_23号様式!G52)</f>
        <v>0</v>
      </c>
      <c r="L73" s="19"/>
      <c r="M73" s="18">
        <f>IF(P_23号様式!H52="","",P_23号様式!H52)</f>
        <v>3019</v>
      </c>
      <c r="N73" s="19"/>
      <c r="O73" s="18">
        <f>IF(P_23号様式!I52="","",P_23号様式!I52)</f>
        <v>0</v>
      </c>
      <c r="P73" s="22"/>
      <c r="Q73" s="32">
        <f>IF(P_23号様式!J52="","",P_23号様式!J52)</f>
        <v>2.7492547201059998</v>
      </c>
      <c r="R73" s="33"/>
      <c r="S73" s="34">
        <f>IF(P_23号様式!K52="","",P_23号様式!K52)</f>
        <v>0.93958333333333299</v>
      </c>
      <c r="T73" s="35"/>
    </row>
    <row r="74" spans="3:20" s="17" customFormat="1" ht="12.75" customHeight="1" x14ac:dyDescent="0.15">
      <c r="C74" s="38" t="str">
        <f>IF(P_23号様式!C53="","",P_23号様式!C53)</f>
        <v>　和泊町</v>
      </c>
      <c r="D74" s="39"/>
      <c r="E74" s="18">
        <f>IF(P_23号様式!D53="","",P_23号様式!D53)</f>
        <v>2878</v>
      </c>
      <c r="F74" s="19"/>
      <c r="G74" s="18">
        <f>IF(P_23号様式!E53="","",P_23号様式!E53)</f>
        <v>52</v>
      </c>
      <c r="H74" s="19"/>
      <c r="I74" s="18">
        <f>IF(P_23号様式!F53="","",P_23号様式!F53)</f>
        <v>2930</v>
      </c>
      <c r="J74" s="19"/>
      <c r="K74" s="18">
        <f>IF(P_23号様式!G53="","",P_23号様式!G53)</f>
        <v>0</v>
      </c>
      <c r="L74" s="19"/>
      <c r="M74" s="18">
        <f>IF(P_23号様式!H53="","",P_23号様式!H53)</f>
        <v>2930</v>
      </c>
      <c r="N74" s="19"/>
      <c r="O74" s="18">
        <f>IF(P_23号様式!I53="","",P_23号様式!I53)</f>
        <v>0</v>
      </c>
      <c r="P74" s="22"/>
      <c r="Q74" s="32">
        <f>IF(P_23号様式!J53="","",P_23号様式!J53)</f>
        <v>1.77474402730375</v>
      </c>
      <c r="R74" s="33"/>
      <c r="S74" s="34">
        <f>IF(P_23号様式!K53="","",P_23号様式!K53)</f>
        <v>0.92500000000000004</v>
      </c>
      <c r="T74" s="35"/>
    </row>
    <row r="75" spans="3:20" s="17" customFormat="1" ht="12.75" customHeight="1" x14ac:dyDescent="0.15">
      <c r="C75" s="38" t="str">
        <f>IF(P_23号様式!C54="","",P_23号様式!C54)</f>
        <v>　知名町</v>
      </c>
      <c r="D75" s="39"/>
      <c r="E75" s="18">
        <f>IF(P_23号様式!D54="","",P_23号様式!D54)</f>
        <v>2421</v>
      </c>
      <c r="F75" s="19"/>
      <c r="G75" s="18">
        <f>IF(P_23号様式!E54="","",P_23号様式!E54)</f>
        <v>100</v>
      </c>
      <c r="H75" s="19"/>
      <c r="I75" s="18">
        <f>IF(P_23号様式!F54="","",P_23号様式!F54)</f>
        <v>2521</v>
      </c>
      <c r="J75" s="19"/>
      <c r="K75" s="18">
        <f>IF(P_23号様式!G54="","",P_23号様式!G54)</f>
        <v>0</v>
      </c>
      <c r="L75" s="19"/>
      <c r="M75" s="18">
        <f>IF(P_23号様式!H54="","",P_23号様式!H54)</f>
        <v>2521</v>
      </c>
      <c r="N75" s="19"/>
      <c r="O75" s="18">
        <f>IF(P_23号様式!I54="","",P_23号様式!I54)</f>
        <v>0</v>
      </c>
      <c r="P75" s="22"/>
      <c r="Q75" s="32">
        <f>IF(P_23号様式!J54="","",P_23号様式!J54)</f>
        <v>3.9666798889329602</v>
      </c>
      <c r="R75" s="33"/>
      <c r="S75" s="34">
        <f>IF(P_23号様式!K54="","",P_23号様式!K54)</f>
        <v>0.88819444444444395</v>
      </c>
      <c r="T75" s="35"/>
    </row>
    <row r="76" spans="3:20" s="17" customFormat="1" ht="12.75" customHeight="1" x14ac:dyDescent="0.15">
      <c r="C76" s="38" t="str">
        <f>IF(P_23号様式!C55="","",P_23号様式!C55)</f>
        <v>　与論町</v>
      </c>
      <c r="D76" s="39"/>
      <c r="E76" s="18">
        <f>IF(P_23号様式!D55="","",P_23号様式!D55)</f>
        <v>2665</v>
      </c>
      <c r="F76" s="19"/>
      <c r="G76" s="18">
        <f>IF(P_23号様式!E55="","",P_23号様式!E55)</f>
        <v>80</v>
      </c>
      <c r="H76" s="19"/>
      <c r="I76" s="18">
        <f>IF(P_23号様式!F55="","",P_23号様式!F55)</f>
        <v>2745</v>
      </c>
      <c r="J76" s="19"/>
      <c r="K76" s="18">
        <f>IF(P_23号様式!G55="","",P_23号様式!G55)</f>
        <v>0</v>
      </c>
      <c r="L76" s="19"/>
      <c r="M76" s="18">
        <f>IF(P_23号様式!H55="","",P_23号様式!H55)</f>
        <v>2745</v>
      </c>
      <c r="N76" s="19"/>
      <c r="O76" s="18">
        <f>IF(P_23号様式!I55="","",P_23号様式!I55)</f>
        <v>0</v>
      </c>
      <c r="P76" s="22"/>
      <c r="Q76" s="32">
        <f>IF(P_23号様式!J55="","",P_23号様式!J55)</f>
        <v>2.9143897996357002</v>
      </c>
      <c r="R76" s="33"/>
      <c r="S76" s="34">
        <f>IF(P_23号様式!K55="","",P_23号様式!K55)</f>
        <v>0.98194444444444395</v>
      </c>
      <c r="T76" s="35"/>
    </row>
    <row r="77" spans="3:20" s="17" customFormat="1" ht="12.75" customHeight="1" x14ac:dyDescent="0.15">
      <c r="C77" s="38" t="str">
        <f>IF(P_23号様式!C56="","",P_23号様式!C56)</f>
        <v>＊（大島郡）計</v>
      </c>
      <c r="D77" s="39"/>
      <c r="E77" s="18">
        <f>IF(P_23号様式!D56="","",P_23号様式!D56)</f>
        <v>29604</v>
      </c>
      <c r="F77" s="19"/>
      <c r="G77" s="18">
        <f>IF(P_23号様式!E56="","",P_23号様式!E56)</f>
        <v>1087</v>
      </c>
      <c r="H77" s="19"/>
      <c r="I77" s="18">
        <f>IF(P_23号様式!F56="","",P_23号様式!F56)</f>
        <v>30691</v>
      </c>
      <c r="J77" s="19"/>
      <c r="K77" s="18">
        <f>IF(P_23号様式!G56="","",P_23号様式!G56)</f>
        <v>0</v>
      </c>
      <c r="L77" s="19"/>
      <c r="M77" s="18">
        <f>IF(P_23号様式!H56="","",P_23号様式!H56)</f>
        <v>30691</v>
      </c>
      <c r="N77" s="19"/>
      <c r="O77" s="18">
        <f>IF(P_23号様式!I56="","",P_23号様式!I56)</f>
        <v>0</v>
      </c>
      <c r="P77" s="22"/>
      <c r="Q77" s="32">
        <f>IF(P_23号様式!J56="","",P_23号様式!J56)</f>
        <v>3.5417549118634102</v>
      </c>
      <c r="R77" s="33"/>
      <c r="S77" s="34">
        <f>IF(P_23号様式!K56="","",P_23号様式!K56)</f>
        <v>0.99513888888888902</v>
      </c>
      <c r="T77" s="35"/>
    </row>
    <row r="78" spans="3:20" s="17" customFormat="1" ht="12.75" customHeight="1" x14ac:dyDescent="0.15">
      <c r="C78" s="38" t="str">
        <f>IF(P_23号様式!C57="","",P_23号様式!C57)</f>
        <v/>
      </c>
      <c r="D78" s="39"/>
      <c r="E78" s="18" t="str">
        <f>IF(P_23号様式!D57="","",P_23号様式!D57)</f>
        <v/>
      </c>
      <c r="F78" s="19"/>
      <c r="G78" s="18" t="str">
        <f>IF(P_23号様式!E57="","",P_23号様式!E57)</f>
        <v/>
      </c>
      <c r="H78" s="19"/>
      <c r="I78" s="18" t="str">
        <f>IF(P_23号様式!F57="","",P_23号様式!F57)</f>
        <v/>
      </c>
      <c r="J78" s="19"/>
      <c r="K78" s="18" t="str">
        <f>IF(P_23号様式!G57="","",P_23号様式!G57)</f>
        <v/>
      </c>
      <c r="L78" s="19"/>
      <c r="M78" s="18" t="str">
        <f>IF(P_23号様式!H57="","",P_23号様式!H57)</f>
        <v/>
      </c>
      <c r="N78" s="19"/>
      <c r="O78" s="18" t="str">
        <f>IF(P_23号様式!I57="","",P_23号様式!I57)</f>
        <v/>
      </c>
      <c r="P78" s="22"/>
      <c r="Q78" s="32" t="str">
        <f>IF(P_23号様式!J57="","",P_23号様式!J57)</f>
        <v/>
      </c>
      <c r="R78" s="33"/>
      <c r="S78" s="34" t="str">
        <f>IF(P_23号様式!K57="","",P_23号様式!K57)</f>
        <v/>
      </c>
      <c r="T78" s="35"/>
    </row>
    <row r="79" spans="3:20" s="17" customFormat="1" ht="12.75" customHeight="1" x14ac:dyDescent="0.15">
      <c r="C79" s="38" t="str">
        <f>IF(P_23号様式!C58="","",P_23号様式!C58)</f>
        <v/>
      </c>
      <c r="D79" s="39"/>
      <c r="E79" s="18" t="str">
        <f>IF(P_23号様式!D58="","",P_23号様式!D58)</f>
        <v/>
      </c>
      <c r="F79" s="19"/>
      <c r="G79" s="18" t="str">
        <f>IF(P_23号様式!E58="","",P_23号様式!E58)</f>
        <v/>
      </c>
      <c r="H79" s="19"/>
      <c r="I79" s="18" t="str">
        <f>IF(P_23号様式!F58="","",P_23号様式!F58)</f>
        <v/>
      </c>
      <c r="J79" s="19"/>
      <c r="K79" s="18" t="str">
        <f>IF(P_23号様式!G58="","",P_23号様式!G58)</f>
        <v/>
      </c>
      <c r="L79" s="19"/>
      <c r="M79" s="18" t="str">
        <f>IF(P_23号様式!H58="","",P_23号様式!H58)</f>
        <v/>
      </c>
      <c r="N79" s="19"/>
      <c r="O79" s="18" t="str">
        <f>IF(P_23号様式!I58="","",P_23号様式!I58)</f>
        <v/>
      </c>
      <c r="P79" s="22"/>
      <c r="Q79" s="32" t="str">
        <f>IF(P_23号様式!J58="","",P_23号様式!J58)</f>
        <v/>
      </c>
      <c r="R79" s="33"/>
      <c r="S79" s="34" t="str">
        <f>IF(P_23号様式!K58="","",P_23号様式!K58)</f>
        <v/>
      </c>
      <c r="T79" s="35"/>
    </row>
    <row r="80" spans="3:20" s="17" customFormat="1" ht="12.75" customHeight="1" x14ac:dyDescent="0.15">
      <c r="C80" s="38" t="str">
        <f>IF(P_23号様式!C59="","",P_23号様式!C59)</f>
        <v/>
      </c>
      <c r="D80" s="39"/>
      <c r="E80" s="18" t="str">
        <f>IF(P_23号様式!D59="","",P_23号様式!D59)</f>
        <v/>
      </c>
      <c r="F80" s="19"/>
      <c r="G80" s="18" t="str">
        <f>IF(P_23号様式!E59="","",P_23号様式!E59)</f>
        <v/>
      </c>
      <c r="H80" s="19"/>
      <c r="I80" s="18" t="str">
        <f>IF(P_23号様式!F59="","",P_23号様式!F59)</f>
        <v/>
      </c>
      <c r="J80" s="19"/>
      <c r="K80" s="18" t="str">
        <f>IF(P_23号様式!G59="","",P_23号様式!G59)</f>
        <v/>
      </c>
      <c r="L80" s="19"/>
      <c r="M80" s="18" t="str">
        <f>IF(P_23号様式!H59="","",P_23号様式!H59)</f>
        <v/>
      </c>
      <c r="N80" s="19"/>
      <c r="O80" s="18" t="str">
        <f>IF(P_23号様式!I59="","",P_23号様式!I59)</f>
        <v/>
      </c>
      <c r="P80" s="22"/>
      <c r="Q80" s="32" t="str">
        <f>IF(P_23号様式!J59="","",P_23号様式!J59)</f>
        <v/>
      </c>
      <c r="R80" s="33"/>
      <c r="S80" s="34" t="str">
        <f>IF(P_23号様式!K59="","",P_23号様式!K59)</f>
        <v/>
      </c>
      <c r="T80" s="35"/>
    </row>
    <row r="81" spans="3:20" s="17" customFormat="1" ht="12.75" customHeight="1" x14ac:dyDescent="0.15">
      <c r="C81" s="38" t="str">
        <f>IF(P_23号様式!C60="","",P_23号様式!C60)</f>
        <v/>
      </c>
      <c r="D81" s="39"/>
      <c r="E81" s="18" t="str">
        <f>IF(P_23号様式!D60="","",P_23号様式!D60)</f>
        <v/>
      </c>
      <c r="F81" s="19"/>
      <c r="G81" s="18" t="str">
        <f>IF(P_23号様式!E60="","",P_23号様式!E60)</f>
        <v/>
      </c>
      <c r="H81" s="19"/>
      <c r="I81" s="18" t="str">
        <f>IF(P_23号様式!F60="","",P_23号様式!F60)</f>
        <v/>
      </c>
      <c r="J81" s="19"/>
      <c r="K81" s="18" t="str">
        <f>IF(P_23号様式!G60="","",P_23号様式!G60)</f>
        <v/>
      </c>
      <c r="L81" s="19"/>
      <c r="M81" s="18" t="str">
        <f>IF(P_23号様式!H60="","",P_23号様式!H60)</f>
        <v/>
      </c>
      <c r="N81" s="19"/>
      <c r="O81" s="18" t="str">
        <f>IF(P_23号様式!I60="","",P_23号様式!I60)</f>
        <v/>
      </c>
      <c r="P81" s="22"/>
      <c r="Q81" s="32" t="str">
        <f>IF(P_23号様式!J60="","",P_23号様式!J60)</f>
        <v/>
      </c>
      <c r="R81" s="33"/>
      <c r="S81" s="34" t="str">
        <f>IF(P_23号様式!K60="","",P_23号様式!K60)</f>
        <v/>
      </c>
      <c r="T81" s="35"/>
    </row>
    <row r="82" spans="3:20" s="17" customFormat="1" ht="12.75" customHeight="1" x14ac:dyDescent="0.15">
      <c r="C82" s="38" t="str">
        <f>IF(P_23号様式!C61="","",P_23号様式!C61)</f>
        <v/>
      </c>
      <c r="D82" s="39"/>
      <c r="E82" s="18" t="str">
        <f>IF(P_23号様式!D61="","",P_23号様式!D61)</f>
        <v/>
      </c>
      <c r="F82" s="19"/>
      <c r="G82" s="18" t="str">
        <f>IF(P_23号様式!E61="","",P_23号様式!E61)</f>
        <v/>
      </c>
      <c r="H82" s="19"/>
      <c r="I82" s="18" t="str">
        <f>IF(P_23号様式!F61="","",P_23号様式!F61)</f>
        <v/>
      </c>
      <c r="J82" s="19"/>
      <c r="K82" s="18" t="str">
        <f>IF(P_23号様式!G61="","",P_23号様式!G61)</f>
        <v/>
      </c>
      <c r="L82" s="19"/>
      <c r="M82" s="18" t="str">
        <f>IF(P_23号様式!H61="","",P_23号様式!H61)</f>
        <v/>
      </c>
      <c r="N82" s="19"/>
      <c r="O82" s="18" t="str">
        <f>IF(P_23号様式!I61="","",P_23号様式!I61)</f>
        <v/>
      </c>
      <c r="P82" s="22"/>
      <c r="Q82" s="32" t="str">
        <f>IF(P_23号様式!J61="","",P_23号様式!J61)</f>
        <v/>
      </c>
      <c r="R82" s="33"/>
      <c r="S82" s="34" t="str">
        <f>IF(P_23号様式!K61="","",P_23号様式!K61)</f>
        <v/>
      </c>
      <c r="T82" s="35"/>
    </row>
    <row r="83" spans="3:20" s="17" customFormat="1" ht="12.75" customHeight="1" x14ac:dyDescent="0.15">
      <c r="C83" s="38" t="str">
        <f>IF(P_23号様式!C62="","",P_23号様式!C62)</f>
        <v/>
      </c>
      <c r="D83" s="39"/>
      <c r="E83" s="18" t="str">
        <f>IF(P_23号様式!D62="","",P_23号様式!D62)</f>
        <v/>
      </c>
      <c r="F83" s="19"/>
      <c r="G83" s="18" t="str">
        <f>IF(P_23号様式!E62="","",P_23号様式!E62)</f>
        <v/>
      </c>
      <c r="H83" s="19"/>
      <c r="I83" s="18" t="str">
        <f>IF(P_23号様式!F62="","",P_23号様式!F62)</f>
        <v/>
      </c>
      <c r="J83" s="19"/>
      <c r="K83" s="18" t="str">
        <f>IF(P_23号様式!G62="","",P_23号様式!G62)</f>
        <v/>
      </c>
      <c r="L83" s="19"/>
      <c r="M83" s="18" t="str">
        <f>IF(P_23号様式!H62="","",P_23号様式!H62)</f>
        <v/>
      </c>
      <c r="N83" s="19"/>
      <c r="O83" s="18" t="str">
        <f>IF(P_23号様式!I62="","",P_23号様式!I62)</f>
        <v/>
      </c>
      <c r="P83" s="22"/>
      <c r="Q83" s="32" t="str">
        <f>IF(P_23号様式!J62="","",P_23号様式!J62)</f>
        <v/>
      </c>
      <c r="R83" s="33"/>
      <c r="S83" s="34" t="str">
        <f>IF(P_23号様式!K62="","",P_23号様式!K62)</f>
        <v/>
      </c>
      <c r="T83" s="35"/>
    </row>
    <row r="84" spans="3:20" s="17" customFormat="1" ht="12.75" customHeight="1" x14ac:dyDescent="0.15">
      <c r="C84" s="38" t="str">
        <f>IF(P_23号様式!C63="","",P_23号様式!C63)</f>
        <v/>
      </c>
      <c r="D84" s="39"/>
      <c r="E84" s="18" t="str">
        <f>IF(P_23号様式!D63="","",P_23号様式!D63)</f>
        <v/>
      </c>
      <c r="F84" s="19"/>
      <c r="G84" s="18" t="str">
        <f>IF(P_23号様式!E63="","",P_23号様式!E63)</f>
        <v/>
      </c>
      <c r="H84" s="19"/>
      <c r="I84" s="18" t="str">
        <f>IF(P_23号様式!F63="","",P_23号様式!F63)</f>
        <v/>
      </c>
      <c r="J84" s="19"/>
      <c r="K84" s="18" t="str">
        <f>IF(P_23号様式!G63="","",P_23号様式!G63)</f>
        <v/>
      </c>
      <c r="L84" s="19"/>
      <c r="M84" s="18" t="str">
        <f>IF(P_23号様式!H63="","",P_23号様式!H63)</f>
        <v/>
      </c>
      <c r="N84" s="19"/>
      <c r="O84" s="18" t="str">
        <f>IF(P_23号様式!I63="","",P_23号様式!I63)</f>
        <v/>
      </c>
      <c r="P84" s="22"/>
      <c r="Q84" s="32" t="str">
        <f>IF(P_23号様式!J63="","",P_23号様式!J63)</f>
        <v/>
      </c>
      <c r="R84" s="33"/>
      <c r="S84" s="34" t="str">
        <f>IF(P_23号様式!K63="","",P_23号様式!K63)</f>
        <v/>
      </c>
      <c r="T84" s="35"/>
    </row>
    <row r="85" spans="3:20" s="17" customFormat="1" ht="12.75" customHeight="1" x14ac:dyDescent="0.15">
      <c r="C85" s="38" t="str">
        <f>IF(P_23号様式!C64="","",P_23号様式!C64)</f>
        <v/>
      </c>
      <c r="D85" s="39"/>
      <c r="E85" s="18" t="str">
        <f>IF(P_23号様式!D64="","",P_23号様式!D64)</f>
        <v/>
      </c>
      <c r="F85" s="19"/>
      <c r="G85" s="18" t="str">
        <f>IF(P_23号様式!E64="","",P_23号様式!E64)</f>
        <v/>
      </c>
      <c r="H85" s="19"/>
      <c r="I85" s="18" t="str">
        <f>IF(P_23号様式!F64="","",P_23号様式!F64)</f>
        <v/>
      </c>
      <c r="J85" s="19"/>
      <c r="K85" s="18" t="str">
        <f>IF(P_23号様式!G64="","",P_23号様式!G64)</f>
        <v/>
      </c>
      <c r="L85" s="19"/>
      <c r="M85" s="18" t="str">
        <f>IF(P_23号様式!H64="","",P_23号様式!H64)</f>
        <v/>
      </c>
      <c r="N85" s="19"/>
      <c r="O85" s="18" t="str">
        <f>IF(P_23号様式!I64="","",P_23号様式!I64)</f>
        <v/>
      </c>
      <c r="P85" s="22"/>
      <c r="Q85" s="32" t="str">
        <f>IF(P_23号様式!J64="","",P_23号様式!J64)</f>
        <v/>
      </c>
      <c r="R85" s="33"/>
      <c r="S85" s="34" t="str">
        <f>IF(P_23号様式!K64="","",P_23号様式!K64)</f>
        <v/>
      </c>
      <c r="T85" s="35"/>
    </row>
    <row r="86" spans="3:20" s="17" customFormat="1" ht="12.75" customHeight="1" x14ac:dyDescent="0.15">
      <c r="C86" s="38" t="str">
        <f>IF(P_23号様式!C65="","",P_23号様式!C65)</f>
        <v/>
      </c>
      <c r="D86" s="39"/>
      <c r="E86" s="18" t="str">
        <f>IF(P_23号様式!D65="","",P_23号様式!D65)</f>
        <v/>
      </c>
      <c r="F86" s="19"/>
      <c r="G86" s="18" t="str">
        <f>IF(P_23号様式!E65="","",P_23号様式!E65)</f>
        <v/>
      </c>
      <c r="H86" s="19"/>
      <c r="I86" s="18" t="str">
        <f>IF(P_23号様式!F65="","",P_23号様式!F65)</f>
        <v/>
      </c>
      <c r="J86" s="19"/>
      <c r="K86" s="18" t="str">
        <f>IF(P_23号様式!G65="","",P_23号様式!G65)</f>
        <v/>
      </c>
      <c r="L86" s="19"/>
      <c r="M86" s="18" t="str">
        <f>IF(P_23号様式!H65="","",P_23号様式!H65)</f>
        <v/>
      </c>
      <c r="N86" s="19"/>
      <c r="O86" s="18" t="str">
        <f>IF(P_23号様式!I65="","",P_23号様式!I65)</f>
        <v/>
      </c>
      <c r="P86" s="22"/>
      <c r="Q86" s="32" t="str">
        <f>IF(P_23号様式!J65="","",P_23号様式!J65)</f>
        <v/>
      </c>
      <c r="R86" s="33"/>
      <c r="S86" s="34" t="str">
        <f>IF(P_23号様式!K65="","",P_23号様式!K65)</f>
        <v/>
      </c>
      <c r="T86" s="35"/>
    </row>
    <row r="87" spans="3:20" s="17" customFormat="1" ht="12.75" customHeight="1" x14ac:dyDescent="0.15">
      <c r="C87" s="38" t="str">
        <f>IF(P_23号様式!C66="","",P_23号様式!C66)</f>
        <v/>
      </c>
      <c r="D87" s="39"/>
      <c r="E87" s="18" t="str">
        <f>IF(P_23号様式!D66="","",P_23号様式!D66)</f>
        <v/>
      </c>
      <c r="F87" s="19"/>
      <c r="G87" s="18" t="str">
        <f>IF(P_23号様式!E66="","",P_23号様式!E66)</f>
        <v/>
      </c>
      <c r="H87" s="19"/>
      <c r="I87" s="18" t="str">
        <f>IF(P_23号様式!F66="","",P_23号様式!F66)</f>
        <v/>
      </c>
      <c r="J87" s="19"/>
      <c r="K87" s="18" t="str">
        <f>IF(P_23号様式!G66="","",P_23号様式!G66)</f>
        <v/>
      </c>
      <c r="L87" s="19"/>
      <c r="M87" s="18" t="str">
        <f>IF(P_23号様式!H66="","",P_23号様式!H66)</f>
        <v/>
      </c>
      <c r="N87" s="19"/>
      <c r="O87" s="18" t="str">
        <f>IF(P_23号様式!I66="","",P_23号様式!I66)</f>
        <v/>
      </c>
      <c r="P87" s="22"/>
      <c r="Q87" s="32" t="str">
        <f>IF(P_23号様式!J66="","",P_23号様式!J66)</f>
        <v/>
      </c>
      <c r="R87" s="33"/>
      <c r="S87" s="34" t="str">
        <f>IF(P_23号様式!K66="","",P_23号様式!K66)</f>
        <v/>
      </c>
      <c r="T87" s="35"/>
    </row>
    <row r="88" spans="3:20" s="17" customFormat="1" ht="12.75" customHeight="1" x14ac:dyDescent="0.15">
      <c r="C88" s="38" t="str">
        <f>IF(P_23号様式!C67="","",P_23号様式!C67)</f>
        <v/>
      </c>
      <c r="D88" s="39"/>
      <c r="E88" s="18" t="str">
        <f>IF(P_23号様式!D67="","",P_23号様式!D67)</f>
        <v/>
      </c>
      <c r="F88" s="19"/>
      <c r="G88" s="18" t="str">
        <f>IF(P_23号様式!E67="","",P_23号様式!E67)</f>
        <v/>
      </c>
      <c r="H88" s="19"/>
      <c r="I88" s="18" t="str">
        <f>IF(P_23号様式!F67="","",P_23号様式!F67)</f>
        <v/>
      </c>
      <c r="J88" s="19"/>
      <c r="K88" s="18" t="str">
        <f>IF(P_23号様式!G67="","",P_23号様式!G67)</f>
        <v/>
      </c>
      <c r="L88" s="19"/>
      <c r="M88" s="18" t="str">
        <f>IF(P_23号様式!H67="","",P_23号様式!H67)</f>
        <v/>
      </c>
      <c r="N88" s="19"/>
      <c r="O88" s="18" t="str">
        <f>IF(P_23号様式!I67="","",P_23号様式!I67)</f>
        <v/>
      </c>
      <c r="P88" s="22"/>
      <c r="Q88" s="32" t="str">
        <f>IF(P_23号様式!J67="","",P_23号様式!J67)</f>
        <v/>
      </c>
      <c r="R88" s="33"/>
      <c r="S88" s="34" t="str">
        <f>IF(P_23号様式!K67="","",P_23号様式!K67)</f>
        <v/>
      </c>
      <c r="T88" s="35"/>
    </row>
    <row r="89" spans="3:20" s="17" customFormat="1" ht="12.75" customHeight="1" x14ac:dyDescent="0.15">
      <c r="C89" s="38" t="str">
        <f>IF(P_23号様式!C68="","",P_23号様式!C68)</f>
        <v/>
      </c>
      <c r="D89" s="39"/>
      <c r="E89" s="18" t="str">
        <f>IF(P_23号様式!D68="","",P_23号様式!D68)</f>
        <v/>
      </c>
      <c r="F89" s="19"/>
      <c r="G89" s="18" t="str">
        <f>IF(P_23号様式!E68="","",P_23号様式!E68)</f>
        <v/>
      </c>
      <c r="H89" s="19"/>
      <c r="I89" s="18" t="str">
        <f>IF(P_23号様式!F68="","",P_23号様式!F68)</f>
        <v/>
      </c>
      <c r="J89" s="19"/>
      <c r="K89" s="18" t="str">
        <f>IF(P_23号様式!G68="","",P_23号様式!G68)</f>
        <v/>
      </c>
      <c r="L89" s="19"/>
      <c r="M89" s="18" t="str">
        <f>IF(P_23号様式!H68="","",P_23号様式!H68)</f>
        <v/>
      </c>
      <c r="N89" s="19"/>
      <c r="O89" s="18" t="str">
        <f>IF(P_23号様式!I68="","",P_23号様式!I68)</f>
        <v/>
      </c>
      <c r="P89" s="22"/>
      <c r="Q89" s="32" t="str">
        <f>IF(P_23号様式!J68="","",P_23号様式!J68)</f>
        <v/>
      </c>
      <c r="R89" s="33"/>
      <c r="S89" s="34" t="str">
        <f>IF(P_23号様式!K68="","",P_23号様式!K68)</f>
        <v/>
      </c>
      <c r="T89" s="35"/>
    </row>
    <row r="90" spans="3:20" s="17" customFormat="1" ht="12.75" customHeight="1" x14ac:dyDescent="0.15">
      <c r="C90" s="38" t="str">
        <f>IF(P_23号様式!C69="","",P_23号様式!C69)</f>
        <v/>
      </c>
      <c r="D90" s="39"/>
      <c r="E90" s="18" t="str">
        <f>IF(P_23号様式!D69="","",P_23号様式!D69)</f>
        <v/>
      </c>
      <c r="F90" s="19"/>
      <c r="G90" s="18" t="str">
        <f>IF(P_23号様式!E69="","",P_23号様式!E69)</f>
        <v/>
      </c>
      <c r="H90" s="19"/>
      <c r="I90" s="18" t="str">
        <f>IF(P_23号様式!F69="","",P_23号様式!F69)</f>
        <v/>
      </c>
      <c r="J90" s="19"/>
      <c r="K90" s="18" t="str">
        <f>IF(P_23号様式!G69="","",P_23号様式!G69)</f>
        <v/>
      </c>
      <c r="L90" s="19"/>
      <c r="M90" s="18" t="str">
        <f>IF(P_23号様式!H69="","",P_23号様式!H69)</f>
        <v/>
      </c>
      <c r="N90" s="19"/>
      <c r="O90" s="18" t="str">
        <f>IF(P_23号様式!I69="","",P_23号様式!I69)</f>
        <v/>
      </c>
      <c r="P90" s="22"/>
      <c r="Q90" s="32" t="str">
        <f>IF(P_23号様式!J69="","",P_23号様式!J69)</f>
        <v/>
      </c>
      <c r="R90" s="33"/>
      <c r="S90" s="34" t="str">
        <f>IF(P_23号様式!K69="","",P_23号様式!K69)</f>
        <v/>
      </c>
      <c r="T90" s="35"/>
    </row>
    <row r="91" spans="3:20" s="17" customFormat="1" ht="12.75" customHeight="1" x14ac:dyDescent="0.15">
      <c r="C91" s="38" t="str">
        <f>IF(P_23号様式!C70="","",P_23号様式!C70)</f>
        <v/>
      </c>
      <c r="D91" s="39"/>
      <c r="E91" s="18" t="str">
        <f>IF(P_23号様式!D70="","",P_23号様式!D70)</f>
        <v/>
      </c>
      <c r="F91" s="19"/>
      <c r="G91" s="18" t="str">
        <f>IF(P_23号様式!E70="","",P_23号様式!E70)</f>
        <v/>
      </c>
      <c r="H91" s="19"/>
      <c r="I91" s="18" t="str">
        <f>IF(P_23号様式!F70="","",P_23号様式!F70)</f>
        <v/>
      </c>
      <c r="J91" s="19"/>
      <c r="K91" s="18" t="str">
        <f>IF(P_23号様式!G70="","",P_23号様式!G70)</f>
        <v/>
      </c>
      <c r="L91" s="19"/>
      <c r="M91" s="18" t="str">
        <f>IF(P_23号様式!H70="","",P_23号様式!H70)</f>
        <v/>
      </c>
      <c r="N91" s="19"/>
      <c r="O91" s="18" t="str">
        <f>IF(P_23号様式!I70="","",P_23号様式!I70)</f>
        <v/>
      </c>
      <c r="P91" s="22"/>
      <c r="Q91" s="32" t="str">
        <f>IF(P_23号様式!J70="","",P_23号様式!J70)</f>
        <v/>
      </c>
      <c r="R91" s="33"/>
      <c r="S91" s="34" t="str">
        <f>IF(P_23号様式!K70="","",P_23号様式!K70)</f>
        <v/>
      </c>
      <c r="T91" s="35"/>
    </row>
    <row r="92" spans="3:20" s="17" customFormat="1" ht="12.75" customHeight="1" x14ac:dyDescent="0.15">
      <c r="C92" s="38" t="str">
        <f>IF(P_23号様式!C71="","",P_23号様式!C71)</f>
        <v/>
      </c>
      <c r="D92" s="39"/>
      <c r="E92" s="18" t="str">
        <f>IF(P_23号様式!D71="","",P_23号様式!D71)</f>
        <v/>
      </c>
      <c r="F92" s="19"/>
      <c r="G92" s="18" t="str">
        <f>IF(P_23号様式!E71="","",P_23号様式!E71)</f>
        <v/>
      </c>
      <c r="H92" s="19"/>
      <c r="I92" s="18" t="str">
        <f>IF(P_23号様式!F71="","",P_23号様式!F71)</f>
        <v/>
      </c>
      <c r="J92" s="19"/>
      <c r="K92" s="18" t="str">
        <f>IF(P_23号様式!G71="","",P_23号様式!G71)</f>
        <v/>
      </c>
      <c r="L92" s="19"/>
      <c r="M92" s="18" t="str">
        <f>IF(P_23号様式!H71="","",P_23号様式!H71)</f>
        <v/>
      </c>
      <c r="N92" s="19"/>
      <c r="O92" s="18" t="str">
        <f>IF(P_23号様式!I71="","",P_23号様式!I71)</f>
        <v/>
      </c>
      <c r="P92" s="22"/>
      <c r="Q92" s="32" t="str">
        <f>IF(P_23号様式!J71="","",P_23号様式!J71)</f>
        <v/>
      </c>
      <c r="R92" s="33"/>
      <c r="S92" s="34" t="str">
        <f>IF(P_23号様式!K71="","",P_23号様式!K71)</f>
        <v/>
      </c>
      <c r="T92" s="35"/>
    </row>
    <row r="93" spans="3:20" s="17" customFormat="1" ht="12.75" customHeight="1" x14ac:dyDescent="0.15">
      <c r="C93" s="38" t="str">
        <f>IF(P_23号様式!C72="","",P_23号様式!C72)</f>
        <v/>
      </c>
      <c r="D93" s="39"/>
      <c r="E93" s="18" t="str">
        <f>IF(P_23号様式!D72="","",P_23号様式!D72)</f>
        <v/>
      </c>
      <c r="F93" s="19"/>
      <c r="G93" s="18" t="str">
        <f>IF(P_23号様式!E72="","",P_23号様式!E72)</f>
        <v/>
      </c>
      <c r="H93" s="19"/>
      <c r="I93" s="18" t="str">
        <f>IF(P_23号様式!F72="","",P_23号様式!F72)</f>
        <v/>
      </c>
      <c r="J93" s="19"/>
      <c r="K93" s="18" t="str">
        <f>IF(P_23号様式!G72="","",P_23号様式!G72)</f>
        <v/>
      </c>
      <c r="L93" s="19"/>
      <c r="M93" s="18" t="str">
        <f>IF(P_23号様式!H72="","",P_23号様式!H72)</f>
        <v/>
      </c>
      <c r="N93" s="19"/>
      <c r="O93" s="18" t="str">
        <f>IF(P_23号様式!I72="","",P_23号様式!I72)</f>
        <v/>
      </c>
      <c r="P93" s="22"/>
      <c r="Q93" s="32" t="str">
        <f>IF(P_23号様式!J72="","",P_23号様式!J72)</f>
        <v/>
      </c>
      <c r="R93" s="33"/>
      <c r="S93" s="34" t="str">
        <f>IF(P_23号様式!K72="","",P_23号様式!K72)</f>
        <v/>
      </c>
      <c r="T93" s="35"/>
    </row>
    <row r="94" spans="3:20" s="17" customFormat="1" ht="12.75" customHeight="1" x14ac:dyDescent="0.15">
      <c r="C94" s="38" t="str">
        <f>IF(P_23号様式!C73="","",P_23号様式!C73)</f>
        <v/>
      </c>
      <c r="D94" s="39"/>
      <c r="E94" s="18" t="str">
        <f>IF(P_23号様式!D73="","",P_23号様式!D73)</f>
        <v/>
      </c>
      <c r="F94" s="19"/>
      <c r="G94" s="18" t="str">
        <f>IF(P_23号様式!E73="","",P_23号様式!E73)</f>
        <v/>
      </c>
      <c r="H94" s="19"/>
      <c r="I94" s="18" t="str">
        <f>IF(P_23号様式!F73="","",P_23号様式!F73)</f>
        <v/>
      </c>
      <c r="J94" s="19"/>
      <c r="K94" s="18" t="str">
        <f>IF(P_23号様式!G73="","",P_23号様式!G73)</f>
        <v/>
      </c>
      <c r="L94" s="19"/>
      <c r="M94" s="18" t="str">
        <f>IF(P_23号様式!H73="","",P_23号様式!H73)</f>
        <v/>
      </c>
      <c r="N94" s="19"/>
      <c r="O94" s="18" t="str">
        <f>IF(P_23号様式!I73="","",P_23号様式!I73)</f>
        <v/>
      </c>
      <c r="P94" s="22"/>
      <c r="Q94" s="32" t="str">
        <f>IF(P_23号様式!J73="","",P_23号様式!J73)</f>
        <v/>
      </c>
      <c r="R94" s="33"/>
      <c r="S94" s="34" t="str">
        <f>IF(P_23号様式!K73="","",P_23号様式!K73)</f>
        <v/>
      </c>
      <c r="T94" s="35"/>
    </row>
    <row r="95" spans="3:20" s="17" customFormat="1" ht="12.75" customHeight="1" x14ac:dyDescent="0.15">
      <c r="C95" s="38" t="str">
        <f>IF(P_23号様式!C74="","",P_23号様式!C74)</f>
        <v/>
      </c>
      <c r="D95" s="39"/>
      <c r="E95" s="18" t="str">
        <f>IF(P_23号様式!D74="","",P_23号様式!D74)</f>
        <v/>
      </c>
      <c r="F95" s="19"/>
      <c r="G95" s="18" t="str">
        <f>IF(P_23号様式!E74="","",P_23号様式!E74)</f>
        <v/>
      </c>
      <c r="H95" s="19"/>
      <c r="I95" s="18" t="str">
        <f>IF(P_23号様式!F74="","",P_23号様式!F74)</f>
        <v/>
      </c>
      <c r="J95" s="19"/>
      <c r="K95" s="18" t="str">
        <f>IF(P_23号様式!G74="","",P_23号様式!G74)</f>
        <v/>
      </c>
      <c r="L95" s="19"/>
      <c r="M95" s="18" t="str">
        <f>IF(P_23号様式!H74="","",P_23号様式!H74)</f>
        <v/>
      </c>
      <c r="N95" s="19"/>
      <c r="O95" s="18" t="str">
        <f>IF(P_23号様式!I74="","",P_23号様式!I74)</f>
        <v/>
      </c>
      <c r="P95" s="22"/>
      <c r="Q95" s="32" t="str">
        <f>IF(P_23号様式!J74="","",P_23号様式!J74)</f>
        <v/>
      </c>
      <c r="R95" s="33"/>
      <c r="S95" s="34" t="str">
        <f>IF(P_23号様式!K74="","",P_23号様式!K74)</f>
        <v/>
      </c>
      <c r="T95" s="35"/>
    </row>
    <row r="96" spans="3:20" s="17" customFormat="1" ht="12.75" customHeight="1" x14ac:dyDescent="0.15">
      <c r="C96" s="38" t="str">
        <f>IF(P_23号様式!C75="","",P_23号様式!C75)</f>
        <v/>
      </c>
      <c r="D96" s="39"/>
      <c r="E96" s="18" t="str">
        <f>IF(P_23号様式!D75="","",P_23号様式!D75)</f>
        <v/>
      </c>
      <c r="F96" s="19"/>
      <c r="G96" s="18" t="str">
        <f>IF(P_23号様式!E75="","",P_23号様式!E75)</f>
        <v/>
      </c>
      <c r="H96" s="19"/>
      <c r="I96" s="18" t="str">
        <f>IF(P_23号様式!F75="","",P_23号様式!F75)</f>
        <v/>
      </c>
      <c r="J96" s="19"/>
      <c r="K96" s="18" t="str">
        <f>IF(P_23号様式!G75="","",P_23号様式!G75)</f>
        <v/>
      </c>
      <c r="L96" s="19"/>
      <c r="M96" s="18" t="str">
        <f>IF(P_23号様式!H75="","",P_23号様式!H75)</f>
        <v/>
      </c>
      <c r="N96" s="19"/>
      <c r="O96" s="18" t="str">
        <f>IF(P_23号様式!I75="","",P_23号様式!I75)</f>
        <v/>
      </c>
      <c r="P96" s="22"/>
      <c r="Q96" s="32" t="str">
        <f>IF(P_23号様式!J75="","",P_23号様式!J75)</f>
        <v/>
      </c>
      <c r="R96" s="33"/>
      <c r="S96" s="34" t="str">
        <f>IF(P_23号様式!K75="","",P_23号様式!K75)</f>
        <v/>
      </c>
      <c r="T96" s="35"/>
    </row>
    <row r="97" spans="3:20" s="17" customFormat="1" ht="12.75" customHeight="1" x14ac:dyDescent="0.15">
      <c r="C97" s="38" t="str">
        <f>IF(P_23号様式!C76="","",P_23号様式!C76)</f>
        <v/>
      </c>
      <c r="D97" s="39"/>
      <c r="E97" s="18" t="str">
        <f>IF(P_23号様式!D76="","",P_23号様式!D76)</f>
        <v/>
      </c>
      <c r="F97" s="19"/>
      <c r="G97" s="18" t="str">
        <f>IF(P_23号様式!E76="","",P_23号様式!E76)</f>
        <v/>
      </c>
      <c r="H97" s="19"/>
      <c r="I97" s="18" t="str">
        <f>IF(P_23号様式!F76="","",P_23号様式!F76)</f>
        <v/>
      </c>
      <c r="J97" s="19"/>
      <c r="K97" s="18" t="str">
        <f>IF(P_23号様式!G76="","",P_23号様式!G76)</f>
        <v/>
      </c>
      <c r="L97" s="19"/>
      <c r="M97" s="18" t="str">
        <f>IF(P_23号様式!H76="","",P_23号様式!H76)</f>
        <v/>
      </c>
      <c r="N97" s="19"/>
      <c r="O97" s="18" t="str">
        <f>IF(P_23号様式!I76="","",P_23号様式!I76)</f>
        <v/>
      </c>
      <c r="P97" s="22"/>
      <c r="Q97" s="32" t="str">
        <f>IF(P_23号様式!J76="","",P_23号様式!J76)</f>
        <v/>
      </c>
      <c r="R97" s="33"/>
      <c r="S97" s="34" t="str">
        <f>IF(P_23号様式!K76="","",P_23号様式!K76)</f>
        <v/>
      </c>
      <c r="T97" s="35"/>
    </row>
    <row r="98" spans="3:20" s="17" customFormat="1" ht="12.75" customHeight="1" x14ac:dyDescent="0.15">
      <c r="C98" s="38" t="str">
        <f>IF(P_23号様式!C77="","",P_23号様式!C77)</f>
        <v/>
      </c>
      <c r="D98" s="39"/>
      <c r="E98" s="18" t="str">
        <f>IF(P_23号様式!D77="","",P_23号様式!D77)</f>
        <v/>
      </c>
      <c r="F98" s="19"/>
      <c r="G98" s="18" t="str">
        <f>IF(P_23号様式!E77="","",P_23号様式!E77)</f>
        <v/>
      </c>
      <c r="H98" s="19"/>
      <c r="I98" s="18" t="str">
        <f>IF(P_23号様式!F77="","",P_23号様式!F77)</f>
        <v/>
      </c>
      <c r="J98" s="19"/>
      <c r="K98" s="18" t="str">
        <f>IF(P_23号様式!G77="","",P_23号様式!G77)</f>
        <v/>
      </c>
      <c r="L98" s="19"/>
      <c r="M98" s="18" t="str">
        <f>IF(P_23号様式!H77="","",P_23号様式!H77)</f>
        <v/>
      </c>
      <c r="N98" s="19"/>
      <c r="O98" s="18" t="str">
        <f>IF(P_23号様式!I77="","",P_23号様式!I77)</f>
        <v/>
      </c>
      <c r="P98" s="22"/>
      <c r="Q98" s="32" t="str">
        <f>IF(P_23号様式!J77="","",P_23号様式!J77)</f>
        <v/>
      </c>
      <c r="R98" s="33"/>
      <c r="S98" s="34" t="str">
        <f>IF(P_23号様式!K77="","",P_23号様式!K77)</f>
        <v/>
      </c>
      <c r="T98" s="35"/>
    </row>
    <row r="99" spans="3:20" s="17" customFormat="1" ht="12.75" customHeight="1" x14ac:dyDescent="0.15">
      <c r="C99" s="38" t="str">
        <f>IF(P_23号様式!C78="","",P_23号様式!C78)</f>
        <v/>
      </c>
      <c r="D99" s="39"/>
      <c r="E99" s="18" t="str">
        <f>IF(P_23号様式!D78="","",P_23号様式!D78)</f>
        <v/>
      </c>
      <c r="F99" s="19"/>
      <c r="G99" s="18" t="str">
        <f>IF(P_23号様式!E78="","",P_23号様式!E78)</f>
        <v/>
      </c>
      <c r="H99" s="19"/>
      <c r="I99" s="18" t="str">
        <f>IF(P_23号様式!F78="","",P_23号様式!F78)</f>
        <v/>
      </c>
      <c r="J99" s="19"/>
      <c r="K99" s="18" t="str">
        <f>IF(P_23号様式!G78="","",P_23号様式!G78)</f>
        <v/>
      </c>
      <c r="L99" s="19"/>
      <c r="M99" s="18" t="str">
        <f>IF(P_23号様式!H78="","",P_23号様式!H78)</f>
        <v/>
      </c>
      <c r="N99" s="19"/>
      <c r="O99" s="18" t="str">
        <f>IF(P_23号様式!I78="","",P_23号様式!I78)</f>
        <v/>
      </c>
      <c r="P99" s="22"/>
      <c r="Q99" s="32" t="str">
        <f>IF(P_23号様式!J78="","",P_23号様式!J78)</f>
        <v/>
      </c>
      <c r="R99" s="33"/>
      <c r="S99" s="34" t="str">
        <f>IF(P_23号様式!K78="","",P_23号様式!K78)</f>
        <v/>
      </c>
      <c r="T99" s="35"/>
    </row>
    <row r="100" spans="3:20" s="17" customFormat="1" ht="12.75" customHeight="1" x14ac:dyDescent="0.15">
      <c r="C100" s="38" t="str">
        <f>IF(P_23号様式!C79="","",P_23号様式!C79)</f>
        <v/>
      </c>
      <c r="D100" s="39"/>
      <c r="E100" s="18" t="str">
        <f>IF(P_23号様式!D79="","",P_23号様式!D79)</f>
        <v/>
      </c>
      <c r="F100" s="19"/>
      <c r="G100" s="18" t="str">
        <f>IF(P_23号様式!E79="","",P_23号様式!E79)</f>
        <v/>
      </c>
      <c r="H100" s="19"/>
      <c r="I100" s="18" t="str">
        <f>IF(P_23号様式!F79="","",P_23号様式!F79)</f>
        <v/>
      </c>
      <c r="J100" s="19"/>
      <c r="K100" s="18" t="str">
        <f>IF(P_23号様式!G79="","",P_23号様式!G79)</f>
        <v/>
      </c>
      <c r="L100" s="19"/>
      <c r="M100" s="18" t="str">
        <f>IF(P_23号様式!H79="","",P_23号様式!H79)</f>
        <v/>
      </c>
      <c r="N100" s="19"/>
      <c r="O100" s="18" t="str">
        <f>IF(P_23号様式!I79="","",P_23号様式!I79)</f>
        <v/>
      </c>
      <c r="P100" s="22"/>
      <c r="Q100" s="32" t="str">
        <f>IF(P_23号様式!J79="","",P_23号様式!J79)</f>
        <v/>
      </c>
      <c r="R100" s="33"/>
      <c r="S100" s="34" t="str">
        <f>IF(P_23号様式!K79="","",P_23号様式!K79)</f>
        <v/>
      </c>
      <c r="T100" s="35"/>
    </row>
    <row r="101" spans="3:20" s="17" customFormat="1" ht="12.75" customHeight="1" x14ac:dyDescent="0.15">
      <c r="C101" s="38" t="str">
        <f>IF(P_23号様式!C80="","",P_23号様式!C80)</f>
        <v/>
      </c>
      <c r="D101" s="39"/>
      <c r="E101" s="18" t="str">
        <f>IF(P_23号様式!D80="","",P_23号様式!D80)</f>
        <v/>
      </c>
      <c r="F101" s="19"/>
      <c r="G101" s="18" t="str">
        <f>IF(P_23号様式!E80="","",P_23号様式!E80)</f>
        <v/>
      </c>
      <c r="H101" s="19"/>
      <c r="I101" s="18" t="str">
        <f>IF(P_23号様式!F80="","",P_23号様式!F80)</f>
        <v/>
      </c>
      <c r="J101" s="19"/>
      <c r="K101" s="18" t="str">
        <f>IF(P_23号様式!G80="","",P_23号様式!G80)</f>
        <v/>
      </c>
      <c r="L101" s="19"/>
      <c r="M101" s="18" t="str">
        <f>IF(P_23号様式!H80="","",P_23号様式!H80)</f>
        <v/>
      </c>
      <c r="N101" s="19"/>
      <c r="O101" s="18" t="str">
        <f>IF(P_23号様式!I80="","",P_23号様式!I80)</f>
        <v/>
      </c>
      <c r="P101" s="22"/>
      <c r="Q101" s="32" t="str">
        <f>IF(P_23号様式!J80="","",P_23号様式!J80)</f>
        <v/>
      </c>
      <c r="R101" s="33"/>
      <c r="S101" s="34" t="str">
        <f>IF(P_23号様式!K80="","",P_23号様式!K80)</f>
        <v/>
      </c>
      <c r="T101" s="35"/>
    </row>
    <row r="102" spans="3:20" s="17" customFormat="1" ht="12.75" customHeight="1" x14ac:dyDescent="0.15">
      <c r="C102" s="38" t="str">
        <f>IF(P_23号様式!C81="","",P_23号様式!C81)</f>
        <v/>
      </c>
      <c r="D102" s="39"/>
      <c r="E102" s="18" t="str">
        <f>IF(P_23号様式!D81="","",P_23号様式!D81)</f>
        <v/>
      </c>
      <c r="F102" s="19"/>
      <c r="G102" s="18" t="str">
        <f>IF(P_23号様式!E81="","",P_23号様式!E81)</f>
        <v/>
      </c>
      <c r="H102" s="19"/>
      <c r="I102" s="18" t="str">
        <f>IF(P_23号様式!F81="","",P_23号様式!F81)</f>
        <v/>
      </c>
      <c r="J102" s="19"/>
      <c r="K102" s="18" t="str">
        <f>IF(P_23号様式!G81="","",P_23号様式!G81)</f>
        <v/>
      </c>
      <c r="L102" s="19"/>
      <c r="M102" s="18" t="str">
        <f>IF(P_23号様式!H81="","",P_23号様式!H81)</f>
        <v/>
      </c>
      <c r="N102" s="19"/>
      <c r="O102" s="18" t="str">
        <f>IF(P_23号様式!I81="","",P_23号様式!I81)</f>
        <v/>
      </c>
      <c r="P102" s="22"/>
      <c r="Q102" s="32" t="str">
        <f>IF(P_23号様式!J81="","",P_23号様式!J81)</f>
        <v/>
      </c>
      <c r="R102" s="33"/>
      <c r="S102" s="34" t="str">
        <f>IF(P_23号様式!K81="","",P_23号様式!K81)</f>
        <v/>
      </c>
      <c r="T102" s="35"/>
    </row>
    <row r="103" spans="3:20" s="17" customFormat="1" ht="12.75" customHeight="1" x14ac:dyDescent="0.15">
      <c r="C103" s="38" t="str">
        <f>IF(P_23号様式!C82="","",P_23号様式!C82)</f>
        <v/>
      </c>
      <c r="D103" s="39"/>
      <c r="E103" s="18" t="str">
        <f>IF(P_23号様式!D82="","",P_23号様式!D82)</f>
        <v/>
      </c>
      <c r="F103" s="19"/>
      <c r="G103" s="18" t="str">
        <f>IF(P_23号様式!E82="","",P_23号様式!E82)</f>
        <v/>
      </c>
      <c r="H103" s="19"/>
      <c r="I103" s="18" t="str">
        <f>IF(P_23号様式!F82="","",P_23号様式!F82)</f>
        <v/>
      </c>
      <c r="J103" s="19"/>
      <c r="K103" s="18" t="str">
        <f>IF(P_23号様式!G82="","",P_23号様式!G82)</f>
        <v/>
      </c>
      <c r="L103" s="19"/>
      <c r="M103" s="18" t="str">
        <f>IF(P_23号様式!H82="","",P_23号様式!H82)</f>
        <v/>
      </c>
      <c r="N103" s="19"/>
      <c r="O103" s="18" t="str">
        <f>IF(P_23号様式!I82="","",P_23号様式!I82)</f>
        <v/>
      </c>
      <c r="P103" s="22"/>
      <c r="Q103" s="32" t="str">
        <f>IF(P_23号様式!J82="","",P_23号様式!J82)</f>
        <v/>
      </c>
      <c r="R103" s="33"/>
      <c r="S103" s="34" t="str">
        <f>IF(P_23号様式!K82="","",P_23号様式!K82)</f>
        <v/>
      </c>
      <c r="T103" s="35"/>
    </row>
    <row r="104" spans="3:20" s="17" customFormat="1" ht="12.75" customHeight="1" x14ac:dyDescent="0.15">
      <c r="C104" s="38" t="str">
        <f>IF(P_23号様式!C83="","",P_23号様式!C83)</f>
        <v/>
      </c>
      <c r="D104" s="39"/>
      <c r="E104" s="18" t="str">
        <f>IF(P_23号様式!D83="","",P_23号様式!D83)</f>
        <v/>
      </c>
      <c r="F104" s="19"/>
      <c r="G104" s="18" t="str">
        <f>IF(P_23号様式!E83="","",P_23号様式!E83)</f>
        <v/>
      </c>
      <c r="H104" s="19"/>
      <c r="I104" s="18" t="str">
        <f>IF(P_23号様式!F83="","",P_23号様式!F83)</f>
        <v/>
      </c>
      <c r="J104" s="19"/>
      <c r="K104" s="18" t="str">
        <f>IF(P_23号様式!G83="","",P_23号様式!G83)</f>
        <v/>
      </c>
      <c r="L104" s="19"/>
      <c r="M104" s="18" t="str">
        <f>IF(P_23号様式!H83="","",P_23号様式!H83)</f>
        <v/>
      </c>
      <c r="N104" s="19"/>
      <c r="O104" s="18" t="str">
        <f>IF(P_23号様式!I83="","",P_23号様式!I83)</f>
        <v/>
      </c>
      <c r="P104" s="22"/>
      <c r="Q104" s="32" t="str">
        <f>IF(P_23号様式!J83="","",P_23号様式!J83)</f>
        <v/>
      </c>
      <c r="R104" s="33"/>
      <c r="S104" s="34" t="str">
        <f>IF(P_23号様式!K83="","",P_23号様式!K83)</f>
        <v/>
      </c>
      <c r="T104" s="35"/>
    </row>
    <row r="105" spans="3:20" s="17" customFormat="1" ht="12.75" customHeight="1" x14ac:dyDescent="0.15">
      <c r="C105" s="38" t="str">
        <f>IF(P_23号様式!C84="","",P_23号様式!C84)</f>
        <v/>
      </c>
      <c r="D105" s="39"/>
      <c r="E105" s="18" t="str">
        <f>IF(P_23号様式!D84="","",P_23号様式!D84)</f>
        <v/>
      </c>
      <c r="F105" s="19"/>
      <c r="G105" s="18" t="str">
        <f>IF(P_23号様式!E84="","",P_23号様式!E84)</f>
        <v/>
      </c>
      <c r="H105" s="19"/>
      <c r="I105" s="18" t="str">
        <f>IF(P_23号様式!F84="","",P_23号様式!F84)</f>
        <v/>
      </c>
      <c r="J105" s="19"/>
      <c r="K105" s="18" t="str">
        <f>IF(P_23号様式!G84="","",P_23号様式!G84)</f>
        <v/>
      </c>
      <c r="L105" s="19"/>
      <c r="M105" s="18" t="str">
        <f>IF(P_23号様式!H84="","",P_23号様式!H84)</f>
        <v/>
      </c>
      <c r="N105" s="19"/>
      <c r="O105" s="18" t="str">
        <f>IF(P_23号様式!I84="","",P_23号様式!I84)</f>
        <v/>
      </c>
      <c r="P105" s="22"/>
      <c r="Q105" s="32" t="str">
        <f>IF(P_23号様式!J84="","",P_23号様式!J84)</f>
        <v/>
      </c>
      <c r="R105" s="33"/>
      <c r="S105" s="34" t="str">
        <f>IF(P_23号様式!K84="","",P_23号様式!K84)</f>
        <v/>
      </c>
      <c r="T105" s="35"/>
    </row>
    <row r="106" spans="3:20" s="17" customFormat="1" ht="12.75" customHeight="1" x14ac:dyDescent="0.15">
      <c r="C106" s="38" t="str">
        <f>IF(P_23号様式!C85="","",P_23号様式!C85)</f>
        <v/>
      </c>
      <c r="D106" s="39"/>
      <c r="E106" s="18" t="str">
        <f>IF(P_23号様式!D85="","",P_23号様式!D85)</f>
        <v/>
      </c>
      <c r="F106" s="19"/>
      <c r="G106" s="18" t="str">
        <f>IF(P_23号様式!E85="","",P_23号様式!E85)</f>
        <v/>
      </c>
      <c r="H106" s="19"/>
      <c r="I106" s="18" t="str">
        <f>IF(P_23号様式!F85="","",P_23号様式!F85)</f>
        <v/>
      </c>
      <c r="J106" s="19"/>
      <c r="K106" s="18" t="str">
        <f>IF(P_23号様式!G85="","",P_23号様式!G85)</f>
        <v/>
      </c>
      <c r="L106" s="19"/>
      <c r="M106" s="18" t="str">
        <f>IF(P_23号様式!H85="","",P_23号様式!H85)</f>
        <v/>
      </c>
      <c r="N106" s="19"/>
      <c r="O106" s="18" t="str">
        <f>IF(P_23号様式!I85="","",P_23号様式!I85)</f>
        <v/>
      </c>
      <c r="P106" s="22"/>
      <c r="Q106" s="32" t="str">
        <f>IF(P_23号様式!J85="","",P_23号様式!J85)</f>
        <v/>
      </c>
      <c r="R106" s="33"/>
      <c r="S106" s="34" t="str">
        <f>IF(P_23号様式!K85="","",P_23号様式!K85)</f>
        <v/>
      </c>
      <c r="T106" s="35"/>
    </row>
    <row r="107" spans="3:20" s="17" customFormat="1" ht="12.75" customHeight="1" x14ac:dyDescent="0.15">
      <c r="C107" s="38" t="str">
        <f>IF(P_23号様式!C86="","",P_23号様式!C86)</f>
        <v/>
      </c>
      <c r="D107" s="39"/>
      <c r="E107" s="18" t="str">
        <f>IF(P_23号様式!D86="","",P_23号様式!D86)</f>
        <v/>
      </c>
      <c r="F107" s="19"/>
      <c r="G107" s="18" t="str">
        <f>IF(P_23号様式!E86="","",P_23号様式!E86)</f>
        <v/>
      </c>
      <c r="H107" s="19"/>
      <c r="I107" s="18" t="str">
        <f>IF(P_23号様式!F86="","",P_23号様式!F86)</f>
        <v/>
      </c>
      <c r="J107" s="19"/>
      <c r="K107" s="18" t="str">
        <f>IF(P_23号様式!G86="","",P_23号様式!G86)</f>
        <v/>
      </c>
      <c r="L107" s="19"/>
      <c r="M107" s="18" t="str">
        <f>IF(P_23号様式!H86="","",P_23号様式!H86)</f>
        <v/>
      </c>
      <c r="N107" s="19"/>
      <c r="O107" s="18" t="str">
        <f>IF(P_23号様式!I86="","",P_23号様式!I86)</f>
        <v/>
      </c>
      <c r="P107" s="22"/>
      <c r="Q107" s="32" t="str">
        <f>IF(P_23号様式!J86="","",P_23号様式!J86)</f>
        <v/>
      </c>
      <c r="R107" s="33"/>
      <c r="S107" s="34" t="str">
        <f>IF(P_23号様式!K86="","",P_23号様式!K86)</f>
        <v/>
      </c>
      <c r="T107" s="35"/>
    </row>
    <row r="108" spans="3:20" s="17" customFormat="1" ht="12.75" customHeight="1" x14ac:dyDescent="0.15">
      <c r="C108" s="38" t="str">
        <f>IF(P_23号様式!C87="","",P_23号様式!C87)</f>
        <v/>
      </c>
      <c r="D108" s="39"/>
      <c r="E108" s="18" t="str">
        <f>IF(P_23号様式!D87="","",P_23号様式!D87)</f>
        <v/>
      </c>
      <c r="F108" s="19"/>
      <c r="G108" s="18" t="str">
        <f>IF(P_23号様式!E87="","",P_23号様式!E87)</f>
        <v/>
      </c>
      <c r="H108" s="19"/>
      <c r="I108" s="18" t="str">
        <f>IF(P_23号様式!F87="","",P_23号様式!F87)</f>
        <v/>
      </c>
      <c r="J108" s="19"/>
      <c r="K108" s="18" t="str">
        <f>IF(P_23号様式!G87="","",P_23号様式!G87)</f>
        <v/>
      </c>
      <c r="L108" s="19"/>
      <c r="M108" s="18" t="str">
        <f>IF(P_23号様式!H87="","",P_23号様式!H87)</f>
        <v/>
      </c>
      <c r="N108" s="19"/>
      <c r="O108" s="18" t="str">
        <f>IF(P_23号様式!I87="","",P_23号様式!I87)</f>
        <v/>
      </c>
      <c r="P108" s="22"/>
      <c r="Q108" s="32" t="str">
        <f>IF(P_23号様式!J87="","",P_23号様式!J87)</f>
        <v/>
      </c>
      <c r="R108" s="33"/>
      <c r="S108" s="34" t="str">
        <f>IF(P_23号様式!K87="","",P_23号様式!K87)</f>
        <v/>
      </c>
      <c r="T108" s="35"/>
    </row>
    <row r="109" spans="3:20" s="17" customFormat="1" ht="20.25" customHeight="1" x14ac:dyDescent="0.15"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3:20" s="17" customFormat="1" ht="12.75" customHeight="1" x14ac:dyDescent="0.15">
      <c r="C110" s="55" t="s">
        <v>22</v>
      </c>
      <c r="D110" s="56"/>
      <c r="E110" s="21">
        <f>IF(P_23号様式!L45="","",P_23号様式!L45)</f>
        <v>563849</v>
      </c>
      <c r="F110" s="19"/>
      <c r="G110" s="21">
        <f>IF(P_23号様式!M45="","",P_23号様式!M45)</f>
        <v>21177</v>
      </c>
      <c r="H110" s="19"/>
      <c r="I110" s="21">
        <f>IF(P_23号様式!N45="","",P_23号様式!N45)</f>
        <v>585026</v>
      </c>
      <c r="J110" s="19"/>
      <c r="K110" s="21">
        <f>IF(P_23号様式!O45="","",P_23号様式!O45)</f>
        <v>169</v>
      </c>
      <c r="L110" s="19"/>
      <c r="M110" s="21">
        <f>IF(P_23号様式!P45="","",P_23号様式!P45)</f>
        <v>585195</v>
      </c>
      <c r="N110" s="19"/>
      <c r="O110" s="21">
        <f>IF(P_23号様式!Q45="","",P_23号様式!Q45)</f>
        <v>0</v>
      </c>
      <c r="P110" s="19"/>
      <c r="Q110" s="32">
        <f>IF(P_23号様式!R45="","",P_23号様式!R45)</f>
        <v>3.6198391182614098</v>
      </c>
      <c r="R110" s="33"/>
      <c r="S110" s="34">
        <f>IF(P_23号様式!S45="","",P_23号様式!S45)</f>
        <v>9.6527777777777796E-2</v>
      </c>
      <c r="T110" s="35"/>
    </row>
    <row r="111" spans="3:20" s="17" customFormat="1" ht="12.75" customHeight="1" x14ac:dyDescent="0.15">
      <c r="C111" s="55" t="s">
        <v>23</v>
      </c>
      <c r="D111" s="56"/>
      <c r="E111" s="18">
        <f>IF(P_23号様式!T45="","",P_23号様式!T45)</f>
        <v>80150</v>
      </c>
      <c r="F111" s="19"/>
      <c r="G111" s="18">
        <f>IF(P_23号様式!U45="","",P_23号様式!U45)</f>
        <v>2277</v>
      </c>
      <c r="H111" s="19"/>
      <c r="I111" s="18">
        <f>IF(P_23号様式!V45="","",P_23号様式!V45)</f>
        <v>82427</v>
      </c>
      <c r="J111" s="19"/>
      <c r="K111" s="18">
        <f>IF(P_23号様式!W45="","",P_23号様式!W45)</f>
        <v>6</v>
      </c>
      <c r="L111" s="19"/>
      <c r="M111" s="18">
        <f>IF(P_23号様式!X45="","",P_23号様式!X45)</f>
        <v>82433</v>
      </c>
      <c r="N111" s="19"/>
      <c r="O111" s="18">
        <f>IF(P_23号様式!Y45="","",P_23号様式!Y45)</f>
        <v>69</v>
      </c>
      <c r="P111" s="19"/>
      <c r="Q111" s="32">
        <f>IF(P_23号様式!Z45="","",P_23号様式!Z45)</f>
        <v>2.7624443446928799</v>
      </c>
      <c r="R111" s="33"/>
      <c r="S111" s="34">
        <f>IF(P_23号様式!AA45="","",P_23号様式!AA45)</f>
        <v>0.99513888888888902</v>
      </c>
      <c r="T111" s="35"/>
    </row>
    <row r="112" spans="3:20" s="17" customFormat="1" ht="12.75" customHeight="1" x14ac:dyDescent="0.15">
      <c r="C112" s="55" t="s">
        <v>24</v>
      </c>
      <c r="D112" s="56"/>
      <c r="E112" s="18">
        <f>IF(P_23号様式!AB45="","",P_23号様式!AB45)</f>
        <v>643999</v>
      </c>
      <c r="F112" s="19"/>
      <c r="G112" s="18">
        <f>IF(P_23号様式!AC45="","",P_23号様式!AC45)</f>
        <v>23454</v>
      </c>
      <c r="H112" s="19"/>
      <c r="I112" s="18">
        <f>IF(P_23号様式!AD45="","",P_23号様式!AD45)</f>
        <v>667453</v>
      </c>
      <c r="J112" s="19"/>
      <c r="K112" s="18">
        <f>IF(P_23号様式!AE45="","",P_23号様式!AE45)</f>
        <v>175</v>
      </c>
      <c r="L112" s="19"/>
      <c r="M112" s="18">
        <f>IF(P_23号様式!AF45="","",P_23号様式!AF45)</f>
        <v>667628</v>
      </c>
      <c r="N112" s="19"/>
      <c r="O112" s="18">
        <f>IF(P_23号様式!AG45="","",P_23号様式!AG45)</f>
        <v>69</v>
      </c>
      <c r="P112" s="19"/>
      <c r="Q112" s="32">
        <f>IF(P_23号様式!AH45="","",P_23号様式!AH45)</f>
        <v>3.51395528973576</v>
      </c>
      <c r="R112" s="33"/>
      <c r="S112" s="34">
        <f>IF(P_23号様式!AJ45="","",P_23号様式!AJ45)</f>
        <v>9.6527777777777796E-2</v>
      </c>
      <c r="T112" s="35"/>
    </row>
  </sheetData>
  <mergeCells count="344">
    <mergeCell ref="C63:D65"/>
    <mergeCell ref="E63:F63"/>
    <mergeCell ref="G63:H63"/>
    <mergeCell ref="I63:J63"/>
    <mergeCell ref="K63:L63"/>
    <mergeCell ref="M63:N63"/>
    <mergeCell ref="O63:P63"/>
    <mergeCell ref="Q63:R63"/>
    <mergeCell ref="S63:T63"/>
    <mergeCell ref="E64:F64"/>
    <mergeCell ref="G64:H64"/>
    <mergeCell ref="I64:J64"/>
    <mergeCell ref="K64:L64"/>
    <mergeCell ref="C108:D108"/>
    <mergeCell ref="Q108:R108"/>
    <mergeCell ref="S108:T108"/>
    <mergeCell ref="C110:D110"/>
    <mergeCell ref="Q110:R110"/>
    <mergeCell ref="S110:T110"/>
    <mergeCell ref="B4:E4"/>
    <mergeCell ref="A58:C59"/>
    <mergeCell ref="H58:M60"/>
    <mergeCell ref="B60:E60"/>
    <mergeCell ref="C54:D54"/>
    <mergeCell ref="C55:D55"/>
    <mergeCell ref="C56:D56"/>
    <mergeCell ref="C49:D49"/>
    <mergeCell ref="C50:D50"/>
    <mergeCell ref="C43:D43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15:D15"/>
    <mergeCell ref="C16:D16"/>
    <mergeCell ref="C111:D111"/>
    <mergeCell ref="Q111:R111"/>
    <mergeCell ref="S111:T111"/>
    <mergeCell ref="C112:D112"/>
    <mergeCell ref="Q112:R112"/>
    <mergeCell ref="S112:T112"/>
    <mergeCell ref="C106:D106"/>
    <mergeCell ref="Q106:R106"/>
    <mergeCell ref="S106:T106"/>
    <mergeCell ref="C107:D107"/>
    <mergeCell ref="Q107:R107"/>
    <mergeCell ref="S107:T107"/>
    <mergeCell ref="C104:D104"/>
    <mergeCell ref="Q104:R104"/>
    <mergeCell ref="S104:T104"/>
    <mergeCell ref="C105:D105"/>
    <mergeCell ref="Q105:R105"/>
    <mergeCell ref="S105:T105"/>
    <mergeCell ref="C102:D102"/>
    <mergeCell ref="Q102:R102"/>
    <mergeCell ref="S102:T102"/>
    <mergeCell ref="C103:D103"/>
    <mergeCell ref="Q103:R103"/>
    <mergeCell ref="S103:T103"/>
    <mergeCell ref="C100:D100"/>
    <mergeCell ref="Q100:R100"/>
    <mergeCell ref="S100:T100"/>
    <mergeCell ref="C101:D101"/>
    <mergeCell ref="Q101:R101"/>
    <mergeCell ref="S101:T101"/>
    <mergeCell ref="C98:D98"/>
    <mergeCell ref="Q98:R98"/>
    <mergeCell ref="S98:T98"/>
    <mergeCell ref="C99:D99"/>
    <mergeCell ref="Q99:R99"/>
    <mergeCell ref="S99:T99"/>
    <mergeCell ref="C96:D96"/>
    <mergeCell ref="Q96:R96"/>
    <mergeCell ref="S96:T96"/>
    <mergeCell ref="C97:D97"/>
    <mergeCell ref="Q97:R97"/>
    <mergeCell ref="S97:T97"/>
    <mergeCell ref="C94:D94"/>
    <mergeCell ref="Q94:R94"/>
    <mergeCell ref="S94:T94"/>
    <mergeCell ref="C95:D95"/>
    <mergeCell ref="Q95:R95"/>
    <mergeCell ref="S95:T95"/>
    <mergeCell ref="C92:D92"/>
    <mergeCell ref="Q92:R92"/>
    <mergeCell ref="S92:T92"/>
    <mergeCell ref="C93:D93"/>
    <mergeCell ref="Q93:R93"/>
    <mergeCell ref="S93:T93"/>
    <mergeCell ref="C90:D90"/>
    <mergeCell ref="Q90:R90"/>
    <mergeCell ref="S90:T90"/>
    <mergeCell ref="C91:D91"/>
    <mergeCell ref="Q91:R91"/>
    <mergeCell ref="S91:T91"/>
    <mergeCell ref="C88:D88"/>
    <mergeCell ref="Q88:R88"/>
    <mergeCell ref="S88:T88"/>
    <mergeCell ref="C89:D89"/>
    <mergeCell ref="Q89:R89"/>
    <mergeCell ref="S89:T89"/>
    <mergeCell ref="C86:D86"/>
    <mergeCell ref="Q86:R86"/>
    <mergeCell ref="S86:T86"/>
    <mergeCell ref="C87:D87"/>
    <mergeCell ref="Q87:R87"/>
    <mergeCell ref="S87:T87"/>
    <mergeCell ref="C84:D84"/>
    <mergeCell ref="Q84:R84"/>
    <mergeCell ref="S84:T84"/>
    <mergeCell ref="C85:D85"/>
    <mergeCell ref="Q85:R85"/>
    <mergeCell ref="S85:T85"/>
    <mergeCell ref="C82:D82"/>
    <mergeCell ref="Q82:R82"/>
    <mergeCell ref="S82:T82"/>
    <mergeCell ref="C83:D83"/>
    <mergeCell ref="Q83:R83"/>
    <mergeCell ref="S83:T83"/>
    <mergeCell ref="C80:D80"/>
    <mergeCell ref="Q80:R80"/>
    <mergeCell ref="S80:T80"/>
    <mergeCell ref="C81:D81"/>
    <mergeCell ref="Q81:R81"/>
    <mergeCell ref="S81:T81"/>
    <mergeCell ref="C78:D78"/>
    <mergeCell ref="Q78:R78"/>
    <mergeCell ref="S78:T78"/>
    <mergeCell ref="C79:D79"/>
    <mergeCell ref="Q79:R79"/>
    <mergeCell ref="S79:T79"/>
    <mergeCell ref="C76:D76"/>
    <mergeCell ref="Q76:R76"/>
    <mergeCell ref="S76:T76"/>
    <mergeCell ref="C77:D77"/>
    <mergeCell ref="Q77:R77"/>
    <mergeCell ref="S77:T77"/>
    <mergeCell ref="C74:D74"/>
    <mergeCell ref="Q74:R74"/>
    <mergeCell ref="S74:T74"/>
    <mergeCell ref="C75:D75"/>
    <mergeCell ref="Q75:R75"/>
    <mergeCell ref="S75:T75"/>
    <mergeCell ref="C72:D72"/>
    <mergeCell ref="Q72:R72"/>
    <mergeCell ref="S72:T72"/>
    <mergeCell ref="C73:D73"/>
    <mergeCell ref="Q73:R73"/>
    <mergeCell ref="S73:T73"/>
    <mergeCell ref="C70:D70"/>
    <mergeCell ref="Q70:R70"/>
    <mergeCell ref="S70:T70"/>
    <mergeCell ref="C71:D71"/>
    <mergeCell ref="Q71:R71"/>
    <mergeCell ref="S71:T71"/>
    <mergeCell ref="C68:D68"/>
    <mergeCell ref="Q68:R68"/>
    <mergeCell ref="S68:T68"/>
    <mergeCell ref="C69:D69"/>
    <mergeCell ref="Q69:R69"/>
    <mergeCell ref="S69:T69"/>
    <mergeCell ref="S65:T65"/>
    <mergeCell ref="C66:D66"/>
    <mergeCell ref="Q66:R66"/>
    <mergeCell ref="S66:T66"/>
    <mergeCell ref="C67:D67"/>
    <mergeCell ref="Q67:R67"/>
    <mergeCell ref="S67:T67"/>
    <mergeCell ref="E65:F65"/>
    <mergeCell ref="G65:H65"/>
    <mergeCell ref="I65:J65"/>
    <mergeCell ref="K65:L65"/>
    <mergeCell ref="M64:N64"/>
    <mergeCell ref="O64:P64"/>
    <mergeCell ref="M65:N65"/>
    <mergeCell ref="O65:P65"/>
    <mergeCell ref="C44:D44"/>
    <mergeCell ref="C51:D51"/>
    <mergeCell ref="C52:D52"/>
    <mergeCell ref="C45:D45"/>
    <mergeCell ref="C46:D46"/>
    <mergeCell ref="C47:D47"/>
    <mergeCell ref="C48:D48"/>
    <mergeCell ref="O61:Q61"/>
    <mergeCell ref="O60:Q60"/>
    <mergeCell ref="Q65:R65"/>
    <mergeCell ref="C17:D17"/>
    <mergeCell ref="C18:D18"/>
    <mergeCell ref="C29:D29"/>
    <mergeCell ref="C30:D30"/>
    <mergeCell ref="C26:D26"/>
    <mergeCell ref="C27:D27"/>
    <mergeCell ref="C28:D28"/>
    <mergeCell ref="C23:D23"/>
    <mergeCell ref="C24:D24"/>
    <mergeCell ref="C25:D25"/>
    <mergeCell ref="C19:D19"/>
    <mergeCell ref="C20:D20"/>
    <mergeCell ref="C21:D21"/>
    <mergeCell ref="C22:D22"/>
    <mergeCell ref="K8:L8"/>
    <mergeCell ref="M8:N8"/>
    <mergeCell ref="C11:D11"/>
    <mergeCell ref="C12:D12"/>
    <mergeCell ref="I9:J9"/>
    <mergeCell ref="K9:L9"/>
    <mergeCell ref="M9:N9"/>
    <mergeCell ref="E9:F9"/>
    <mergeCell ref="E7:F7"/>
    <mergeCell ref="E8:F8"/>
    <mergeCell ref="G8:H8"/>
    <mergeCell ref="I8:J8"/>
    <mergeCell ref="C13:D13"/>
    <mergeCell ref="C14:D14"/>
    <mergeCell ref="Q11:R11"/>
    <mergeCell ref="Q12:R12"/>
    <mergeCell ref="H2:M4"/>
    <mergeCell ref="S10:T10"/>
    <mergeCell ref="S9:T9"/>
    <mergeCell ref="K7:L7"/>
    <mergeCell ref="M7:N7"/>
    <mergeCell ref="O8:P8"/>
    <mergeCell ref="O9:P9"/>
    <mergeCell ref="G9:H9"/>
    <mergeCell ref="A2:C3"/>
    <mergeCell ref="C7:D9"/>
    <mergeCell ref="C10:D10"/>
    <mergeCell ref="Q9:R9"/>
    <mergeCell ref="G7:H7"/>
    <mergeCell ref="I7:J7"/>
    <mergeCell ref="Q10:R10"/>
    <mergeCell ref="R4:T4"/>
    <mergeCell ref="R5:T5"/>
    <mergeCell ref="S7:T7"/>
    <mergeCell ref="Q13:R13"/>
    <mergeCell ref="O5:Q5"/>
    <mergeCell ref="S6:T6"/>
    <mergeCell ref="O7:P7"/>
    <mergeCell ref="Q7:R7"/>
    <mergeCell ref="Q8:R8"/>
    <mergeCell ref="S8:T8"/>
    <mergeCell ref="S11:T11"/>
    <mergeCell ref="S12:T12"/>
    <mergeCell ref="S13:T13"/>
    <mergeCell ref="Q18:R18"/>
    <mergeCell ref="S14:T14"/>
    <mergeCell ref="S18:T18"/>
    <mergeCell ref="Q19:R19"/>
    <mergeCell ref="Q20:R20"/>
    <mergeCell ref="Q21:R21"/>
    <mergeCell ref="Q14:R14"/>
    <mergeCell ref="Q15:R15"/>
    <mergeCell ref="Q16:R16"/>
    <mergeCell ref="Q17:R17"/>
    <mergeCell ref="Q26:R26"/>
    <mergeCell ref="Q27:R27"/>
    <mergeCell ref="Q28:R28"/>
    <mergeCell ref="Q29:R29"/>
    <mergeCell ref="Q22:R22"/>
    <mergeCell ref="Q23:R23"/>
    <mergeCell ref="Q24:R24"/>
    <mergeCell ref="Q25:R25"/>
    <mergeCell ref="Q47:R47"/>
    <mergeCell ref="Q46:R46"/>
    <mergeCell ref="Q37:R37"/>
    <mergeCell ref="Q30:R30"/>
    <mergeCell ref="Q31:R31"/>
    <mergeCell ref="Q32:R32"/>
    <mergeCell ref="Q33:R33"/>
    <mergeCell ref="Q34:R34"/>
    <mergeCell ref="Q35:R35"/>
    <mergeCell ref="Q36:R36"/>
    <mergeCell ref="Q38:R38"/>
    <mergeCell ref="Q39:R39"/>
    <mergeCell ref="Q40:R40"/>
    <mergeCell ref="Q41:R41"/>
    <mergeCell ref="Q42:R42"/>
    <mergeCell ref="Q43:R43"/>
    <mergeCell ref="Q44:R44"/>
    <mergeCell ref="Q45:R45"/>
    <mergeCell ref="S27:T27"/>
    <mergeCell ref="S28:T28"/>
    <mergeCell ref="S21:T21"/>
    <mergeCell ref="S22:T22"/>
    <mergeCell ref="S23:T23"/>
    <mergeCell ref="S24:T24"/>
    <mergeCell ref="S33:T33"/>
    <mergeCell ref="S34:T34"/>
    <mergeCell ref="S35:T35"/>
    <mergeCell ref="S19:T19"/>
    <mergeCell ref="S20:T20"/>
    <mergeCell ref="S15:T15"/>
    <mergeCell ref="S16:T16"/>
    <mergeCell ref="S17:T17"/>
    <mergeCell ref="S25:T25"/>
    <mergeCell ref="S26:T26"/>
    <mergeCell ref="Q51:R51"/>
    <mergeCell ref="Q52:R52"/>
    <mergeCell ref="S36:T36"/>
    <mergeCell ref="S29:T29"/>
    <mergeCell ref="S30:T30"/>
    <mergeCell ref="S31:T31"/>
    <mergeCell ref="S32:T32"/>
    <mergeCell ref="S41:T41"/>
    <mergeCell ref="S42:T42"/>
    <mergeCell ref="S43:T43"/>
    <mergeCell ref="S44:T44"/>
    <mergeCell ref="S37:T37"/>
    <mergeCell ref="S38:T38"/>
    <mergeCell ref="S39:T39"/>
    <mergeCell ref="S40:T40"/>
    <mergeCell ref="Q48:R48"/>
    <mergeCell ref="Q49:R49"/>
    <mergeCell ref="U57:V58"/>
    <mergeCell ref="S62:T62"/>
    <mergeCell ref="R60:T60"/>
    <mergeCell ref="R61:T61"/>
    <mergeCell ref="Q64:R64"/>
    <mergeCell ref="S64:T64"/>
    <mergeCell ref="U1:V2"/>
    <mergeCell ref="O4:Q4"/>
    <mergeCell ref="Q55:R55"/>
    <mergeCell ref="S55:T55"/>
    <mergeCell ref="Q56:R56"/>
    <mergeCell ref="S56:T56"/>
    <mergeCell ref="S50:T50"/>
    <mergeCell ref="S51:T51"/>
    <mergeCell ref="S52:T52"/>
    <mergeCell ref="S45:T45"/>
    <mergeCell ref="Q54:R54"/>
    <mergeCell ref="S54:T54"/>
    <mergeCell ref="S46:T46"/>
    <mergeCell ref="S47:T47"/>
    <mergeCell ref="S48:T48"/>
    <mergeCell ref="S49:T49"/>
    <mergeCell ref="Q50:R50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6" max="16383" man="1"/>
  </rowBreaks>
  <webPublishItems count="1">
    <webPublishItem id="4421" divId="xls_231_00000_4421" sourceType="sheet" destinationFile="G:\xls_23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25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K130"/>
  <sheetViews>
    <sheetView workbookViewId="0"/>
  </sheetViews>
  <sheetFormatPr defaultRowHeight="12" x14ac:dyDescent="0.15"/>
  <sheetData>
    <row r="1" spans="1:37" x14ac:dyDescent="0.1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17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</row>
    <row r="2" spans="1:37" x14ac:dyDescent="0.15">
      <c r="A2">
        <v>1</v>
      </c>
      <c r="B2">
        <v>1</v>
      </c>
      <c r="C2" t="s">
        <v>66</v>
      </c>
      <c r="D2">
        <v>166207</v>
      </c>
      <c r="E2">
        <v>6066</v>
      </c>
      <c r="F2">
        <v>172273</v>
      </c>
      <c r="G2">
        <v>6</v>
      </c>
      <c r="H2">
        <v>172279</v>
      </c>
      <c r="I2">
        <v>0</v>
      </c>
      <c r="J2">
        <v>3.5211553754796201</v>
      </c>
      <c r="K2" s="23">
        <v>9.5138888888888898E-2</v>
      </c>
      <c r="L2">
        <v>563849</v>
      </c>
      <c r="M2">
        <v>21177</v>
      </c>
      <c r="N2">
        <v>585026</v>
      </c>
      <c r="O2">
        <v>169</v>
      </c>
      <c r="P2">
        <v>585195</v>
      </c>
      <c r="Q2">
        <v>0</v>
      </c>
      <c r="R2">
        <v>3.6198391182614098</v>
      </c>
      <c r="S2" s="23">
        <v>9.6527777777777796E-2</v>
      </c>
      <c r="T2">
        <v>80150</v>
      </c>
      <c r="U2">
        <v>2277</v>
      </c>
      <c r="V2">
        <v>82427</v>
      </c>
      <c r="W2">
        <v>6</v>
      </c>
      <c r="X2">
        <v>82433</v>
      </c>
      <c r="Y2">
        <v>69</v>
      </c>
      <c r="Z2">
        <v>2.7624443446928799</v>
      </c>
      <c r="AA2" s="23">
        <v>0.99513888888888902</v>
      </c>
      <c r="AB2">
        <v>643999</v>
      </c>
      <c r="AC2">
        <v>23454</v>
      </c>
      <c r="AD2">
        <v>667453</v>
      </c>
      <c r="AE2">
        <v>175</v>
      </c>
      <c r="AF2">
        <v>667628</v>
      </c>
      <c r="AG2">
        <v>69</v>
      </c>
      <c r="AH2">
        <v>3.51395528973576</v>
      </c>
      <c r="AJ2" s="23">
        <v>9.6527777777777796E-2</v>
      </c>
      <c r="AK2" t="s">
        <v>67</v>
      </c>
    </row>
    <row r="3" spans="1:37" x14ac:dyDescent="0.15">
      <c r="A3">
        <v>1</v>
      </c>
      <c r="B3">
        <v>2</v>
      </c>
      <c r="C3" t="s">
        <v>68</v>
      </c>
      <c r="D3">
        <v>63061</v>
      </c>
      <c r="E3">
        <v>2427</v>
      </c>
      <c r="F3">
        <v>65488</v>
      </c>
      <c r="G3">
        <v>118</v>
      </c>
      <c r="H3">
        <v>65606</v>
      </c>
      <c r="I3">
        <v>0</v>
      </c>
      <c r="J3">
        <v>3.70602247740044</v>
      </c>
      <c r="K3" s="23">
        <v>9.6527777777777796E-2</v>
      </c>
      <c r="L3">
        <v>563849</v>
      </c>
      <c r="M3">
        <v>21177</v>
      </c>
      <c r="N3">
        <v>585026</v>
      </c>
      <c r="O3">
        <v>169</v>
      </c>
      <c r="P3">
        <v>585195</v>
      </c>
      <c r="Q3">
        <v>0</v>
      </c>
      <c r="R3">
        <v>3.6198391182614098</v>
      </c>
      <c r="S3" s="23">
        <v>9.6527777777777796E-2</v>
      </c>
      <c r="T3">
        <v>80150</v>
      </c>
      <c r="U3">
        <v>2277</v>
      </c>
      <c r="V3">
        <v>82427</v>
      </c>
      <c r="W3">
        <v>6</v>
      </c>
      <c r="X3">
        <v>82433</v>
      </c>
      <c r="Y3">
        <v>69</v>
      </c>
      <c r="Z3">
        <v>2.7624443446928799</v>
      </c>
      <c r="AA3" s="23">
        <v>0.99513888888888902</v>
      </c>
      <c r="AB3">
        <v>643999</v>
      </c>
      <c r="AC3">
        <v>23454</v>
      </c>
      <c r="AD3">
        <v>667453</v>
      </c>
      <c r="AE3">
        <v>175</v>
      </c>
      <c r="AF3">
        <v>667628</v>
      </c>
      <c r="AG3">
        <v>69</v>
      </c>
      <c r="AH3">
        <v>3.51395528973576</v>
      </c>
      <c r="AJ3" s="23">
        <v>9.6527777777777796E-2</v>
      </c>
      <c r="AK3" t="s">
        <v>67</v>
      </c>
    </row>
    <row r="4" spans="1:37" x14ac:dyDescent="0.15">
      <c r="A4">
        <v>1</v>
      </c>
      <c r="B4">
        <v>3</v>
      </c>
      <c r="C4" t="s">
        <v>69</v>
      </c>
      <c r="D4">
        <v>229268</v>
      </c>
      <c r="E4">
        <v>8493</v>
      </c>
      <c r="F4">
        <v>237761</v>
      </c>
      <c r="G4">
        <v>124</v>
      </c>
      <c r="H4">
        <v>237885</v>
      </c>
      <c r="I4">
        <v>0</v>
      </c>
      <c r="J4">
        <v>3.5720744781524298</v>
      </c>
      <c r="K4" s="23">
        <v>9.6527777777777796E-2</v>
      </c>
      <c r="L4">
        <v>563849</v>
      </c>
      <c r="M4">
        <v>21177</v>
      </c>
      <c r="N4">
        <v>585026</v>
      </c>
      <c r="O4">
        <v>169</v>
      </c>
      <c r="P4">
        <v>585195</v>
      </c>
      <c r="Q4">
        <v>0</v>
      </c>
      <c r="R4">
        <v>3.6198391182614098</v>
      </c>
      <c r="S4" s="23">
        <v>9.6527777777777796E-2</v>
      </c>
      <c r="T4">
        <v>80150</v>
      </c>
      <c r="U4">
        <v>2277</v>
      </c>
      <c r="V4">
        <v>82427</v>
      </c>
      <c r="W4">
        <v>6</v>
      </c>
      <c r="X4">
        <v>82433</v>
      </c>
      <c r="Y4">
        <v>69</v>
      </c>
      <c r="Z4">
        <v>2.7624443446928799</v>
      </c>
      <c r="AA4" s="23">
        <v>0.99513888888888902</v>
      </c>
      <c r="AB4">
        <v>643999</v>
      </c>
      <c r="AC4">
        <v>23454</v>
      </c>
      <c r="AD4">
        <v>667453</v>
      </c>
      <c r="AE4">
        <v>175</v>
      </c>
      <c r="AF4">
        <v>667628</v>
      </c>
      <c r="AG4">
        <v>69</v>
      </c>
      <c r="AH4">
        <v>3.51395528973576</v>
      </c>
      <c r="AJ4" s="23">
        <v>9.6527777777777796E-2</v>
      </c>
      <c r="AK4" t="s">
        <v>67</v>
      </c>
    </row>
    <row r="5" spans="1:37" x14ac:dyDescent="0.15">
      <c r="A5">
        <v>1</v>
      </c>
      <c r="B5">
        <v>4</v>
      </c>
      <c r="C5" t="s">
        <v>70</v>
      </c>
      <c r="D5">
        <v>36468</v>
      </c>
      <c r="E5">
        <v>1938</v>
      </c>
      <c r="F5">
        <v>38406</v>
      </c>
      <c r="G5">
        <v>1</v>
      </c>
      <c r="H5">
        <v>38407</v>
      </c>
      <c r="I5">
        <v>0</v>
      </c>
      <c r="J5">
        <v>5.0460865489767199</v>
      </c>
      <c r="K5" s="23">
        <v>0.98263888888888895</v>
      </c>
      <c r="L5">
        <v>563849</v>
      </c>
      <c r="M5">
        <v>21177</v>
      </c>
      <c r="N5">
        <v>585026</v>
      </c>
      <c r="O5">
        <v>169</v>
      </c>
      <c r="P5">
        <v>585195</v>
      </c>
      <c r="Q5">
        <v>0</v>
      </c>
      <c r="R5">
        <v>3.6198391182614098</v>
      </c>
      <c r="S5" s="23">
        <v>9.6527777777777796E-2</v>
      </c>
      <c r="T5">
        <v>80150</v>
      </c>
      <c r="U5">
        <v>2277</v>
      </c>
      <c r="V5">
        <v>82427</v>
      </c>
      <c r="W5">
        <v>6</v>
      </c>
      <c r="X5">
        <v>82433</v>
      </c>
      <c r="Y5">
        <v>69</v>
      </c>
      <c r="Z5">
        <v>2.7624443446928799</v>
      </c>
      <c r="AA5" s="23">
        <v>0.99513888888888902</v>
      </c>
      <c r="AB5">
        <v>643999</v>
      </c>
      <c r="AC5">
        <v>23454</v>
      </c>
      <c r="AD5">
        <v>667453</v>
      </c>
      <c r="AE5">
        <v>175</v>
      </c>
      <c r="AF5">
        <v>667628</v>
      </c>
      <c r="AG5">
        <v>69</v>
      </c>
      <c r="AH5">
        <v>3.51395528973576</v>
      </c>
      <c r="AJ5" s="23">
        <v>9.6527777777777796E-2</v>
      </c>
      <c r="AK5" t="s">
        <v>67</v>
      </c>
    </row>
    <row r="6" spans="1:37" x14ac:dyDescent="0.15">
      <c r="A6">
        <v>1</v>
      </c>
      <c r="B6">
        <v>5</v>
      </c>
      <c r="C6" t="s">
        <v>71</v>
      </c>
      <c r="D6">
        <v>7522</v>
      </c>
      <c r="E6">
        <v>264</v>
      </c>
      <c r="F6">
        <v>7786</v>
      </c>
      <c r="G6">
        <v>4</v>
      </c>
      <c r="H6">
        <v>7790</v>
      </c>
      <c r="I6">
        <v>0</v>
      </c>
      <c r="J6">
        <v>3.3907012586694099</v>
      </c>
      <c r="K6" s="23">
        <v>0.936805555555556</v>
      </c>
      <c r="L6">
        <v>563849</v>
      </c>
      <c r="M6">
        <v>21177</v>
      </c>
      <c r="N6">
        <v>585026</v>
      </c>
      <c r="O6">
        <v>169</v>
      </c>
      <c r="P6">
        <v>585195</v>
      </c>
      <c r="Q6">
        <v>0</v>
      </c>
      <c r="R6">
        <v>3.6198391182614098</v>
      </c>
      <c r="S6" s="23">
        <v>9.6527777777777796E-2</v>
      </c>
      <c r="T6">
        <v>80150</v>
      </c>
      <c r="U6">
        <v>2277</v>
      </c>
      <c r="V6">
        <v>82427</v>
      </c>
      <c r="W6">
        <v>6</v>
      </c>
      <c r="X6">
        <v>82433</v>
      </c>
      <c r="Y6">
        <v>69</v>
      </c>
      <c r="Z6">
        <v>2.7624443446928799</v>
      </c>
      <c r="AA6" s="23">
        <v>0.99513888888888902</v>
      </c>
      <c r="AB6">
        <v>643999</v>
      </c>
      <c r="AC6">
        <v>23454</v>
      </c>
      <c r="AD6">
        <v>667453</v>
      </c>
      <c r="AE6">
        <v>175</v>
      </c>
      <c r="AF6">
        <v>667628</v>
      </c>
      <c r="AG6">
        <v>69</v>
      </c>
      <c r="AH6">
        <v>3.51395528973576</v>
      </c>
      <c r="AJ6" s="23">
        <v>9.6527777777777796E-2</v>
      </c>
      <c r="AK6" t="s">
        <v>67</v>
      </c>
    </row>
    <row r="7" spans="1:37" x14ac:dyDescent="0.15">
      <c r="A7">
        <v>1</v>
      </c>
      <c r="B7">
        <v>6</v>
      </c>
      <c r="C7" t="s">
        <v>72</v>
      </c>
      <c r="D7">
        <v>8446</v>
      </c>
      <c r="E7">
        <v>308</v>
      </c>
      <c r="F7">
        <v>8754</v>
      </c>
      <c r="G7">
        <v>0</v>
      </c>
      <c r="H7">
        <v>8754</v>
      </c>
      <c r="I7">
        <v>0</v>
      </c>
      <c r="J7">
        <v>3.5183915924149001</v>
      </c>
      <c r="K7" s="23">
        <v>0.97430555555555598</v>
      </c>
      <c r="L7">
        <v>563849</v>
      </c>
      <c r="M7">
        <v>21177</v>
      </c>
      <c r="N7">
        <v>585026</v>
      </c>
      <c r="O7">
        <v>169</v>
      </c>
      <c r="P7">
        <v>585195</v>
      </c>
      <c r="Q7">
        <v>0</v>
      </c>
      <c r="R7">
        <v>3.6198391182614098</v>
      </c>
      <c r="S7" s="23">
        <v>9.6527777777777796E-2</v>
      </c>
      <c r="T7">
        <v>80150</v>
      </c>
      <c r="U7">
        <v>2277</v>
      </c>
      <c r="V7">
        <v>82427</v>
      </c>
      <c r="W7">
        <v>6</v>
      </c>
      <c r="X7">
        <v>82433</v>
      </c>
      <c r="Y7">
        <v>69</v>
      </c>
      <c r="Z7">
        <v>2.7624443446928799</v>
      </c>
      <c r="AA7" s="23">
        <v>0.99513888888888902</v>
      </c>
      <c r="AB7">
        <v>643999</v>
      </c>
      <c r="AC7">
        <v>23454</v>
      </c>
      <c r="AD7">
        <v>667453</v>
      </c>
      <c r="AE7">
        <v>175</v>
      </c>
      <c r="AF7">
        <v>667628</v>
      </c>
      <c r="AG7">
        <v>69</v>
      </c>
      <c r="AH7">
        <v>3.51395528973576</v>
      </c>
      <c r="AJ7" s="23">
        <v>9.6527777777777796E-2</v>
      </c>
      <c r="AK7" t="s">
        <v>67</v>
      </c>
    </row>
    <row r="8" spans="1:37" x14ac:dyDescent="0.15">
      <c r="A8">
        <v>1</v>
      </c>
      <c r="B8">
        <v>7</v>
      </c>
      <c r="C8" t="s">
        <v>73</v>
      </c>
      <c r="D8">
        <v>21887</v>
      </c>
      <c r="E8">
        <v>448</v>
      </c>
      <c r="F8">
        <v>22335</v>
      </c>
      <c r="G8">
        <v>2</v>
      </c>
      <c r="H8">
        <v>22337</v>
      </c>
      <c r="I8">
        <v>0</v>
      </c>
      <c r="J8">
        <v>2.00582046115961</v>
      </c>
      <c r="K8" s="23">
        <v>0.97708333333333297</v>
      </c>
      <c r="L8">
        <v>563849</v>
      </c>
      <c r="M8">
        <v>21177</v>
      </c>
      <c r="N8">
        <v>585026</v>
      </c>
      <c r="O8">
        <v>169</v>
      </c>
      <c r="P8">
        <v>585195</v>
      </c>
      <c r="Q8">
        <v>0</v>
      </c>
      <c r="R8">
        <v>3.6198391182614098</v>
      </c>
      <c r="S8" s="23">
        <v>9.6527777777777796E-2</v>
      </c>
      <c r="T8">
        <v>80150</v>
      </c>
      <c r="U8">
        <v>2277</v>
      </c>
      <c r="V8">
        <v>82427</v>
      </c>
      <c r="W8">
        <v>6</v>
      </c>
      <c r="X8">
        <v>82433</v>
      </c>
      <c r="Y8">
        <v>69</v>
      </c>
      <c r="Z8">
        <v>2.7624443446928799</v>
      </c>
      <c r="AA8" s="23">
        <v>0.99513888888888902</v>
      </c>
      <c r="AB8">
        <v>643999</v>
      </c>
      <c r="AC8">
        <v>23454</v>
      </c>
      <c r="AD8">
        <v>667453</v>
      </c>
      <c r="AE8">
        <v>175</v>
      </c>
      <c r="AF8">
        <v>667628</v>
      </c>
      <c r="AG8">
        <v>69</v>
      </c>
      <c r="AH8">
        <v>3.51395528973576</v>
      </c>
      <c r="AJ8" s="23">
        <v>9.6527777777777796E-2</v>
      </c>
      <c r="AK8" t="s">
        <v>67</v>
      </c>
    </row>
    <row r="9" spans="1:37" x14ac:dyDescent="0.15">
      <c r="A9">
        <v>1</v>
      </c>
      <c r="B9">
        <v>8</v>
      </c>
      <c r="C9" t="s">
        <v>74</v>
      </c>
      <c r="D9">
        <v>16027</v>
      </c>
      <c r="E9">
        <v>295</v>
      </c>
      <c r="F9">
        <v>16322</v>
      </c>
      <c r="G9">
        <v>1</v>
      </c>
      <c r="H9">
        <v>16323</v>
      </c>
      <c r="I9">
        <v>0</v>
      </c>
      <c r="J9">
        <v>1.80737654699179</v>
      </c>
      <c r="K9" s="23">
        <v>0.96319444444444402</v>
      </c>
      <c r="L9">
        <v>563849</v>
      </c>
      <c r="M9">
        <v>21177</v>
      </c>
      <c r="N9">
        <v>585026</v>
      </c>
      <c r="O9">
        <v>169</v>
      </c>
      <c r="P9">
        <v>585195</v>
      </c>
      <c r="Q9">
        <v>0</v>
      </c>
      <c r="R9">
        <v>3.6198391182614098</v>
      </c>
      <c r="S9" s="23">
        <v>9.6527777777777796E-2</v>
      </c>
      <c r="T9">
        <v>80150</v>
      </c>
      <c r="U9">
        <v>2277</v>
      </c>
      <c r="V9">
        <v>82427</v>
      </c>
      <c r="W9">
        <v>6</v>
      </c>
      <c r="X9">
        <v>82433</v>
      </c>
      <c r="Y9">
        <v>69</v>
      </c>
      <c r="Z9">
        <v>2.7624443446928799</v>
      </c>
      <c r="AA9" s="23">
        <v>0.99513888888888902</v>
      </c>
      <c r="AB9">
        <v>643999</v>
      </c>
      <c r="AC9">
        <v>23454</v>
      </c>
      <c r="AD9">
        <v>667453</v>
      </c>
      <c r="AE9">
        <v>175</v>
      </c>
      <c r="AF9">
        <v>667628</v>
      </c>
      <c r="AG9">
        <v>69</v>
      </c>
      <c r="AH9">
        <v>3.51395528973576</v>
      </c>
      <c r="AJ9" s="23">
        <v>9.6527777777777796E-2</v>
      </c>
      <c r="AK9" t="s">
        <v>67</v>
      </c>
    </row>
    <row r="10" spans="1:37" x14ac:dyDescent="0.15">
      <c r="A10">
        <v>1</v>
      </c>
      <c r="B10">
        <v>9</v>
      </c>
      <c r="C10" t="s">
        <v>75</v>
      </c>
      <c r="D10">
        <v>6227</v>
      </c>
      <c r="E10">
        <v>120</v>
      </c>
      <c r="F10">
        <v>6347</v>
      </c>
      <c r="G10">
        <v>0</v>
      </c>
      <c r="H10">
        <v>6347</v>
      </c>
      <c r="I10">
        <v>0</v>
      </c>
      <c r="J10">
        <v>1.8906570033086501</v>
      </c>
      <c r="K10" s="23">
        <v>0.93333333333333302</v>
      </c>
      <c r="L10">
        <v>563849</v>
      </c>
      <c r="M10">
        <v>21177</v>
      </c>
      <c r="N10">
        <v>585026</v>
      </c>
      <c r="O10">
        <v>169</v>
      </c>
      <c r="P10">
        <v>585195</v>
      </c>
      <c r="Q10">
        <v>0</v>
      </c>
      <c r="R10">
        <v>3.6198391182614098</v>
      </c>
      <c r="S10" s="23">
        <v>9.6527777777777796E-2</v>
      </c>
      <c r="T10">
        <v>80150</v>
      </c>
      <c r="U10">
        <v>2277</v>
      </c>
      <c r="V10">
        <v>82427</v>
      </c>
      <c r="W10">
        <v>6</v>
      </c>
      <c r="X10">
        <v>82433</v>
      </c>
      <c r="Y10">
        <v>69</v>
      </c>
      <c r="Z10">
        <v>2.7624443446928799</v>
      </c>
      <c r="AA10" s="23">
        <v>0.99513888888888902</v>
      </c>
      <c r="AB10">
        <v>643999</v>
      </c>
      <c r="AC10">
        <v>23454</v>
      </c>
      <c r="AD10">
        <v>667453</v>
      </c>
      <c r="AE10">
        <v>175</v>
      </c>
      <c r="AF10">
        <v>667628</v>
      </c>
      <c r="AG10">
        <v>69</v>
      </c>
      <c r="AH10">
        <v>3.51395528973576</v>
      </c>
      <c r="AJ10" s="23">
        <v>9.6527777777777796E-2</v>
      </c>
      <c r="AK10" t="s">
        <v>67</v>
      </c>
    </row>
    <row r="11" spans="1:37" x14ac:dyDescent="0.15">
      <c r="A11">
        <v>1</v>
      </c>
      <c r="B11">
        <v>10</v>
      </c>
      <c r="C11" t="s">
        <v>76</v>
      </c>
      <c r="D11">
        <v>5706</v>
      </c>
      <c r="E11">
        <v>279</v>
      </c>
      <c r="F11">
        <v>5985</v>
      </c>
      <c r="G11">
        <v>0</v>
      </c>
      <c r="H11">
        <v>5985</v>
      </c>
      <c r="I11">
        <v>0</v>
      </c>
      <c r="J11">
        <v>4.6616541353383498</v>
      </c>
      <c r="K11" s="23">
        <v>0.97986111111111096</v>
      </c>
      <c r="L11">
        <v>563849</v>
      </c>
      <c r="M11">
        <v>21177</v>
      </c>
      <c r="N11">
        <v>585026</v>
      </c>
      <c r="O11">
        <v>169</v>
      </c>
      <c r="P11">
        <v>585195</v>
      </c>
      <c r="Q11">
        <v>0</v>
      </c>
      <c r="R11">
        <v>3.6198391182614098</v>
      </c>
      <c r="S11" s="23">
        <v>9.6527777777777796E-2</v>
      </c>
      <c r="T11">
        <v>80150</v>
      </c>
      <c r="U11">
        <v>2277</v>
      </c>
      <c r="V11">
        <v>82427</v>
      </c>
      <c r="W11">
        <v>6</v>
      </c>
      <c r="X11">
        <v>82433</v>
      </c>
      <c r="Y11">
        <v>69</v>
      </c>
      <c r="Z11">
        <v>2.7624443446928799</v>
      </c>
      <c r="AA11" s="23">
        <v>0.99513888888888902</v>
      </c>
      <c r="AB11">
        <v>643999</v>
      </c>
      <c r="AC11">
        <v>23454</v>
      </c>
      <c r="AD11">
        <v>667453</v>
      </c>
      <c r="AE11">
        <v>175</v>
      </c>
      <c r="AF11">
        <v>667628</v>
      </c>
      <c r="AG11">
        <v>69</v>
      </c>
      <c r="AH11">
        <v>3.51395528973576</v>
      </c>
      <c r="AJ11" s="23">
        <v>9.6527777777777796E-2</v>
      </c>
      <c r="AK11" t="s">
        <v>67</v>
      </c>
    </row>
    <row r="12" spans="1:37" x14ac:dyDescent="0.15">
      <c r="A12">
        <v>1</v>
      </c>
      <c r="B12">
        <v>11</v>
      </c>
      <c r="C12" t="s">
        <v>77</v>
      </c>
      <c r="D12">
        <v>37865</v>
      </c>
      <c r="E12">
        <v>848</v>
      </c>
      <c r="F12">
        <v>38713</v>
      </c>
      <c r="G12">
        <v>26</v>
      </c>
      <c r="H12">
        <v>38739</v>
      </c>
      <c r="I12">
        <v>0</v>
      </c>
      <c r="J12">
        <v>2.1904786505824898</v>
      </c>
      <c r="K12" s="23">
        <v>0.96458333333333302</v>
      </c>
      <c r="L12">
        <v>563849</v>
      </c>
      <c r="M12">
        <v>21177</v>
      </c>
      <c r="N12">
        <v>585026</v>
      </c>
      <c r="O12">
        <v>169</v>
      </c>
      <c r="P12">
        <v>585195</v>
      </c>
      <c r="Q12">
        <v>0</v>
      </c>
      <c r="R12">
        <v>3.6198391182614098</v>
      </c>
      <c r="S12" s="23">
        <v>9.6527777777777796E-2</v>
      </c>
      <c r="T12">
        <v>80150</v>
      </c>
      <c r="U12">
        <v>2277</v>
      </c>
      <c r="V12">
        <v>82427</v>
      </c>
      <c r="W12">
        <v>6</v>
      </c>
      <c r="X12">
        <v>82433</v>
      </c>
      <c r="Y12">
        <v>69</v>
      </c>
      <c r="Z12">
        <v>2.7624443446928799</v>
      </c>
      <c r="AA12" s="23">
        <v>0.99513888888888902</v>
      </c>
      <c r="AB12">
        <v>643999</v>
      </c>
      <c r="AC12">
        <v>23454</v>
      </c>
      <c r="AD12">
        <v>667453</v>
      </c>
      <c r="AE12">
        <v>175</v>
      </c>
      <c r="AF12">
        <v>667628</v>
      </c>
      <c r="AG12">
        <v>69</v>
      </c>
      <c r="AH12">
        <v>3.51395528973576</v>
      </c>
      <c r="AJ12" s="23">
        <v>9.6527777777777796E-2</v>
      </c>
      <c r="AK12" t="s">
        <v>67</v>
      </c>
    </row>
    <row r="13" spans="1:37" x14ac:dyDescent="0.15">
      <c r="A13">
        <v>1</v>
      </c>
      <c r="B13">
        <v>12</v>
      </c>
      <c r="C13" t="s">
        <v>78</v>
      </c>
      <c r="D13">
        <v>2049</v>
      </c>
      <c r="E13">
        <v>23</v>
      </c>
      <c r="F13">
        <v>2072</v>
      </c>
      <c r="G13">
        <v>0</v>
      </c>
      <c r="H13">
        <v>2072</v>
      </c>
      <c r="I13">
        <v>0</v>
      </c>
      <c r="J13">
        <v>1.1100386100386099</v>
      </c>
      <c r="K13" s="23">
        <v>0.89305555555555605</v>
      </c>
      <c r="L13">
        <v>563849</v>
      </c>
      <c r="M13">
        <v>21177</v>
      </c>
      <c r="N13">
        <v>585026</v>
      </c>
      <c r="O13">
        <v>169</v>
      </c>
      <c r="P13">
        <v>585195</v>
      </c>
      <c r="Q13">
        <v>0</v>
      </c>
      <c r="R13">
        <v>3.6198391182614098</v>
      </c>
      <c r="S13" s="23">
        <v>9.6527777777777796E-2</v>
      </c>
      <c r="T13">
        <v>80150</v>
      </c>
      <c r="U13">
        <v>2277</v>
      </c>
      <c r="V13">
        <v>82427</v>
      </c>
      <c r="W13">
        <v>6</v>
      </c>
      <c r="X13">
        <v>82433</v>
      </c>
      <c r="Y13">
        <v>69</v>
      </c>
      <c r="Z13">
        <v>2.7624443446928799</v>
      </c>
      <c r="AA13" s="23">
        <v>0.99513888888888902</v>
      </c>
      <c r="AB13">
        <v>643999</v>
      </c>
      <c r="AC13">
        <v>23454</v>
      </c>
      <c r="AD13">
        <v>667453</v>
      </c>
      <c r="AE13">
        <v>175</v>
      </c>
      <c r="AF13">
        <v>667628</v>
      </c>
      <c r="AG13">
        <v>69</v>
      </c>
      <c r="AH13">
        <v>3.51395528973576</v>
      </c>
      <c r="AJ13" s="23">
        <v>9.6527777777777796E-2</v>
      </c>
      <c r="AK13" t="s">
        <v>67</v>
      </c>
    </row>
    <row r="14" spans="1:37" x14ac:dyDescent="0.15">
      <c r="A14">
        <v>1</v>
      </c>
      <c r="B14">
        <v>13</v>
      </c>
      <c r="C14" t="s">
        <v>79</v>
      </c>
      <c r="D14">
        <v>39914</v>
      </c>
      <c r="E14">
        <v>871</v>
      </c>
      <c r="F14">
        <v>40785</v>
      </c>
      <c r="G14">
        <v>26</v>
      </c>
      <c r="H14">
        <v>40811</v>
      </c>
      <c r="I14">
        <v>0</v>
      </c>
      <c r="J14">
        <v>2.1355890646070899</v>
      </c>
      <c r="K14" s="23">
        <v>0.96458333333333302</v>
      </c>
      <c r="L14">
        <v>563849</v>
      </c>
      <c r="M14">
        <v>21177</v>
      </c>
      <c r="N14">
        <v>585026</v>
      </c>
      <c r="O14">
        <v>169</v>
      </c>
      <c r="P14">
        <v>585195</v>
      </c>
      <c r="Q14">
        <v>0</v>
      </c>
      <c r="R14">
        <v>3.6198391182614098</v>
      </c>
      <c r="S14" s="23">
        <v>9.6527777777777796E-2</v>
      </c>
      <c r="T14">
        <v>80150</v>
      </c>
      <c r="U14">
        <v>2277</v>
      </c>
      <c r="V14">
        <v>82427</v>
      </c>
      <c r="W14">
        <v>6</v>
      </c>
      <c r="X14">
        <v>82433</v>
      </c>
      <c r="Y14">
        <v>69</v>
      </c>
      <c r="Z14">
        <v>2.7624443446928799</v>
      </c>
      <c r="AA14" s="23">
        <v>0.99513888888888902</v>
      </c>
      <c r="AB14">
        <v>643999</v>
      </c>
      <c r="AC14">
        <v>23454</v>
      </c>
      <c r="AD14">
        <v>667453</v>
      </c>
      <c r="AE14">
        <v>175</v>
      </c>
      <c r="AF14">
        <v>667628</v>
      </c>
      <c r="AG14">
        <v>69</v>
      </c>
      <c r="AH14">
        <v>3.51395528973576</v>
      </c>
      <c r="AJ14" s="23">
        <v>9.6527777777777796E-2</v>
      </c>
      <c r="AK14" t="s">
        <v>67</v>
      </c>
    </row>
    <row r="15" spans="1:37" x14ac:dyDescent="0.15">
      <c r="A15">
        <v>1</v>
      </c>
      <c r="B15">
        <v>14</v>
      </c>
      <c r="C15" t="s">
        <v>80</v>
      </c>
      <c r="D15">
        <v>20582</v>
      </c>
      <c r="E15">
        <v>410</v>
      </c>
      <c r="F15">
        <v>20992</v>
      </c>
      <c r="G15">
        <v>2</v>
      </c>
      <c r="H15">
        <v>20994</v>
      </c>
      <c r="I15">
        <v>0</v>
      </c>
      <c r="J15">
        <v>1.953125</v>
      </c>
      <c r="K15" s="23">
        <v>0.968055555555556</v>
      </c>
      <c r="L15">
        <v>563849</v>
      </c>
      <c r="M15">
        <v>21177</v>
      </c>
      <c r="N15">
        <v>585026</v>
      </c>
      <c r="O15">
        <v>169</v>
      </c>
      <c r="P15">
        <v>585195</v>
      </c>
      <c r="Q15">
        <v>0</v>
      </c>
      <c r="R15">
        <v>3.6198391182614098</v>
      </c>
      <c r="S15" s="23">
        <v>9.6527777777777796E-2</v>
      </c>
      <c r="T15">
        <v>80150</v>
      </c>
      <c r="U15">
        <v>2277</v>
      </c>
      <c r="V15">
        <v>82427</v>
      </c>
      <c r="W15">
        <v>6</v>
      </c>
      <c r="X15">
        <v>82433</v>
      </c>
      <c r="Y15">
        <v>69</v>
      </c>
      <c r="Z15">
        <v>2.7624443446928799</v>
      </c>
      <c r="AA15" s="23">
        <v>0.99513888888888902</v>
      </c>
      <c r="AB15">
        <v>643999</v>
      </c>
      <c r="AC15">
        <v>23454</v>
      </c>
      <c r="AD15">
        <v>667453</v>
      </c>
      <c r="AE15">
        <v>175</v>
      </c>
      <c r="AF15">
        <v>667628</v>
      </c>
      <c r="AG15">
        <v>69</v>
      </c>
      <c r="AH15">
        <v>3.51395528973576</v>
      </c>
      <c r="AJ15" s="23">
        <v>9.6527777777777796E-2</v>
      </c>
      <c r="AK15" t="s">
        <v>67</v>
      </c>
    </row>
    <row r="16" spans="1:37" x14ac:dyDescent="0.15">
      <c r="A16">
        <v>1</v>
      </c>
      <c r="B16">
        <v>15</v>
      </c>
      <c r="C16" t="s">
        <v>81</v>
      </c>
      <c r="D16">
        <v>14185</v>
      </c>
      <c r="E16">
        <v>230</v>
      </c>
      <c r="F16">
        <v>14415</v>
      </c>
      <c r="G16">
        <v>0</v>
      </c>
      <c r="H16">
        <v>14415</v>
      </c>
      <c r="I16">
        <v>0</v>
      </c>
      <c r="J16">
        <v>1.59556018036767</v>
      </c>
      <c r="K16" s="23">
        <v>0.936805555555556</v>
      </c>
      <c r="L16">
        <v>563849</v>
      </c>
      <c r="M16">
        <v>21177</v>
      </c>
      <c r="N16">
        <v>585026</v>
      </c>
      <c r="O16">
        <v>169</v>
      </c>
      <c r="P16">
        <v>585195</v>
      </c>
      <c r="Q16">
        <v>0</v>
      </c>
      <c r="R16">
        <v>3.6198391182614098</v>
      </c>
      <c r="S16" s="23">
        <v>9.6527777777777796E-2</v>
      </c>
      <c r="T16">
        <v>80150</v>
      </c>
      <c r="U16">
        <v>2277</v>
      </c>
      <c r="V16">
        <v>82427</v>
      </c>
      <c r="W16">
        <v>6</v>
      </c>
      <c r="X16">
        <v>82433</v>
      </c>
      <c r="Y16">
        <v>69</v>
      </c>
      <c r="Z16">
        <v>2.7624443446928799</v>
      </c>
      <c r="AA16" s="23">
        <v>0.99513888888888902</v>
      </c>
      <c r="AB16">
        <v>643999</v>
      </c>
      <c r="AC16">
        <v>23454</v>
      </c>
      <c r="AD16">
        <v>667453</v>
      </c>
      <c r="AE16">
        <v>175</v>
      </c>
      <c r="AF16">
        <v>667628</v>
      </c>
      <c r="AG16">
        <v>69</v>
      </c>
      <c r="AH16">
        <v>3.51395528973576</v>
      </c>
      <c r="AJ16" s="23">
        <v>9.6527777777777796E-2</v>
      </c>
      <c r="AK16" t="s">
        <v>67</v>
      </c>
    </row>
    <row r="17" spans="1:37" x14ac:dyDescent="0.15">
      <c r="A17">
        <v>1</v>
      </c>
      <c r="B17">
        <v>16</v>
      </c>
      <c r="C17" t="s">
        <v>82</v>
      </c>
      <c r="D17">
        <v>50297</v>
      </c>
      <c r="E17">
        <v>1562</v>
      </c>
      <c r="F17">
        <v>51859</v>
      </c>
      <c r="G17">
        <v>2</v>
      </c>
      <c r="H17">
        <v>51861</v>
      </c>
      <c r="I17">
        <v>0</v>
      </c>
      <c r="J17">
        <v>3.0120133438747398</v>
      </c>
      <c r="K17" s="23">
        <v>0.98472222222222205</v>
      </c>
      <c r="L17">
        <v>563849</v>
      </c>
      <c r="M17">
        <v>21177</v>
      </c>
      <c r="N17">
        <v>585026</v>
      </c>
      <c r="O17">
        <v>169</v>
      </c>
      <c r="P17">
        <v>585195</v>
      </c>
      <c r="Q17">
        <v>0</v>
      </c>
      <c r="R17">
        <v>3.6198391182614098</v>
      </c>
      <c r="S17" s="23">
        <v>9.6527777777777796E-2</v>
      </c>
      <c r="T17">
        <v>80150</v>
      </c>
      <c r="U17">
        <v>2277</v>
      </c>
      <c r="V17">
        <v>82427</v>
      </c>
      <c r="W17">
        <v>6</v>
      </c>
      <c r="X17">
        <v>82433</v>
      </c>
      <c r="Y17">
        <v>69</v>
      </c>
      <c r="Z17">
        <v>2.7624443446928799</v>
      </c>
      <c r="AA17" s="23">
        <v>0.99513888888888902</v>
      </c>
      <c r="AB17">
        <v>643999</v>
      </c>
      <c r="AC17">
        <v>23454</v>
      </c>
      <c r="AD17">
        <v>667453</v>
      </c>
      <c r="AE17">
        <v>175</v>
      </c>
      <c r="AF17">
        <v>667628</v>
      </c>
      <c r="AG17">
        <v>69</v>
      </c>
      <c r="AH17">
        <v>3.51395528973576</v>
      </c>
      <c r="AJ17" s="23">
        <v>9.6527777777777796E-2</v>
      </c>
      <c r="AK17" t="s">
        <v>67</v>
      </c>
    </row>
    <row r="18" spans="1:37" x14ac:dyDescent="0.15">
      <c r="A18">
        <v>1</v>
      </c>
      <c r="B18">
        <v>17</v>
      </c>
      <c r="C18" t="s">
        <v>83</v>
      </c>
      <c r="D18">
        <v>11396</v>
      </c>
      <c r="E18">
        <v>719</v>
      </c>
      <c r="F18">
        <v>12115</v>
      </c>
      <c r="G18">
        <v>3</v>
      </c>
      <c r="H18">
        <v>12118</v>
      </c>
      <c r="I18">
        <v>0</v>
      </c>
      <c r="J18">
        <v>5.9347915806850997</v>
      </c>
      <c r="K18" s="23">
        <v>0.92500000000000004</v>
      </c>
      <c r="L18">
        <v>563849</v>
      </c>
      <c r="M18">
        <v>21177</v>
      </c>
      <c r="N18">
        <v>585026</v>
      </c>
      <c r="O18">
        <v>169</v>
      </c>
      <c r="P18">
        <v>585195</v>
      </c>
      <c r="Q18">
        <v>0</v>
      </c>
      <c r="R18">
        <v>3.6198391182614098</v>
      </c>
      <c r="S18" s="23">
        <v>9.6527777777777796E-2</v>
      </c>
      <c r="T18">
        <v>80150</v>
      </c>
      <c r="U18">
        <v>2277</v>
      </c>
      <c r="V18">
        <v>82427</v>
      </c>
      <c r="W18">
        <v>6</v>
      </c>
      <c r="X18">
        <v>82433</v>
      </c>
      <c r="Y18">
        <v>69</v>
      </c>
      <c r="Z18">
        <v>2.7624443446928799</v>
      </c>
      <c r="AA18" s="23">
        <v>0.99513888888888902</v>
      </c>
      <c r="AB18">
        <v>643999</v>
      </c>
      <c r="AC18">
        <v>23454</v>
      </c>
      <c r="AD18">
        <v>667453</v>
      </c>
      <c r="AE18">
        <v>175</v>
      </c>
      <c r="AF18">
        <v>667628</v>
      </c>
      <c r="AG18">
        <v>69</v>
      </c>
      <c r="AH18">
        <v>3.51395528973576</v>
      </c>
      <c r="AJ18" s="23">
        <v>9.6527777777777796E-2</v>
      </c>
      <c r="AK18" t="s">
        <v>67</v>
      </c>
    </row>
    <row r="19" spans="1:37" x14ac:dyDescent="0.15">
      <c r="A19">
        <v>1</v>
      </c>
      <c r="B19">
        <v>18</v>
      </c>
      <c r="C19" t="s">
        <v>84</v>
      </c>
      <c r="D19">
        <v>13283</v>
      </c>
      <c r="E19">
        <v>713</v>
      </c>
      <c r="F19">
        <v>13996</v>
      </c>
      <c r="G19">
        <v>1</v>
      </c>
      <c r="H19">
        <v>13997</v>
      </c>
      <c r="I19">
        <v>0</v>
      </c>
      <c r="J19">
        <v>5.0943126607602203</v>
      </c>
      <c r="K19" s="23">
        <v>0.9375</v>
      </c>
      <c r="L19">
        <v>563849</v>
      </c>
      <c r="M19">
        <v>21177</v>
      </c>
      <c r="N19">
        <v>585026</v>
      </c>
      <c r="O19">
        <v>169</v>
      </c>
      <c r="P19">
        <v>585195</v>
      </c>
      <c r="Q19">
        <v>0</v>
      </c>
      <c r="R19">
        <v>3.6198391182614098</v>
      </c>
      <c r="S19" s="23">
        <v>9.6527777777777796E-2</v>
      </c>
      <c r="T19">
        <v>80150</v>
      </c>
      <c r="U19">
        <v>2277</v>
      </c>
      <c r="V19">
        <v>82427</v>
      </c>
      <c r="W19">
        <v>6</v>
      </c>
      <c r="X19">
        <v>82433</v>
      </c>
      <c r="Y19">
        <v>69</v>
      </c>
      <c r="Z19">
        <v>2.7624443446928799</v>
      </c>
      <c r="AA19" s="23">
        <v>0.99513888888888902</v>
      </c>
      <c r="AB19">
        <v>643999</v>
      </c>
      <c r="AC19">
        <v>23454</v>
      </c>
      <c r="AD19">
        <v>667453</v>
      </c>
      <c r="AE19">
        <v>175</v>
      </c>
      <c r="AF19">
        <v>667628</v>
      </c>
      <c r="AG19">
        <v>69</v>
      </c>
      <c r="AH19">
        <v>3.51395528973576</v>
      </c>
      <c r="AJ19" s="23">
        <v>9.6527777777777796E-2</v>
      </c>
      <c r="AK19" t="s">
        <v>67</v>
      </c>
    </row>
    <row r="20" spans="1:37" x14ac:dyDescent="0.15">
      <c r="A20">
        <v>1</v>
      </c>
      <c r="B20">
        <v>19</v>
      </c>
      <c r="C20" t="s">
        <v>85</v>
      </c>
      <c r="D20">
        <v>7768</v>
      </c>
      <c r="E20">
        <v>156</v>
      </c>
      <c r="F20">
        <v>7924</v>
      </c>
      <c r="G20">
        <v>0</v>
      </c>
      <c r="H20">
        <v>7924</v>
      </c>
      <c r="I20">
        <v>0</v>
      </c>
      <c r="J20">
        <v>1.96870267541646</v>
      </c>
      <c r="K20" s="23">
        <v>0.95277777777777795</v>
      </c>
      <c r="L20">
        <v>563849</v>
      </c>
      <c r="M20">
        <v>21177</v>
      </c>
      <c r="N20">
        <v>585026</v>
      </c>
      <c r="O20">
        <v>169</v>
      </c>
      <c r="P20">
        <v>585195</v>
      </c>
      <c r="Q20">
        <v>0</v>
      </c>
      <c r="R20">
        <v>3.6198391182614098</v>
      </c>
      <c r="S20" s="23">
        <v>9.6527777777777796E-2</v>
      </c>
      <c r="T20">
        <v>80150</v>
      </c>
      <c r="U20">
        <v>2277</v>
      </c>
      <c r="V20">
        <v>82427</v>
      </c>
      <c r="W20">
        <v>6</v>
      </c>
      <c r="X20">
        <v>82433</v>
      </c>
      <c r="Y20">
        <v>69</v>
      </c>
      <c r="Z20">
        <v>2.7624443446928799</v>
      </c>
      <c r="AA20" s="23">
        <v>0.99513888888888902</v>
      </c>
      <c r="AB20">
        <v>643999</v>
      </c>
      <c r="AC20">
        <v>23454</v>
      </c>
      <c r="AD20">
        <v>667453</v>
      </c>
      <c r="AE20">
        <v>175</v>
      </c>
      <c r="AF20">
        <v>667628</v>
      </c>
      <c r="AG20">
        <v>69</v>
      </c>
      <c r="AH20">
        <v>3.51395528973576</v>
      </c>
      <c r="AJ20" s="23">
        <v>9.6527777777777796E-2</v>
      </c>
      <c r="AK20" t="s">
        <v>67</v>
      </c>
    </row>
    <row r="21" spans="1:37" x14ac:dyDescent="0.15">
      <c r="A21">
        <v>1</v>
      </c>
      <c r="B21">
        <v>20</v>
      </c>
      <c r="C21" t="s">
        <v>86</v>
      </c>
      <c r="D21">
        <v>17846</v>
      </c>
      <c r="E21">
        <v>1084</v>
      </c>
      <c r="F21">
        <v>18930</v>
      </c>
      <c r="G21">
        <v>0</v>
      </c>
      <c r="H21">
        <v>18930</v>
      </c>
      <c r="I21">
        <v>0</v>
      </c>
      <c r="J21">
        <v>5.7263602746962503</v>
      </c>
      <c r="K21" s="23">
        <v>0.97847222222222197</v>
      </c>
      <c r="L21">
        <v>563849</v>
      </c>
      <c r="M21">
        <v>21177</v>
      </c>
      <c r="N21">
        <v>585026</v>
      </c>
      <c r="O21">
        <v>169</v>
      </c>
      <c r="P21">
        <v>585195</v>
      </c>
      <c r="Q21">
        <v>0</v>
      </c>
      <c r="R21">
        <v>3.6198391182614098</v>
      </c>
      <c r="S21" s="23">
        <v>9.6527777777777796E-2</v>
      </c>
      <c r="T21">
        <v>80150</v>
      </c>
      <c r="U21">
        <v>2277</v>
      </c>
      <c r="V21">
        <v>82427</v>
      </c>
      <c r="W21">
        <v>6</v>
      </c>
      <c r="X21">
        <v>82433</v>
      </c>
      <c r="Y21">
        <v>69</v>
      </c>
      <c r="Z21">
        <v>2.7624443446928799</v>
      </c>
      <c r="AA21" s="23">
        <v>0.99513888888888902</v>
      </c>
      <c r="AB21">
        <v>643999</v>
      </c>
      <c r="AC21">
        <v>23454</v>
      </c>
      <c r="AD21">
        <v>667453</v>
      </c>
      <c r="AE21">
        <v>175</v>
      </c>
      <c r="AF21">
        <v>667628</v>
      </c>
      <c r="AG21">
        <v>69</v>
      </c>
      <c r="AH21">
        <v>3.51395528973576</v>
      </c>
      <c r="AJ21" s="23">
        <v>9.6527777777777796E-2</v>
      </c>
      <c r="AK21" t="s">
        <v>67</v>
      </c>
    </row>
    <row r="22" spans="1:37" x14ac:dyDescent="0.15">
      <c r="A22">
        <v>1</v>
      </c>
      <c r="B22">
        <v>21</v>
      </c>
      <c r="C22" t="s">
        <v>87</v>
      </c>
      <c r="D22">
        <v>13492</v>
      </c>
      <c r="E22">
        <v>280</v>
      </c>
      <c r="F22">
        <v>13772</v>
      </c>
      <c r="G22">
        <v>0</v>
      </c>
      <c r="H22">
        <v>13772</v>
      </c>
      <c r="I22">
        <v>0</v>
      </c>
      <c r="J22">
        <v>2.0331106593087398</v>
      </c>
      <c r="K22" s="23">
        <v>0.89444444444444404</v>
      </c>
      <c r="L22">
        <v>563849</v>
      </c>
      <c r="M22">
        <v>21177</v>
      </c>
      <c r="N22">
        <v>585026</v>
      </c>
      <c r="O22">
        <v>169</v>
      </c>
      <c r="P22">
        <v>585195</v>
      </c>
      <c r="Q22">
        <v>0</v>
      </c>
      <c r="R22">
        <v>3.6198391182614098</v>
      </c>
      <c r="S22" s="23">
        <v>9.6527777777777796E-2</v>
      </c>
      <c r="T22">
        <v>80150</v>
      </c>
      <c r="U22">
        <v>2277</v>
      </c>
      <c r="V22">
        <v>82427</v>
      </c>
      <c r="W22">
        <v>6</v>
      </c>
      <c r="X22">
        <v>82433</v>
      </c>
      <c r="Y22">
        <v>69</v>
      </c>
      <c r="Z22">
        <v>2.7624443446928799</v>
      </c>
      <c r="AA22" s="23">
        <v>0.99513888888888902</v>
      </c>
      <c r="AB22">
        <v>643999</v>
      </c>
      <c r="AC22">
        <v>23454</v>
      </c>
      <c r="AD22">
        <v>667453</v>
      </c>
      <c r="AE22">
        <v>175</v>
      </c>
      <c r="AF22">
        <v>667628</v>
      </c>
      <c r="AG22">
        <v>69</v>
      </c>
      <c r="AH22">
        <v>3.51395528973576</v>
      </c>
      <c r="AJ22" s="23">
        <v>9.6527777777777796E-2</v>
      </c>
      <c r="AK22" t="s">
        <v>67</v>
      </c>
    </row>
    <row r="23" spans="1:37" x14ac:dyDescent="0.15">
      <c r="A23">
        <v>1</v>
      </c>
      <c r="B23">
        <v>22</v>
      </c>
      <c r="C23" t="s">
        <v>88</v>
      </c>
      <c r="D23">
        <v>10869</v>
      </c>
      <c r="E23">
        <v>528</v>
      </c>
      <c r="F23">
        <v>11397</v>
      </c>
      <c r="G23">
        <v>2</v>
      </c>
      <c r="H23">
        <v>11399</v>
      </c>
      <c r="I23">
        <v>0</v>
      </c>
      <c r="J23">
        <v>4.6327981047644098</v>
      </c>
      <c r="K23" s="23">
        <v>0.99513888888888902</v>
      </c>
      <c r="L23">
        <v>563849</v>
      </c>
      <c r="M23">
        <v>21177</v>
      </c>
      <c r="N23">
        <v>585026</v>
      </c>
      <c r="O23">
        <v>169</v>
      </c>
      <c r="P23">
        <v>585195</v>
      </c>
      <c r="Q23">
        <v>0</v>
      </c>
      <c r="R23">
        <v>3.6198391182614098</v>
      </c>
      <c r="S23" s="23">
        <v>9.6527777777777796E-2</v>
      </c>
      <c r="T23">
        <v>80150</v>
      </c>
      <c r="U23">
        <v>2277</v>
      </c>
      <c r="V23">
        <v>82427</v>
      </c>
      <c r="W23">
        <v>6</v>
      </c>
      <c r="X23">
        <v>82433</v>
      </c>
      <c r="Y23">
        <v>69</v>
      </c>
      <c r="Z23">
        <v>2.7624443446928799</v>
      </c>
      <c r="AA23" s="23">
        <v>0.99513888888888902</v>
      </c>
      <c r="AB23">
        <v>643999</v>
      </c>
      <c r="AC23">
        <v>23454</v>
      </c>
      <c r="AD23">
        <v>667453</v>
      </c>
      <c r="AE23">
        <v>175</v>
      </c>
      <c r="AF23">
        <v>667628</v>
      </c>
      <c r="AG23">
        <v>69</v>
      </c>
      <c r="AH23">
        <v>3.51395528973576</v>
      </c>
      <c r="AJ23" s="23">
        <v>9.6527777777777796E-2</v>
      </c>
      <c r="AK23" t="s">
        <v>67</v>
      </c>
    </row>
    <row r="24" spans="1:37" x14ac:dyDescent="0.15">
      <c r="A24">
        <v>1</v>
      </c>
      <c r="B24">
        <v>23</v>
      </c>
      <c r="C24" t="s">
        <v>89</v>
      </c>
      <c r="D24">
        <v>32666</v>
      </c>
      <c r="E24">
        <v>2479</v>
      </c>
      <c r="F24">
        <v>35145</v>
      </c>
      <c r="G24">
        <v>1</v>
      </c>
      <c r="H24">
        <v>35146</v>
      </c>
      <c r="I24">
        <v>0</v>
      </c>
      <c r="J24">
        <v>7.0536349409588803</v>
      </c>
      <c r="K24" s="23">
        <v>1.2500000000000001E-2</v>
      </c>
      <c r="L24">
        <v>563849</v>
      </c>
      <c r="M24">
        <v>21177</v>
      </c>
      <c r="N24">
        <v>585026</v>
      </c>
      <c r="O24">
        <v>169</v>
      </c>
      <c r="P24">
        <v>585195</v>
      </c>
      <c r="Q24">
        <v>0</v>
      </c>
      <c r="R24">
        <v>3.6198391182614098</v>
      </c>
      <c r="S24" s="23">
        <v>9.6527777777777796E-2</v>
      </c>
      <c r="T24">
        <v>80150</v>
      </c>
      <c r="U24">
        <v>2277</v>
      </c>
      <c r="V24">
        <v>82427</v>
      </c>
      <c r="W24">
        <v>6</v>
      </c>
      <c r="X24">
        <v>82433</v>
      </c>
      <c r="Y24">
        <v>69</v>
      </c>
      <c r="Z24">
        <v>2.7624443446928799</v>
      </c>
      <c r="AA24" s="23">
        <v>0.99513888888888902</v>
      </c>
      <c r="AB24">
        <v>643999</v>
      </c>
      <c r="AC24">
        <v>23454</v>
      </c>
      <c r="AD24">
        <v>667453</v>
      </c>
      <c r="AE24">
        <v>175</v>
      </c>
      <c r="AF24">
        <v>667628</v>
      </c>
      <c r="AG24">
        <v>69</v>
      </c>
      <c r="AH24">
        <v>3.51395528973576</v>
      </c>
      <c r="AJ24" s="23">
        <v>9.6527777777777796E-2</v>
      </c>
      <c r="AK24" t="s">
        <v>67</v>
      </c>
    </row>
    <row r="25" spans="1:37" x14ac:dyDescent="0.15">
      <c r="A25">
        <v>1</v>
      </c>
      <c r="B25">
        <v>24</v>
      </c>
      <c r="C25" t="s">
        <v>90</v>
      </c>
      <c r="D25">
        <v>206</v>
      </c>
      <c r="E25">
        <v>6</v>
      </c>
      <c r="F25">
        <v>212</v>
      </c>
      <c r="G25">
        <v>0</v>
      </c>
      <c r="H25">
        <v>212</v>
      </c>
      <c r="I25">
        <v>0</v>
      </c>
      <c r="J25">
        <v>2.8301886792452802</v>
      </c>
      <c r="K25" s="23">
        <v>0.89513888888888904</v>
      </c>
      <c r="L25">
        <v>563849</v>
      </c>
      <c r="M25">
        <v>21177</v>
      </c>
      <c r="N25">
        <v>585026</v>
      </c>
      <c r="O25">
        <v>169</v>
      </c>
      <c r="P25">
        <v>585195</v>
      </c>
      <c r="Q25">
        <v>0</v>
      </c>
      <c r="R25">
        <v>3.6198391182614098</v>
      </c>
      <c r="S25" s="23">
        <v>9.6527777777777796E-2</v>
      </c>
      <c r="T25">
        <v>80150</v>
      </c>
      <c r="U25">
        <v>2277</v>
      </c>
      <c r="V25">
        <v>82427</v>
      </c>
      <c r="W25">
        <v>6</v>
      </c>
      <c r="X25">
        <v>82433</v>
      </c>
      <c r="Y25">
        <v>69</v>
      </c>
      <c r="Z25">
        <v>2.7624443446928799</v>
      </c>
      <c r="AA25" s="23">
        <v>0.99513888888888902</v>
      </c>
      <c r="AB25">
        <v>643999</v>
      </c>
      <c r="AC25">
        <v>23454</v>
      </c>
      <c r="AD25">
        <v>667453</v>
      </c>
      <c r="AE25">
        <v>175</v>
      </c>
      <c r="AF25">
        <v>667628</v>
      </c>
      <c r="AG25">
        <v>69</v>
      </c>
      <c r="AH25">
        <v>3.51395528973576</v>
      </c>
      <c r="AJ25" s="23">
        <v>9.6527777777777796E-2</v>
      </c>
      <c r="AK25" t="s">
        <v>67</v>
      </c>
    </row>
    <row r="26" spans="1:37" x14ac:dyDescent="0.15">
      <c r="A26">
        <v>1</v>
      </c>
      <c r="B26">
        <v>25</v>
      </c>
      <c r="C26" t="s">
        <v>91</v>
      </c>
      <c r="D26">
        <v>405</v>
      </c>
      <c r="E26">
        <v>6</v>
      </c>
      <c r="F26">
        <v>411</v>
      </c>
      <c r="G26">
        <v>0</v>
      </c>
      <c r="H26">
        <v>411</v>
      </c>
      <c r="I26">
        <v>11</v>
      </c>
      <c r="J26">
        <v>1.4598540145985399</v>
      </c>
      <c r="K26" s="23">
        <v>0.96041666666666703</v>
      </c>
      <c r="L26">
        <v>563849</v>
      </c>
      <c r="M26">
        <v>21177</v>
      </c>
      <c r="N26">
        <v>585026</v>
      </c>
      <c r="O26">
        <v>169</v>
      </c>
      <c r="P26">
        <v>585195</v>
      </c>
      <c r="Q26">
        <v>0</v>
      </c>
      <c r="R26">
        <v>3.6198391182614098</v>
      </c>
      <c r="S26" s="23">
        <v>9.6527777777777796E-2</v>
      </c>
      <c r="T26">
        <v>80150</v>
      </c>
      <c r="U26">
        <v>2277</v>
      </c>
      <c r="V26">
        <v>82427</v>
      </c>
      <c r="W26">
        <v>6</v>
      </c>
      <c r="X26">
        <v>82433</v>
      </c>
      <c r="Y26">
        <v>69</v>
      </c>
      <c r="Z26">
        <v>2.7624443446928799</v>
      </c>
      <c r="AA26" s="23">
        <v>0.99513888888888902</v>
      </c>
      <c r="AB26">
        <v>643999</v>
      </c>
      <c r="AC26">
        <v>23454</v>
      </c>
      <c r="AD26">
        <v>667453</v>
      </c>
      <c r="AE26">
        <v>175</v>
      </c>
      <c r="AF26">
        <v>667628</v>
      </c>
      <c r="AG26">
        <v>69</v>
      </c>
      <c r="AH26">
        <v>3.51395528973576</v>
      </c>
      <c r="AJ26" s="23">
        <v>9.6527777777777796E-2</v>
      </c>
      <c r="AK26" t="s">
        <v>67</v>
      </c>
    </row>
    <row r="27" spans="1:37" x14ac:dyDescent="0.15">
      <c r="A27">
        <v>1</v>
      </c>
      <c r="B27">
        <v>26</v>
      </c>
      <c r="C27" t="s">
        <v>92</v>
      </c>
      <c r="D27">
        <v>611</v>
      </c>
      <c r="E27">
        <v>12</v>
      </c>
      <c r="F27">
        <v>623</v>
      </c>
      <c r="G27">
        <v>0</v>
      </c>
      <c r="H27">
        <v>623</v>
      </c>
      <c r="I27">
        <v>11</v>
      </c>
      <c r="J27">
        <v>1.9261637239165299</v>
      </c>
      <c r="K27" s="23">
        <v>0.96041666666666703</v>
      </c>
      <c r="L27">
        <v>563849</v>
      </c>
      <c r="M27">
        <v>21177</v>
      </c>
      <c r="N27">
        <v>585026</v>
      </c>
      <c r="O27">
        <v>169</v>
      </c>
      <c r="P27">
        <v>585195</v>
      </c>
      <c r="Q27">
        <v>0</v>
      </c>
      <c r="R27">
        <v>3.6198391182614098</v>
      </c>
      <c r="S27" s="23">
        <v>9.6527777777777796E-2</v>
      </c>
      <c r="T27">
        <v>80150</v>
      </c>
      <c r="U27">
        <v>2277</v>
      </c>
      <c r="V27">
        <v>82427</v>
      </c>
      <c r="W27">
        <v>6</v>
      </c>
      <c r="X27">
        <v>82433</v>
      </c>
      <c r="Y27">
        <v>69</v>
      </c>
      <c r="Z27">
        <v>2.7624443446928799</v>
      </c>
      <c r="AA27" s="23">
        <v>0.99513888888888902</v>
      </c>
      <c r="AB27">
        <v>643999</v>
      </c>
      <c r="AC27">
        <v>23454</v>
      </c>
      <c r="AD27">
        <v>667453</v>
      </c>
      <c r="AE27">
        <v>175</v>
      </c>
      <c r="AF27">
        <v>667628</v>
      </c>
      <c r="AG27">
        <v>69</v>
      </c>
      <c r="AH27">
        <v>3.51395528973576</v>
      </c>
      <c r="AJ27" s="23">
        <v>9.6527777777777796E-2</v>
      </c>
      <c r="AK27" t="s">
        <v>67</v>
      </c>
    </row>
    <row r="28" spans="1:37" x14ac:dyDescent="0.15">
      <c r="A28">
        <v>1</v>
      </c>
      <c r="B28">
        <v>27</v>
      </c>
      <c r="C28" t="s">
        <v>93</v>
      </c>
      <c r="D28">
        <v>9243</v>
      </c>
      <c r="E28">
        <v>177</v>
      </c>
      <c r="F28">
        <v>9420</v>
      </c>
      <c r="G28">
        <v>4</v>
      </c>
      <c r="H28">
        <v>9424</v>
      </c>
      <c r="I28">
        <v>0</v>
      </c>
      <c r="J28">
        <v>1.8789808917197499</v>
      </c>
      <c r="K28" s="23">
        <v>0.93402777777777801</v>
      </c>
      <c r="L28">
        <v>563849</v>
      </c>
      <c r="M28">
        <v>21177</v>
      </c>
      <c r="N28">
        <v>585026</v>
      </c>
      <c r="O28">
        <v>169</v>
      </c>
      <c r="P28">
        <v>585195</v>
      </c>
      <c r="Q28">
        <v>0</v>
      </c>
      <c r="R28">
        <v>3.6198391182614098</v>
      </c>
      <c r="S28" s="23">
        <v>9.6527777777777796E-2</v>
      </c>
      <c r="T28">
        <v>80150</v>
      </c>
      <c r="U28">
        <v>2277</v>
      </c>
      <c r="V28">
        <v>82427</v>
      </c>
      <c r="W28">
        <v>6</v>
      </c>
      <c r="X28">
        <v>82433</v>
      </c>
      <c r="Y28">
        <v>69</v>
      </c>
      <c r="Z28">
        <v>2.7624443446928799</v>
      </c>
      <c r="AA28" s="23">
        <v>0.99513888888888902</v>
      </c>
      <c r="AB28">
        <v>643999</v>
      </c>
      <c r="AC28">
        <v>23454</v>
      </c>
      <c r="AD28">
        <v>667453</v>
      </c>
      <c r="AE28">
        <v>175</v>
      </c>
      <c r="AF28">
        <v>667628</v>
      </c>
      <c r="AG28">
        <v>69</v>
      </c>
      <c r="AH28">
        <v>3.51395528973576</v>
      </c>
      <c r="AJ28" s="23">
        <v>9.6527777777777796E-2</v>
      </c>
      <c r="AK28" t="s">
        <v>67</v>
      </c>
    </row>
    <row r="29" spans="1:37" x14ac:dyDescent="0.15">
      <c r="A29">
        <v>1</v>
      </c>
      <c r="B29">
        <v>28</v>
      </c>
      <c r="C29" t="s">
        <v>94</v>
      </c>
      <c r="D29">
        <v>9243</v>
      </c>
      <c r="E29">
        <v>177</v>
      </c>
      <c r="F29">
        <v>9420</v>
      </c>
      <c r="G29">
        <v>4</v>
      </c>
      <c r="H29">
        <v>9424</v>
      </c>
      <c r="I29">
        <v>0</v>
      </c>
      <c r="J29">
        <v>1.8789808917197499</v>
      </c>
      <c r="K29" s="23">
        <v>0.93402777777777801</v>
      </c>
      <c r="L29">
        <v>563849</v>
      </c>
      <c r="M29">
        <v>21177</v>
      </c>
      <c r="N29">
        <v>585026</v>
      </c>
      <c r="O29">
        <v>169</v>
      </c>
      <c r="P29">
        <v>585195</v>
      </c>
      <c r="Q29">
        <v>0</v>
      </c>
      <c r="R29">
        <v>3.6198391182614098</v>
      </c>
      <c r="S29" s="23">
        <v>9.6527777777777796E-2</v>
      </c>
      <c r="T29">
        <v>80150</v>
      </c>
      <c r="U29">
        <v>2277</v>
      </c>
      <c r="V29">
        <v>82427</v>
      </c>
      <c r="W29">
        <v>6</v>
      </c>
      <c r="X29">
        <v>82433</v>
      </c>
      <c r="Y29">
        <v>69</v>
      </c>
      <c r="Z29">
        <v>2.7624443446928799</v>
      </c>
      <c r="AA29" s="23">
        <v>0.99513888888888902</v>
      </c>
      <c r="AB29">
        <v>643999</v>
      </c>
      <c r="AC29">
        <v>23454</v>
      </c>
      <c r="AD29">
        <v>667453</v>
      </c>
      <c r="AE29">
        <v>175</v>
      </c>
      <c r="AF29">
        <v>667628</v>
      </c>
      <c r="AG29">
        <v>69</v>
      </c>
      <c r="AH29">
        <v>3.51395528973576</v>
      </c>
      <c r="AJ29" s="23">
        <v>9.6527777777777796E-2</v>
      </c>
      <c r="AK29" t="s">
        <v>67</v>
      </c>
    </row>
    <row r="30" spans="1:37" x14ac:dyDescent="0.15">
      <c r="A30">
        <v>1</v>
      </c>
      <c r="B30">
        <v>29</v>
      </c>
      <c r="C30" t="s">
        <v>95</v>
      </c>
      <c r="D30">
        <v>5233</v>
      </c>
      <c r="E30">
        <v>58</v>
      </c>
      <c r="F30">
        <v>5291</v>
      </c>
      <c r="G30">
        <v>0</v>
      </c>
      <c r="H30">
        <v>5291</v>
      </c>
      <c r="I30">
        <v>0</v>
      </c>
      <c r="J30">
        <v>1.0962010962011</v>
      </c>
      <c r="K30" s="23">
        <v>0.94652777777777797</v>
      </c>
      <c r="L30">
        <v>563849</v>
      </c>
      <c r="M30">
        <v>21177</v>
      </c>
      <c r="N30">
        <v>585026</v>
      </c>
      <c r="O30">
        <v>169</v>
      </c>
      <c r="P30">
        <v>585195</v>
      </c>
      <c r="Q30">
        <v>0</v>
      </c>
      <c r="R30">
        <v>3.6198391182614098</v>
      </c>
      <c r="S30" s="23">
        <v>9.6527777777777796E-2</v>
      </c>
      <c r="T30">
        <v>80150</v>
      </c>
      <c r="U30">
        <v>2277</v>
      </c>
      <c r="V30">
        <v>82427</v>
      </c>
      <c r="W30">
        <v>6</v>
      </c>
      <c r="X30">
        <v>82433</v>
      </c>
      <c r="Y30">
        <v>69</v>
      </c>
      <c r="Z30">
        <v>2.7624443446928799</v>
      </c>
      <c r="AA30" s="23">
        <v>0.99513888888888902</v>
      </c>
      <c r="AB30">
        <v>643999</v>
      </c>
      <c r="AC30">
        <v>23454</v>
      </c>
      <c r="AD30">
        <v>667453</v>
      </c>
      <c r="AE30">
        <v>175</v>
      </c>
      <c r="AF30">
        <v>667628</v>
      </c>
      <c r="AG30">
        <v>69</v>
      </c>
      <c r="AH30">
        <v>3.51395528973576</v>
      </c>
      <c r="AJ30" s="23">
        <v>9.6527777777777796E-2</v>
      </c>
      <c r="AK30" t="s">
        <v>67</v>
      </c>
    </row>
    <row r="31" spans="1:37" x14ac:dyDescent="0.15">
      <c r="A31">
        <v>1</v>
      </c>
      <c r="B31">
        <v>30</v>
      </c>
      <c r="C31" t="s">
        <v>96</v>
      </c>
      <c r="D31">
        <v>5233</v>
      </c>
      <c r="E31">
        <v>58</v>
      </c>
      <c r="F31">
        <v>5291</v>
      </c>
      <c r="G31">
        <v>0</v>
      </c>
      <c r="H31">
        <v>5291</v>
      </c>
      <c r="I31">
        <v>0</v>
      </c>
      <c r="J31">
        <v>1.0962010962011</v>
      </c>
      <c r="K31" s="23">
        <v>0.94652777777777797</v>
      </c>
      <c r="L31">
        <v>563849</v>
      </c>
      <c r="M31">
        <v>21177</v>
      </c>
      <c r="N31">
        <v>585026</v>
      </c>
      <c r="O31">
        <v>169</v>
      </c>
      <c r="P31">
        <v>585195</v>
      </c>
      <c r="Q31">
        <v>0</v>
      </c>
      <c r="R31">
        <v>3.6198391182614098</v>
      </c>
      <c r="S31" s="23">
        <v>9.6527777777777796E-2</v>
      </c>
      <c r="T31">
        <v>80150</v>
      </c>
      <c r="U31">
        <v>2277</v>
      </c>
      <c r="V31">
        <v>82427</v>
      </c>
      <c r="W31">
        <v>6</v>
      </c>
      <c r="X31">
        <v>82433</v>
      </c>
      <c r="Y31">
        <v>69</v>
      </c>
      <c r="Z31">
        <v>2.7624443446928799</v>
      </c>
      <c r="AA31" s="23">
        <v>0.99513888888888902</v>
      </c>
      <c r="AB31">
        <v>643999</v>
      </c>
      <c r="AC31">
        <v>23454</v>
      </c>
      <c r="AD31">
        <v>667453</v>
      </c>
      <c r="AE31">
        <v>175</v>
      </c>
      <c r="AF31">
        <v>667628</v>
      </c>
      <c r="AG31">
        <v>69</v>
      </c>
      <c r="AH31">
        <v>3.51395528973576</v>
      </c>
      <c r="AJ31" s="23">
        <v>9.6527777777777796E-2</v>
      </c>
      <c r="AK31" t="s">
        <v>67</v>
      </c>
    </row>
    <row r="32" spans="1:37" x14ac:dyDescent="0.15">
      <c r="A32">
        <v>1</v>
      </c>
      <c r="B32">
        <v>31</v>
      </c>
      <c r="C32" t="s">
        <v>97</v>
      </c>
      <c r="D32">
        <v>4210</v>
      </c>
      <c r="E32">
        <v>34</v>
      </c>
      <c r="F32">
        <v>4244</v>
      </c>
      <c r="G32">
        <v>0</v>
      </c>
      <c r="H32">
        <v>4244</v>
      </c>
      <c r="I32">
        <v>58</v>
      </c>
      <c r="J32">
        <v>0.80113100848256402</v>
      </c>
      <c r="K32" s="23">
        <v>0.92152777777777795</v>
      </c>
      <c r="L32">
        <v>563849</v>
      </c>
      <c r="M32">
        <v>21177</v>
      </c>
      <c r="N32">
        <v>585026</v>
      </c>
      <c r="O32">
        <v>169</v>
      </c>
      <c r="P32">
        <v>585195</v>
      </c>
      <c r="Q32">
        <v>0</v>
      </c>
      <c r="R32">
        <v>3.6198391182614098</v>
      </c>
      <c r="S32" s="23">
        <v>9.6527777777777796E-2</v>
      </c>
      <c r="T32">
        <v>80150</v>
      </c>
      <c r="U32">
        <v>2277</v>
      </c>
      <c r="V32">
        <v>82427</v>
      </c>
      <c r="W32">
        <v>6</v>
      </c>
      <c r="X32">
        <v>82433</v>
      </c>
      <c r="Y32">
        <v>69</v>
      </c>
      <c r="Z32">
        <v>2.7624443446928799</v>
      </c>
      <c r="AA32" s="23">
        <v>0.99513888888888902</v>
      </c>
      <c r="AB32">
        <v>643999</v>
      </c>
      <c r="AC32">
        <v>23454</v>
      </c>
      <c r="AD32">
        <v>667453</v>
      </c>
      <c r="AE32">
        <v>175</v>
      </c>
      <c r="AF32">
        <v>667628</v>
      </c>
      <c r="AG32">
        <v>69</v>
      </c>
      <c r="AH32">
        <v>3.51395528973576</v>
      </c>
      <c r="AJ32" s="23">
        <v>9.6527777777777796E-2</v>
      </c>
      <c r="AK32" t="s">
        <v>67</v>
      </c>
    </row>
    <row r="33" spans="1:37" x14ac:dyDescent="0.15">
      <c r="A33">
        <v>1</v>
      </c>
      <c r="B33">
        <v>32</v>
      </c>
      <c r="C33" t="s">
        <v>98</v>
      </c>
      <c r="D33">
        <v>4210</v>
      </c>
      <c r="E33">
        <v>34</v>
      </c>
      <c r="F33">
        <v>4244</v>
      </c>
      <c r="G33">
        <v>0</v>
      </c>
      <c r="H33">
        <v>4244</v>
      </c>
      <c r="I33">
        <v>58</v>
      </c>
      <c r="J33">
        <v>0.80113100848256402</v>
      </c>
      <c r="K33" s="23">
        <v>0.92152777777777795</v>
      </c>
      <c r="L33">
        <v>563849</v>
      </c>
      <c r="M33">
        <v>21177</v>
      </c>
      <c r="N33">
        <v>585026</v>
      </c>
      <c r="O33">
        <v>169</v>
      </c>
      <c r="P33">
        <v>585195</v>
      </c>
      <c r="Q33">
        <v>0</v>
      </c>
      <c r="R33">
        <v>3.6198391182614098</v>
      </c>
      <c r="S33" s="23">
        <v>9.6527777777777796E-2</v>
      </c>
      <c r="T33">
        <v>80150</v>
      </c>
      <c r="U33">
        <v>2277</v>
      </c>
      <c r="V33">
        <v>82427</v>
      </c>
      <c r="W33">
        <v>6</v>
      </c>
      <c r="X33">
        <v>82433</v>
      </c>
      <c r="Y33">
        <v>69</v>
      </c>
      <c r="Z33">
        <v>2.7624443446928799</v>
      </c>
      <c r="AA33" s="23">
        <v>0.99513888888888902</v>
      </c>
      <c r="AB33">
        <v>643999</v>
      </c>
      <c r="AC33">
        <v>23454</v>
      </c>
      <c r="AD33">
        <v>667453</v>
      </c>
      <c r="AE33">
        <v>175</v>
      </c>
      <c r="AF33">
        <v>667628</v>
      </c>
      <c r="AG33">
        <v>69</v>
      </c>
      <c r="AH33">
        <v>3.51395528973576</v>
      </c>
      <c r="AJ33" s="23">
        <v>9.6527777777777796E-2</v>
      </c>
      <c r="AK33" t="s">
        <v>67</v>
      </c>
    </row>
    <row r="34" spans="1:37" x14ac:dyDescent="0.15">
      <c r="A34">
        <v>1</v>
      </c>
      <c r="B34">
        <v>33</v>
      </c>
      <c r="C34" t="s">
        <v>99</v>
      </c>
      <c r="D34">
        <v>4977</v>
      </c>
      <c r="E34">
        <v>122</v>
      </c>
      <c r="F34">
        <v>5099</v>
      </c>
      <c r="G34">
        <v>0</v>
      </c>
      <c r="H34">
        <v>5099</v>
      </c>
      <c r="I34">
        <v>0</v>
      </c>
      <c r="J34">
        <v>2.3926260050990402</v>
      </c>
      <c r="K34" s="23">
        <v>0.95208333333333295</v>
      </c>
      <c r="L34">
        <v>563849</v>
      </c>
      <c r="M34">
        <v>21177</v>
      </c>
      <c r="N34">
        <v>585026</v>
      </c>
      <c r="O34">
        <v>169</v>
      </c>
      <c r="P34">
        <v>585195</v>
      </c>
      <c r="Q34">
        <v>0</v>
      </c>
      <c r="R34">
        <v>3.6198391182614098</v>
      </c>
      <c r="S34" s="23">
        <v>9.6527777777777796E-2</v>
      </c>
      <c r="T34">
        <v>80150</v>
      </c>
      <c r="U34">
        <v>2277</v>
      </c>
      <c r="V34">
        <v>82427</v>
      </c>
      <c r="W34">
        <v>6</v>
      </c>
      <c r="X34">
        <v>82433</v>
      </c>
      <c r="Y34">
        <v>69</v>
      </c>
      <c r="Z34">
        <v>2.7624443446928799</v>
      </c>
      <c r="AA34" s="23">
        <v>0.99513888888888902</v>
      </c>
      <c r="AB34">
        <v>643999</v>
      </c>
      <c r="AC34">
        <v>23454</v>
      </c>
      <c r="AD34">
        <v>667453</v>
      </c>
      <c r="AE34">
        <v>175</v>
      </c>
      <c r="AF34">
        <v>667628</v>
      </c>
      <c r="AG34">
        <v>69</v>
      </c>
      <c r="AH34">
        <v>3.51395528973576</v>
      </c>
      <c r="AJ34" s="23">
        <v>9.6527777777777796E-2</v>
      </c>
      <c r="AK34" t="s">
        <v>67</v>
      </c>
    </row>
    <row r="35" spans="1:37" x14ac:dyDescent="0.15">
      <c r="A35">
        <v>1</v>
      </c>
      <c r="B35">
        <v>34</v>
      </c>
      <c r="C35" t="s">
        <v>100</v>
      </c>
      <c r="D35">
        <v>4977</v>
      </c>
      <c r="E35">
        <v>122</v>
      </c>
      <c r="F35">
        <v>5099</v>
      </c>
      <c r="G35">
        <v>0</v>
      </c>
      <c r="H35">
        <v>5099</v>
      </c>
      <c r="I35">
        <v>0</v>
      </c>
      <c r="J35">
        <v>2.3926260050990402</v>
      </c>
      <c r="K35" s="23">
        <v>0.95208333333333295</v>
      </c>
      <c r="L35">
        <v>563849</v>
      </c>
      <c r="M35">
        <v>21177</v>
      </c>
      <c r="N35">
        <v>585026</v>
      </c>
      <c r="O35">
        <v>169</v>
      </c>
      <c r="P35">
        <v>585195</v>
      </c>
      <c r="Q35">
        <v>0</v>
      </c>
      <c r="R35">
        <v>3.6198391182614098</v>
      </c>
      <c r="S35" s="23">
        <v>9.6527777777777796E-2</v>
      </c>
      <c r="T35">
        <v>80150</v>
      </c>
      <c r="U35">
        <v>2277</v>
      </c>
      <c r="V35">
        <v>82427</v>
      </c>
      <c r="W35">
        <v>6</v>
      </c>
      <c r="X35">
        <v>82433</v>
      </c>
      <c r="Y35">
        <v>69</v>
      </c>
      <c r="Z35">
        <v>2.7624443446928799</v>
      </c>
      <c r="AA35" s="23">
        <v>0.99513888888888902</v>
      </c>
      <c r="AB35">
        <v>643999</v>
      </c>
      <c r="AC35">
        <v>23454</v>
      </c>
      <c r="AD35">
        <v>667453</v>
      </c>
      <c r="AE35">
        <v>175</v>
      </c>
      <c r="AF35">
        <v>667628</v>
      </c>
      <c r="AG35">
        <v>69</v>
      </c>
      <c r="AH35">
        <v>3.51395528973576</v>
      </c>
      <c r="AJ35" s="23">
        <v>9.6527777777777796E-2</v>
      </c>
      <c r="AK35" t="s">
        <v>67</v>
      </c>
    </row>
    <row r="36" spans="1:37" x14ac:dyDescent="0.15">
      <c r="A36">
        <v>1</v>
      </c>
      <c r="B36">
        <v>35</v>
      </c>
      <c r="C36" t="s">
        <v>101</v>
      </c>
      <c r="D36">
        <v>2628</v>
      </c>
      <c r="E36">
        <v>50</v>
      </c>
      <c r="F36">
        <v>2678</v>
      </c>
      <c r="G36">
        <v>0</v>
      </c>
      <c r="H36">
        <v>2678</v>
      </c>
      <c r="I36">
        <v>0</v>
      </c>
      <c r="J36">
        <v>1.86706497386109</v>
      </c>
      <c r="K36" s="23">
        <v>0.89861111111111103</v>
      </c>
      <c r="L36">
        <v>563849</v>
      </c>
      <c r="M36">
        <v>21177</v>
      </c>
      <c r="N36">
        <v>585026</v>
      </c>
      <c r="O36">
        <v>169</v>
      </c>
      <c r="P36">
        <v>585195</v>
      </c>
      <c r="Q36">
        <v>0</v>
      </c>
      <c r="R36">
        <v>3.6198391182614098</v>
      </c>
      <c r="S36" s="23">
        <v>9.6527777777777796E-2</v>
      </c>
      <c r="T36">
        <v>80150</v>
      </c>
      <c r="U36">
        <v>2277</v>
      </c>
      <c r="V36">
        <v>82427</v>
      </c>
      <c r="W36">
        <v>6</v>
      </c>
      <c r="X36">
        <v>82433</v>
      </c>
      <c r="Y36">
        <v>69</v>
      </c>
      <c r="Z36">
        <v>2.7624443446928799</v>
      </c>
      <c r="AA36" s="23">
        <v>0.99513888888888902</v>
      </c>
      <c r="AB36">
        <v>643999</v>
      </c>
      <c r="AC36">
        <v>23454</v>
      </c>
      <c r="AD36">
        <v>667453</v>
      </c>
      <c r="AE36">
        <v>175</v>
      </c>
      <c r="AF36">
        <v>667628</v>
      </c>
      <c r="AG36">
        <v>69</v>
      </c>
      <c r="AH36">
        <v>3.51395528973576</v>
      </c>
      <c r="AJ36" s="23">
        <v>9.6527777777777796E-2</v>
      </c>
      <c r="AK36" t="s">
        <v>67</v>
      </c>
    </row>
    <row r="37" spans="1:37" x14ac:dyDescent="0.15">
      <c r="A37">
        <v>1</v>
      </c>
      <c r="B37">
        <v>36</v>
      </c>
      <c r="C37" t="s">
        <v>102</v>
      </c>
      <c r="D37">
        <v>3053</v>
      </c>
      <c r="E37">
        <v>84</v>
      </c>
      <c r="F37">
        <v>3137</v>
      </c>
      <c r="G37">
        <v>0</v>
      </c>
      <c r="H37">
        <v>3137</v>
      </c>
      <c r="I37">
        <v>0</v>
      </c>
      <c r="J37">
        <v>2.6777175645521201</v>
      </c>
      <c r="K37" s="23">
        <v>0.91874999999999996</v>
      </c>
      <c r="L37">
        <v>563849</v>
      </c>
      <c r="M37">
        <v>21177</v>
      </c>
      <c r="N37">
        <v>585026</v>
      </c>
      <c r="O37">
        <v>169</v>
      </c>
      <c r="P37">
        <v>585195</v>
      </c>
      <c r="Q37">
        <v>0</v>
      </c>
      <c r="R37">
        <v>3.6198391182614098</v>
      </c>
      <c r="S37" s="23">
        <v>9.6527777777777796E-2</v>
      </c>
      <c r="T37">
        <v>80150</v>
      </c>
      <c r="U37">
        <v>2277</v>
      </c>
      <c r="V37">
        <v>82427</v>
      </c>
      <c r="W37">
        <v>6</v>
      </c>
      <c r="X37">
        <v>82433</v>
      </c>
      <c r="Y37">
        <v>69</v>
      </c>
      <c r="Z37">
        <v>2.7624443446928799</v>
      </c>
      <c r="AA37" s="23">
        <v>0.99513888888888902</v>
      </c>
      <c r="AB37">
        <v>643999</v>
      </c>
      <c r="AC37">
        <v>23454</v>
      </c>
      <c r="AD37">
        <v>667453</v>
      </c>
      <c r="AE37">
        <v>175</v>
      </c>
      <c r="AF37">
        <v>667628</v>
      </c>
      <c r="AG37">
        <v>69</v>
      </c>
      <c r="AH37">
        <v>3.51395528973576</v>
      </c>
      <c r="AJ37" s="23">
        <v>9.6527777777777796E-2</v>
      </c>
      <c r="AK37" t="s">
        <v>67</v>
      </c>
    </row>
    <row r="38" spans="1:37" x14ac:dyDescent="0.15">
      <c r="A38">
        <v>1</v>
      </c>
      <c r="B38">
        <v>37</v>
      </c>
      <c r="C38" t="s">
        <v>103</v>
      </c>
      <c r="D38">
        <v>2851</v>
      </c>
      <c r="E38">
        <v>70</v>
      </c>
      <c r="F38">
        <v>2921</v>
      </c>
      <c r="G38">
        <v>0</v>
      </c>
      <c r="H38">
        <v>2921</v>
      </c>
      <c r="I38">
        <v>0</v>
      </c>
      <c r="J38">
        <v>2.3964395754878498</v>
      </c>
      <c r="K38" s="23">
        <v>0.90625</v>
      </c>
      <c r="L38">
        <v>563849</v>
      </c>
      <c r="M38">
        <v>21177</v>
      </c>
      <c r="N38">
        <v>585026</v>
      </c>
      <c r="O38">
        <v>169</v>
      </c>
      <c r="P38">
        <v>585195</v>
      </c>
      <c r="Q38">
        <v>0</v>
      </c>
      <c r="R38">
        <v>3.6198391182614098</v>
      </c>
      <c r="S38" s="23">
        <v>9.6527777777777796E-2</v>
      </c>
      <c r="T38">
        <v>80150</v>
      </c>
      <c r="U38">
        <v>2277</v>
      </c>
      <c r="V38">
        <v>82427</v>
      </c>
      <c r="W38">
        <v>6</v>
      </c>
      <c r="X38">
        <v>82433</v>
      </c>
      <c r="Y38">
        <v>69</v>
      </c>
      <c r="Z38">
        <v>2.7624443446928799</v>
      </c>
      <c r="AA38" s="23">
        <v>0.99513888888888902</v>
      </c>
      <c r="AB38">
        <v>643999</v>
      </c>
      <c r="AC38">
        <v>23454</v>
      </c>
      <c r="AD38">
        <v>667453</v>
      </c>
      <c r="AE38">
        <v>175</v>
      </c>
      <c r="AF38">
        <v>667628</v>
      </c>
      <c r="AG38">
        <v>69</v>
      </c>
      <c r="AH38">
        <v>3.51395528973576</v>
      </c>
      <c r="AJ38" s="23">
        <v>9.6527777777777796E-2</v>
      </c>
      <c r="AK38" t="s">
        <v>67</v>
      </c>
    </row>
    <row r="39" spans="1:37" x14ac:dyDescent="0.15">
      <c r="A39">
        <v>1</v>
      </c>
      <c r="B39">
        <v>38</v>
      </c>
      <c r="C39" t="s">
        <v>104</v>
      </c>
      <c r="D39">
        <v>5799</v>
      </c>
      <c r="E39">
        <v>163</v>
      </c>
      <c r="F39">
        <v>5962</v>
      </c>
      <c r="G39">
        <v>0</v>
      </c>
      <c r="H39">
        <v>5962</v>
      </c>
      <c r="I39">
        <v>0</v>
      </c>
      <c r="J39">
        <v>2.7339818852733999</v>
      </c>
      <c r="K39" s="23">
        <v>0.95833333333333304</v>
      </c>
      <c r="L39">
        <v>563849</v>
      </c>
      <c r="M39">
        <v>21177</v>
      </c>
      <c r="N39">
        <v>585026</v>
      </c>
      <c r="O39">
        <v>169</v>
      </c>
      <c r="P39">
        <v>585195</v>
      </c>
      <c r="Q39">
        <v>0</v>
      </c>
      <c r="R39">
        <v>3.6198391182614098</v>
      </c>
      <c r="S39" s="23">
        <v>9.6527777777777796E-2</v>
      </c>
      <c r="T39">
        <v>80150</v>
      </c>
      <c r="U39">
        <v>2277</v>
      </c>
      <c r="V39">
        <v>82427</v>
      </c>
      <c r="W39">
        <v>6</v>
      </c>
      <c r="X39">
        <v>82433</v>
      </c>
      <c r="Y39">
        <v>69</v>
      </c>
      <c r="Z39">
        <v>2.7624443446928799</v>
      </c>
      <c r="AA39" s="23">
        <v>0.99513888888888902</v>
      </c>
      <c r="AB39">
        <v>643999</v>
      </c>
      <c r="AC39">
        <v>23454</v>
      </c>
      <c r="AD39">
        <v>667453</v>
      </c>
      <c r="AE39">
        <v>175</v>
      </c>
      <c r="AF39">
        <v>667628</v>
      </c>
      <c r="AG39">
        <v>69</v>
      </c>
      <c r="AH39">
        <v>3.51395528973576</v>
      </c>
      <c r="AJ39" s="23">
        <v>9.6527777777777796E-2</v>
      </c>
      <c r="AK39" t="s">
        <v>67</v>
      </c>
    </row>
    <row r="40" spans="1:37" x14ac:dyDescent="0.15">
      <c r="A40">
        <v>1</v>
      </c>
      <c r="B40">
        <v>39</v>
      </c>
      <c r="C40" t="s">
        <v>105</v>
      </c>
      <c r="D40">
        <v>14331</v>
      </c>
      <c r="E40">
        <v>367</v>
      </c>
      <c r="F40">
        <v>14698</v>
      </c>
      <c r="G40">
        <v>0</v>
      </c>
      <c r="H40">
        <v>14698</v>
      </c>
      <c r="I40">
        <v>0</v>
      </c>
      <c r="J40">
        <v>2.4969383589604002</v>
      </c>
      <c r="K40" s="23">
        <v>0.95833333333333304</v>
      </c>
      <c r="L40">
        <v>563849</v>
      </c>
      <c r="M40">
        <v>21177</v>
      </c>
      <c r="N40">
        <v>585026</v>
      </c>
      <c r="O40">
        <v>169</v>
      </c>
      <c r="P40">
        <v>585195</v>
      </c>
      <c r="Q40">
        <v>0</v>
      </c>
      <c r="R40">
        <v>3.6198391182614098</v>
      </c>
      <c r="S40" s="23">
        <v>9.6527777777777796E-2</v>
      </c>
      <c r="T40">
        <v>80150</v>
      </c>
      <c r="U40">
        <v>2277</v>
      </c>
      <c r="V40">
        <v>82427</v>
      </c>
      <c r="W40">
        <v>6</v>
      </c>
      <c r="X40">
        <v>82433</v>
      </c>
      <c r="Y40">
        <v>69</v>
      </c>
      <c r="Z40">
        <v>2.7624443446928799</v>
      </c>
      <c r="AA40" s="23">
        <v>0.99513888888888902</v>
      </c>
      <c r="AB40">
        <v>643999</v>
      </c>
      <c r="AC40">
        <v>23454</v>
      </c>
      <c r="AD40">
        <v>667453</v>
      </c>
      <c r="AE40">
        <v>175</v>
      </c>
      <c r="AF40">
        <v>667628</v>
      </c>
      <c r="AG40">
        <v>69</v>
      </c>
      <c r="AH40">
        <v>3.51395528973576</v>
      </c>
      <c r="AJ40" s="23">
        <v>9.6527777777777796E-2</v>
      </c>
      <c r="AK40" t="s">
        <v>67</v>
      </c>
    </row>
    <row r="41" spans="1:37" x14ac:dyDescent="0.15">
      <c r="A41">
        <v>1</v>
      </c>
      <c r="B41">
        <v>40</v>
      </c>
      <c r="C41" t="s">
        <v>106</v>
      </c>
      <c r="D41">
        <v>3588</v>
      </c>
      <c r="E41">
        <v>119</v>
      </c>
      <c r="F41">
        <v>3707</v>
      </c>
      <c r="G41">
        <v>2</v>
      </c>
      <c r="H41">
        <v>3709</v>
      </c>
      <c r="I41">
        <v>0</v>
      </c>
      <c r="J41">
        <v>3.2101429727542499</v>
      </c>
      <c r="K41" s="23">
        <v>0.91041666666666698</v>
      </c>
      <c r="L41">
        <v>563849</v>
      </c>
      <c r="M41">
        <v>21177</v>
      </c>
      <c r="N41">
        <v>585026</v>
      </c>
      <c r="O41">
        <v>169</v>
      </c>
      <c r="P41">
        <v>585195</v>
      </c>
      <c r="Q41">
        <v>0</v>
      </c>
      <c r="R41">
        <v>3.6198391182614098</v>
      </c>
      <c r="S41" s="23">
        <v>9.6527777777777796E-2</v>
      </c>
      <c r="T41">
        <v>80150</v>
      </c>
      <c r="U41">
        <v>2277</v>
      </c>
      <c r="V41">
        <v>82427</v>
      </c>
      <c r="W41">
        <v>6</v>
      </c>
      <c r="X41">
        <v>82433</v>
      </c>
      <c r="Y41">
        <v>69</v>
      </c>
      <c r="Z41">
        <v>2.7624443446928799</v>
      </c>
      <c r="AA41" s="23">
        <v>0.99513888888888902</v>
      </c>
      <c r="AB41">
        <v>643999</v>
      </c>
      <c r="AC41">
        <v>23454</v>
      </c>
      <c r="AD41">
        <v>667453</v>
      </c>
      <c r="AE41">
        <v>175</v>
      </c>
      <c r="AF41">
        <v>667628</v>
      </c>
      <c r="AG41">
        <v>69</v>
      </c>
      <c r="AH41">
        <v>3.51395528973576</v>
      </c>
      <c r="AJ41" s="23">
        <v>9.6527777777777796E-2</v>
      </c>
      <c r="AK41" t="s">
        <v>67</v>
      </c>
    </row>
    <row r="42" spans="1:37" x14ac:dyDescent="0.15">
      <c r="A42">
        <v>1</v>
      </c>
      <c r="B42">
        <v>41</v>
      </c>
      <c r="C42" t="s">
        <v>107</v>
      </c>
      <c r="D42">
        <v>2576</v>
      </c>
      <c r="E42">
        <v>131</v>
      </c>
      <c r="F42">
        <v>2707</v>
      </c>
      <c r="G42">
        <v>0</v>
      </c>
      <c r="H42">
        <v>2707</v>
      </c>
      <c r="I42">
        <v>0</v>
      </c>
      <c r="J42">
        <v>4.8393055042482498</v>
      </c>
      <c r="K42" s="23">
        <v>0.9375</v>
      </c>
      <c r="L42">
        <v>563849</v>
      </c>
      <c r="M42">
        <v>21177</v>
      </c>
      <c r="N42">
        <v>585026</v>
      </c>
      <c r="O42">
        <v>169</v>
      </c>
      <c r="P42">
        <v>585195</v>
      </c>
      <c r="Q42">
        <v>0</v>
      </c>
      <c r="R42">
        <v>3.6198391182614098</v>
      </c>
      <c r="S42" s="23">
        <v>9.6527777777777796E-2</v>
      </c>
      <c r="T42">
        <v>80150</v>
      </c>
      <c r="U42">
        <v>2277</v>
      </c>
      <c r="V42">
        <v>82427</v>
      </c>
      <c r="W42">
        <v>6</v>
      </c>
      <c r="X42">
        <v>82433</v>
      </c>
      <c r="Y42">
        <v>69</v>
      </c>
      <c r="Z42">
        <v>2.7624443446928799</v>
      </c>
      <c r="AA42" s="23">
        <v>0.99513888888888902</v>
      </c>
      <c r="AB42">
        <v>643999</v>
      </c>
      <c r="AC42">
        <v>23454</v>
      </c>
      <c r="AD42">
        <v>667453</v>
      </c>
      <c r="AE42">
        <v>175</v>
      </c>
      <c r="AF42">
        <v>667628</v>
      </c>
      <c r="AG42">
        <v>69</v>
      </c>
      <c r="AH42">
        <v>3.51395528973576</v>
      </c>
      <c r="AJ42" s="23">
        <v>9.6527777777777796E-2</v>
      </c>
      <c r="AK42" t="s">
        <v>67</v>
      </c>
    </row>
    <row r="43" spans="1:37" x14ac:dyDescent="0.15">
      <c r="A43">
        <v>1</v>
      </c>
      <c r="B43">
        <v>42</v>
      </c>
      <c r="C43" t="s">
        <v>108</v>
      </c>
      <c r="D43">
        <v>5777</v>
      </c>
      <c r="E43">
        <v>170</v>
      </c>
      <c r="F43">
        <v>5947</v>
      </c>
      <c r="G43">
        <v>0</v>
      </c>
      <c r="H43">
        <v>5947</v>
      </c>
      <c r="I43">
        <v>0</v>
      </c>
      <c r="J43">
        <v>2.85858416008071</v>
      </c>
      <c r="K43" s="23">
        <v>0.98611111111111105</v>
      </c>
      <c r="L43">
        <v>563849</v>
      </c>
      <c r="M43">
        <v>21177</v>
      </c>
      <c r="N43">
        <v>585026</v>
      </c>
      <c r="O43">
        <v>169</v>
      </c>
      <c r="P43">
        <v>585195</v>
      </c>
      <c r="Q43">
        <v>0</v>
      </c>
      <c r="R43">
        <v>3.6198391182614098</v>
      </c>
      <c r="S43" s="23">
        <v>9.6527777777777796E-2</v>
      </c>
      <c r="T43">
        <v>80150</v>
      </c>
      <c r="U43">
        <v>2277</v>
      </c>
      <c r="V43">
        <v>82427</v>
      </c>
      <c r="W43">
        <v>6</v>
      </c>
      <c r="X43">
        <v>82433</v>
      </c>
      <c r="Y43">
        <v>69</v>
      </c>
      <c r="Z43">
        <v>2.7624443446928799</v>
      </c>
      <c r="AA43" s="23">
        <v>0.99513888888888902</v>
      </c>
      <c r="AB43">
        <v>643999</v>
      </c>
      <c r="AC43">
        <v>23454</v>
      </c>
      <c r="AD43">
        <v>667453</v>
      </c>
      <c r="AE43">
        <v>175</v>
      </c>
      <c r="AF43">
        <v>667628</v>
      </c>
      <c r="AG43">
        <v>69</v>
      </c>
      <c r="AH43">
        <v>3.51395528973576</v>
      </c>
      <c r="AJ43" s="23">
        <v>9.6527777777777796E-2</v>
      </c>
      <c r="AK43" t="s">
        <v>67</v>
      </c>
    </row>
    <row r="44" spans="1:37" x14ac:dyDescent="0.15">
      <c r="A44">
        <v>1</v>
      </c>
      <c r="B44">
        <v>43</v>
      </c>
      <c r="C44" t="s">
        <v>109</v>
      </c>
      <c r="D44">
        <v>11941</v>
      </c>
      <c r="E44">
        <v>420</v>
      </c>
      <c r="F44">
        <v>12361</v>
      </c>
      <c r="G44">
        <v>2</v>
      </c>
      <c r="H44">
        <v>12363</v>
      </c>
      <c r="I44">
        <v>0</v>
      </c>
      <c r="J44">
        <v>3.3977833508615798</v>
      </c>
      <c r="K44" s="23">
        <v>0.98611111111111105</v>
      </c>
      <c r="L44">
        <v>563849</v>
      </c>
      <c r="M44">
        <v>21177</v>
      </c>
      <c r="N44">
        <v>585026</v>
      </c>
      <c r="O44">
        <v>169</v>
      </c>
      <c r="P44">
        <v>585195</v>
      </c>
      <c r="Q44">
        <v>0</v>
      </c>
      <c r="R44">
        <v>3.6198391182614098</v>
      </c>
      <c r="S44" s="23">
        <v>9.6527777777777796E-2</v>
      </c>
      <c r="T44">
        <v>80150</v>
      </c>
      <c r="U44">
        <v>2277</v>
      </c>
      <c r="V44">
        <v>82427</v>
      </c>
      <c r="W44">
        <v>6</v>
      </c>
      <c r="X44">
        <v>82433</v>
      </c>
      <c r="Y44">
        <v>69</v>
      </c>
      <c r="Z44">
        <v>2.7624443446928799</v>
      </c>
      <c r="AA44" s="23">
        <v>0.99513888888888902</v>
      </c>
      <c r="AB44">
        <v>643999</v>
      </c>
      <c r="AC44">
        <v>23454</v>
      </c>
      <c r="AD44">
        <v>667453</v>
      </c>
      <c r="AE44">
        <v>175</v>
      </c>
      <c r="AF44">
        <v>667628</v>
      </c>
      <c r="AG44">
        <v>69</v>
      </c>
      <c r="AH44">
        <v>3.51395528973576</v>
      </c>
      <c r="AJ44" s="23">
        <v>9.6527777777777796E-2</v>
      </c>
      <c r="AK44" t="s">
        <v>67</v>
      </c>
    </row>
    <row r="45" spans="1:37" x14ac:dyDescent="0.15">
      <c r="A45">
        <v>2</v>
      </c>
      <c r="B45">
        <v>1</v>
      </c>
      <c r="C45" t="s">
        <v>110</v>
      </c>
      <c r="D45">
        <v>781</v>
      </c>
      <c r="E45">
        <v>36</v>
      </c>
      <c r="F45">
        <v>817</v>
      </c>
      <c r="G45">
        <v>0</v>
      </c>
      <c r="H45">
        <v>817</v>
      </c>
      <c r="I45">
        <v>0</v>
      </c>
      <c r="J45">
        <v>4.4063647490820097</v>
      </c>
      <c r="K45" s="23">
        <v>0.87916666666666698</v>
      </c>
      <c r="L45">
        <v>563849</v>
      </c>
      <c r="M45">
        <v>21177</v>
      </c>
      <c r="N45">
        <v>585026</v>
      </c>
      <c r="O45">
        <v>169</v>
      </c>
      <c r="P45">
        <v>585195</v>
      </c>
      <c r="Q45">
        <v>0</v>
      </c>
      <c r="R45">
        <v>3.6198391182614098</v>
      </c>
      <c r="S45" s="23">
        <v>9.6527777777777796E-2</v>
      </c>
      <c r="T45">
        <v>80150</v>
      </c>
      <c r="U45">
        <v>2277</v>
      </c>
      <c r="V45">
        <v>82427</v>
      </c>
      <c r="W45">
        <v>6</v>
      </c>
      <c r="X45">
        <v>82433</v>
      </c>
      <c r="Y45">
        <v>69</v>
      </c>
      <c r="Z45">
        <v>2.7624443446928799</v>
      </c>
      <c r="AA45" s="23">
        <v>0.99513888888888902</v>
      </c>
      <c r="AB45">
        <v>643999</v>
      </c>
      <c r="AC45">
        <v>23454</v>
      </c>
      <c r="AD45">
        <v>667453</v>
      </c>
      <c r="AE45">
        <v>175</v>
      </c>
      <c r="AF45">
        <v>667628</v>
      </c>
      <c r="AG45">
        <v>69</v>
      </c>
      <c r="AH45">
        <v>3.51395528973576</v>
      </c>
      <c r="AJ45" s="23">
        <v>9.6527777777777796E-2</v>
      </c>
      <c r="AK45" t="s">
        <v>67</v>
      </c>
    </row>
    <row r="46" spans="1:37" x14ac:dyDescent="0.15">
      <c r="A46">
        <v>2</v>
      </c>
      <c r="B46">
        <v>2</v>
      </c>
      <c r="C46" t="s">
        <v>111</v>
      </c>
      <c r="D46">
        <v>990</v>
      </c>
      <c r="E46">
        <v>12</v>
      </c>
      <c r="F46">
        <v>1002</v>
      </c>
      <c r="G46">
        <v>0</v>
      </c>
      <c r="H46">
        <v>1002</v>
      </c>
      <c r="I46">
        <v>0</v>
      </c>
      <c r="J46">
        <v>1.19760479041916</v>
      </c>
      <c r="K46" s="23">
        <v>0.90069444444444402</v>
      </c>
      <c r="L46">
        <v>563849</v>
      </c>
      <c r="M46">
        <v>21177</v>
      </c>
      <c r="N46">
        <v>585026</v>
      </c>
      <c r="O46">
        <v>169</v>
      </c>
      <c r="P46">
        <v>585195</v>
      </c>
      <c r="Q46">
        <v>0</v>
      </c>
      <c r="R46">
        <v>3.6198391182614098</v>
      </c>
      <c r="S46" s="23">
        <v>9.6527777777777796E-2</v>
      </c>
      <c r="T46">
        <v>80150</v>
      </c>
      <c r="U46">
        <v>2277</v>
      </c>
      <c r="V46">
        <v>82427</v>
      </c>
      <c r="W46">
        <v>6</v>
      </c>
      <c r="X46">
        <v>82433</v>
      </c>
      <c r="Y46">
        <v>69</v>
      </c>
      <c r="Z46">
        <v>2.7624443446928799</v>
      </c>
      <c r="AA46" s="23">
        <v>0.99513888888888902</v>
      </c>
      <c r="AB46">
        <v>643999</v>
      </c>
      <c r="AC46">
        <v>23454</v>
      </c>
      <c r="AD46">
        <v>667453</v>
      </c>
      <c r="AE46">
        <v>175</v>
      </c>
      <c r="AF46">
        <v>667628</v>
      </c>
      <c r="AG46">
        <v>69</v>
      </c>
      <c r="AH46">
        <v>3.51395528973576</v>
      </c>
      <c r="AJ46" s="23">
        <v>9.6527777777777796E-2</v>
      </c>
      <c r="AK46" t="s">
        <v>67</v>
      </c>
    </row>
    <row r="47" spans="1:37" x14ac:dyDescent="0.15">
      <c r="A47">
        <v>2</v>
      </c>
      <c r="B47">
        <v>3</v>
      </c>
      <c r="C47" t="s">
        <v>112</v>
      </c>
      <c r="D47">
        <v>4044</v>
      </c>
      <c r="E47">
        <v>108</v>
      </c>
      <c r="F47">
        <v>4152</v>
      </c>
      <c r="G47">
        <v>0</v>
      </c>
      <c r="H47">
        <v>4152</v>
      </c>
      <c r="I47">
        <v>0</v>
      </c>
      <c r="J47">
        <v>2.6011560693641602</v>
      </c>
      <c r="K47" s="23">
        <v>0.94791666666666696</v>
      </c>
      <c r="L47">
        <v>563849</v>
      </c>
      <c r="M47">
        <v>21177</v>
      </c>
      <c r="N47">
        <v>585026</v>
      </c>
      <c r="O47">
        <v>169</v>
      </c>
      <c r="P47">
        <v>585195</v>
      </c>
      <c r="Q47">
        <v>0</v>
      </c>
      <c r="R47">
        <v>3.6198391182614098</v>
      </c>
      <c r="S47" s="23">
        <v>9.6527777777777796E-2</v>
      </c>
      <c r="T47">
        <v>80150</v>
      </c>
      <c r="U47">
        <v>2277</v>
      </c>
      <c r="V47">
        <v>82427</v>
      </c>
      <c r="W47">
        <v>6</v>
      </c>
      <c r="X47">
        <v>82433</v>
      </c>
      <c r="Y47">
        <v>69</v>
      </c>
      <c r="Z47">
        <v>2.7624443446928799</v>
      </c>
      <c r="AA47" s="23">
        <v>0.99513888888888902</v>
      </c>
      <c r="AB47">
        <v>643999</v>
      </c>
      <c r="AC47">
        <v>23454</v>
      </c>
      <c r="AD47">
        <v>667453</v>
      </c>
      <c r="AE47">
        <v>175</v>
      </c>
      <c r="AF47">
        <v>667628</v>
      </c>
      <c r="AG47">
        <v>69</v>
      </c>
      <c r="AH47">
        <v>3.51395528973576</v>
      </c>
      <c r="AJ47" s="23">
        <v>9.6527777777777796E-2</v>
      </c>
      <c r="AK47" t="s">
        <v>67</v>
      </c>
    </row>
    <row r="48" spans="1:37" x14ac:dyDescent="0.15">
      <c r="A48">
        <v>2</v>
      </c>
      <c r="B48">
        <v>4</v>
      </c>
      <c r="C48" t="s">
        <v>113</v>
      </c>
      <c r="D48">
        <v>2894</v>
      </c>
      <c r="E48">
        <v>127</v>
      </c>
      <c r="F48">
        <v>3021</v>
      </c>
      <c r="G48">
        <v>0</v>
      </c>
      <c r="H48">
        <v>3021</v>
      </c>
      <c r="I48">
        <v>0</v>
      </c>
      <c r="J48">
        <v>4.2039059913935803</v>
      </c>
      <c r="K48" s="23">
        <v>0.95486111111111105</v>
      </c>
      <c r="L48">
        <v>563849</v>
      </c>
      <c r="M48">
        <v>21177</v>
      </c>
      <c r="N48">
        <v>585026</v>
      </c>
      <c r="O48">
        <v>169</v>
      </c>
      <c r="P48">
        <v>585195</v>
      </c>
      <c r="Q48">
        <v>0</v>
      </c>
      <c r="R48">
        <v>3.6198391182614098</v>
      </c>
      <c r="S48" s="23">
        <v>9.6527777777777796E-2</v>
      </c>
      <c r="T48">
        <v>80150</v>
      </c>
      <c r="U48">
        <v>2277</v>
      </c>
      <c r="V48">
        <v>82427</v>
      </c>
      <c r="W48">
        <v>6</v>
      </c>
      <c r="X48">
        <v>82433</v>
      </c>
      <c r="Y48">
        <v>69</v>
      </c>
      <c r="Z48">
        <v>2.7624443446928799</v>
      </c>
      <c r="AA48" s="23">
        <v>0.99513888888888902</v>
      </c>
      <c r="AB48">
        <v>643999</v>
      </c>
      <c r="AC48">
        <v>23454</v>
      </c>
      <c r="AD48">
        <v>667453</v>
      </c>
      <c r="AE48">
        <v>175</v>
      </c>
      <c r="AF48">
        <v>667628</v>
      </c>
      <c r="AG48">
        <v>69</v>
      </c>
      <c r="AH48">
        <v>3.51395528973576</v>
      </c>
      <c r="AJ48" s="23">
        <v>9.6527777777777796E-2</v>
      </c>
      <c r="AK48" t="s">
        <v>67</v>
      </c>
    </row>
    <row r="49" spans="1:37" x14ac:dyDescent="0.15">
      <c r="A49">
        <v>2</v>
      </c>
      <c r="B49">
        <v>5</v>
      </c>
      <c r="C49" t="s">
        <v>114</v>
      </c>
      <c r="D49">
        <v>2920</v>
      </c>
      <c r="E49">
        <v>86</v>
      </c>
      <c r="F49">
        <v>3006</v>
      </c>
      <c r="G49">
        <v>0</v>
      </c>
      <c r="H49">
        <v>3006</v>
      </c>
      <c r="I49">
        <v>0</v>
      </c>
      <c r="J49">
        <v>2.8609447771124401</v>
      </c>
      <c r="K49" s="23">
        <v>0.91736111111111096</v>
      </c>
      <c r="L49">
        <v>563849</v>
      </c>
      <c r="M49">
        <v>21177</v>
      </c>
      <c r="N49">
        <v>585026</v>
      </c>
      <c r="O49">
        <v>169</v>
      </c>
      <c r="P49">
        <v>585195</v>
      </c>
      <c r="Q49">
        <v>0</v>
      </c>
      <c r="R49">
        <v>3.6198391182614098</v>
      </c>
      <c r="S49" s="23">
        <v>9.6527777777777796E-2</v>
      </c>
      <c r="T49">
        <v>80150</v>
      </c>
      <c r="U49">
        <v>2277</v>
      </c>
      <c r="V49">
        <v>82427</v>
      </c>
      <c r="W49">
        <v>6</v>
      </c>
      <c r="X49">
        <v>82433</v>
      </c>
      <c r="Y49">
        <v>69</v>
      </c>
      <c r="Z49">
        <v>2.7624443446928799</v>
      </c>
      <c r="AA49" s="23">
        <v>0.99513888888888902</v>
      </c>
      <c r="AB49">
        <v>643999</v>
      </c>
      <c r="AC49">
        <v>23454</v>
      </c>
      <c r="AD49">
        <v>667453</v>
      </c>
      <c r="AE49">
        <v>175</v>
      </c>
      <c r="AF49">
        <v>667628</v>
      </c>
      <c r="AG49">
        <v>69</v>
      </c>
      <c r="AH49">
        <v>3.51395528973576</v>
      </c>
      <c r="AJ49" s="23">
        <v>9.6527777777777796E-2</v>
      </c>
      <c r="AK49" t="s">
        <v>67</v>
      </c>
    </row>
    <row r="50" spans="1:37" x14ac:dyDescent="0.15">
      <c r="A50">
        <v>2</v>
      </c>
      <c r="B50">
        <v>6</v>
      </c>
      <c r="C50" t="s">
        <v>115</v>
      </c>
      <c r="D50">
        <v>4359</v>
      </c>
      <c r="E50">
        <v>336</v>
      </c>
      <c r="F50">
        <v>4695</v>
      </c>
      <c r="G50">
        <v>0</v>
      </c>
      <c r="H50">
        <v>4695</v>
      </c>
      <c r="I50">
        <v>0</v>
      </c>
      <c r="J50">
        <v>7.1565495207667702</v>
      </c>
      <c r="K50" s="23">
        <v>0.99513888888888902</v>
      </c>
      <c r="L50">
        <v>563849</v>
      </c>
      <c r="M50">
        <v>21177</v>
      </c>
      <c r="N50">
        <v>585026</v>
      </c>
      <c r="O50">
        <v>169</v>
      </c>
      <c r="P50">
        <v>585195</v>
      </c>
      <c r="Q50">
        <v>0</v>
      </c>
      <c r="R50">
        <v>3.6198391182614098</v>
      </c>
      <c r="S50" s="23">
        <v>9.6527777777777796E-2</v>
      </c>
      <c r="T50">
        <v>80150</v>
      </c>
      <c r="U50">
        <v>2277</v>
      </c>
      <c r="V50">
        <v>82427</v>
      </c>
      <c r="W50">
        <v>6</v>
      </c>
      <c r="X50">
        <v>82433</v>
      </c>
      <c r="Y50">
        <v>69</v>
      </c>
      <c r="Z50">
        <v>2.7624443446928799</v>
      </c>
      <c r="AA50" s="23">
        <v>0.99513888888888902</v>
      </c>
      <c r="AB50">
        <v>643999</v>
      </c>
      <c r="AC50">
        <v>23454</v>
      </c>
      <c r="AD50">
        <v>667453</v>
      </c>
      <c r="AE50">
        <v>175</v>
      </c>
      <c r="AF50">
        <v>667628</v>
      </c>
      <c r="AG50">
        <v>69</v>
      </c>
      <c r="AH50">
        <v>3.51395528973576</v>
      </c>
      <c r="AJ50" s="23">
        <v>9.6527777777777796E-2</v>
      </c>
      <c r="AK50" t="s">
        <v>67</v>
      </c>
    </row>
    <row r="51" spans="1:37" x14ac:dyDescent="0.15">
      <c r="A51">
        <v>2</v>
      </c>
      <c r="B51">
        <v>7</v>
      </c>
      <c r="C51" t="s">
        <v>116</v>
      </c>
      <c r="D51">
        <v>2716</v>
      </c>
      <c r="E51">
        <v>67</v>
      </c>
      <c r="F51">
        <v>2783</v>
      </c>
      <c r="G51">
        <v>0</v>
      </c>
      <c r="H51">
        <v>2783</v>
      </c>
      <c r="I51">
        <v>0</v>
      </c>
      <c r="J51">
        <v>2.4074739489759298</v>
      </c>
      <c r="K51" s="23">
        <v>0.89930555555555602</v>
      </c>
      <c r="L51">
        <v>563849</v>
      </c>
      <c r="M51">
        <v>21177</v>
      </c>
      <c r="N51">
        <v>585026</v>
      </c>
      <c r="O51">
        <v>169</v>
      </c>
      <c r="P51">
        <v>585195</v>
      </c>
      <c r="Q51">
        <v>0</v>
      </c>
      <c r="R51">
        <v>3.6198391182614098</v>
      </c>
      <c r="S51" s="23">
        <v>9.6527777777777796E-2</v>
      </c>
      <c r="T51">
        <v>80150</v>
      </c>
      <c r="U51">
        <v>2277</v>
      </c>
      <c r="V51">
        <v>82427</v>
      </c>
      <c r="W51">
        <v>6</v>
      </c>
      <c r="X51">
        <v>82433</v>
      </c>
      <c r="Y51">
        <v>69</v>
      </c>
      <c r="Z51">
        <v>2.7624443446928799</v>
      </c>
      <c r="AA51" s="23">
        <v>0.99513888888888902</v>
      </c>
      <c r="AB51">
        <v>643999</v>
      </c>
      <c r="AC51">
        <v>23454</v>
      </c>
      <c r="AD51">
        <v>667453</v>
      </c>
      <c r="AE51">
        <v>175</v>
      </c>
      <c r="AF51">
        <v>667628</v>
      </c>
      <c r="AG51">
        <v>69</v>
      </c>
      <c r="AH51">
        <v>3.51395528973576</v>
      </c>
      <c r="AJ51" s="23">
        <v>9.6527777777777796E-2</v>
      </c>
      <c r="AK51" t="s">
        <v>67</v>
      </c>
    </row>
    <row r="52" spans="1:37" x14ac:dyDescent="0.15">
      <c r="A52">
        <v>2</v>
      </c>
      <c r="B52">
        <v>8</v>
      </c>
      <c r="C52" t="s">
        <v>117</v>
      </c>
      <c r="D52">
        <v>2936</v>
      </c>
      <c r="E52">
        <v>83</v>
      </c>
      <c r="F52">
        <v>3019</v>
      </c>
      <c r="G52">
        <v>0</v>
      </c>
      <c r="H52">
        <v>3019</v>
      </c>
      <c r="I52">
        <v>0</v>
      </c>
      <c r="J52">
        <v>2.7492547201059998</v>
      </c>
      <c r="K52" s="23">
        <v>0.93958333333333299</v>
      </c>
      <c r="L52">
        <v>563849</v>
      </c>
      <c r="M52">
        <v>21177</v>
      </c>
      <c r="N52">
        <v>585026</v>
      </c>
      <c r="O52">
        <v>169</v>
      </c>
      <c r="P52">
        <v>585195</v>
      </c>
      <c r="Q52">
        <v>0</v>
      </c>
      <c r="R52">
        <v>3.6198391182614098</v>
      </c>
      <c r="S52" s="23">
        <v>9.6527777777777796E-2</v>
      </c>
      <c r="T52">
        <v>80150</v>
      </c>
      <c r="U52">
        <v>2277</v>
      </c>
      <c r="V52">
        <v>82427</v>
      </c>
      <c r="W52">
        <v>6</v>
      </c>
      <c r="X52">
        <v>82433</v>
      </c>
      <c r="Y52">
        <v>69</v>
      </c>
      <c r="Z52">
        <v>2.7624443446928799</v>
      </c>
      <c r="AA52" s="23">
        <v>0.99513888888888902</v>
      </c>
      <c r="AB52">
        <v>643999</v>
      </c>
      <c r="AC52">
        <v>23454</v>
      </c>
      <c r="AD52">
        <v>667453</v>
      </c>
      <c r="AE52">
        <v>175</v>
      </c>
      <c r="AF52">
        <v>667628</v>
      </c>
      <c r="AG52">
        <v>69</v>
      </c>
      <c r="AH52">
        <v>3.51395528973576</v>
      </c>
      <c r="AJ52" s="23">
        <v>9.6527777777777796E-2</v>
      </c>
      <c r="AK52" t="s">
        <v>67</v>
      </c>
    </row>
    <row r="53" spans="1:37" x14ac:dyDescent="0.15">
      <c r="A53">
        <v>2</v>
      </c>
      <c r="B53">
        <v>9</v>
      </c>
      <c r="C53" t="s">
        <v>118</v>
      </c>
      <c r="D53">
        <v>2878</v>
      </c>
      <c r="E53">
        <v>52</v>
      </c>
      <c r="F53">
        <v>2930</v>
      </c>
      <c r="G53">
        <v>0</v>
      </c>
      <c r="H53">
        <v>2930</v>
      </c>
      <c r="I53">
        <v>0</v>
      </c>
      <c r="J53">
        <v>1.77474402730375</v>
      </c>
      <c r="K53" s="23">
        <v>0.92500000000000004</v>
      </c>
      <c r="L53">
        <v>563849</v>
      </c>
      <c r="M53">
        <v>21177</v>
      </c>
      <c r="N53">
        <v>585026</v>
      </c>
      <c r="O53">
        <v>169</v>
      </c>
      <c r="P53">
        <v>585195</v>
      </c>
      <c r="Q53">
        <v>0</v>
      </c>
      <c r="R53">
        <v>3.6198391182614098</v>
      </c>
      <c r="S53" s="23">
        <v>9.6527777777777796E-2</v>
      </c>
      <c r="T53">
        <v>80150</v>
      </c>
      <c r="U53">
        <v>2277</v>
      </c>
      <c r="V53">
        <v>82427</v>
      </c>
      <c r="W53">
        <v>6</v>
      </c>
      <c r="X53">
        <v>82433</v>
      </c>
      <c r="Y53">
        <v>69</v>
      </c>
      <c r="Z53">
        <v>2.7624443446928799</v>
      </c>
      <c r="AA53" s="23">
        <v>0.99513888888888902</v>
      </c>
      <c r="AB53">
        <v>643999</v>
      </c>
      <c r="AC53">
        <v>23454</v>
      </c>
      <c r="AD53">
        <v>667453</v>
      </c>
      <c r="AE53">
        <v>175</v>
      </c>
      <c r="AF53">
        <v>667628</v>
      </c>
      <c r="AG53">
        <v>69</v>
      </c>
      <c r="AH53">
        <v>3.51395528973576</v>
      </c>
      <c r="AJ53" s="23">
        <v>9.6527777777777796E-2</v>
      </c>
      <c r="AK53" t="s">
        <v>67</v>
      </c>
    </row>
    <row r="54" spans="1:37" x14ac:dyDescent="0.15">
      <c r="A54">
        <v>2</v>
      </c>
      <c r="B54">
        <v>10</v>
      </c>
      <c r="C54" t="s">
        <v>119</v>
      </c>
      <c r="D54">
        <v>2421</v>
      </c>
      <c r="E54">
        <v>100</v>
      </c>
      <c r="F54">
        <v>2521</v>
      </c>
      <c r="G54">
        <v>0</v>
      </c>
      <c r="H54">
        <v>2521</v>
      </c>
      <c r="I54">
        <v>0</v>
      </c>
      <c r="J54">
        <v>3.9666798889329602</v>
      </c>
      <c r="K54" s="23">
        <v>0.88819444444444395</v>
      </c>
      <c r="L54">
        <v>563849</v>
      </c>
      <c r="M54">
        <v>21177</v>
      </c>
      <c r="N54">
        <v>585026</v>
      </c>
      <c r="O54">
        <v>169</v>
      </c>
      <c r="P54">
        <v>585195</v>
      </c>
      <c r="Q54">
        <v>0</v>
      </c>
      <c r="R54">
        <v>3.6198391182614098</v>
      </c>
      <c r="S54" s="23">
        <v>9.6527777777777796E-2</v>
      </c>
      <c r="T54">
        <v>80150</v>
      </c>
      <c r="U54">
        <v>2277</v>
      </c>
      <c r="V54">
        <v>82427</v>
      </c>
      <c r="W54">
        <v>6</v>
      </c>
      <c r="X54">
        <v>82433</v>
      </c>
      <c r="Y54">
        <v>69</v>
      </c>
      <c r="Z54">
        <v>2.7624443446928799</v>
      </c>
      <c r="AA54" s="23">
        <v>0.99513888888888902</v>
      </c>
      <c r="AB54">
        <v>643999</v>
      </c>
      <c r="AC54">
        <v>23454</v>
      </c>
      <c r="AD54">
        <v>667453</v>
      </c>
      <c r="AE54">
        <v>175</v>
      </c>
      <c r="AF54">
        <v>667628</v>
      </c>
      <c r="AG54">
        <v>69</v>
      </c>
      <c r="AH54">
        <v>3.51395528973576</v>
      </c>
      <c r="AJ54" s="23">
        <v>9.6527777777777796E-2</v>
      </c>
      <c r="AK54" t="s">
        <v>67</v>
      </c>
    </row>
    <row r="55" spans="1:37" x14ac:dyDescent="0.15">
      <c r="A55">
        <v>2</v>
      </c>
      <c r="B55">
        <v>11</v>
      </c>
      <c r="C55" t="s">
        <v>120</v>
      </c>
      <c r="D55">
        <v>2665</v>
      </c>
      <c r="E55">
        <v>80</v>
      </c>
      <c r="F55">
        <v>2745</v>
      </c>
      <c r="G55">
        <v>0</v>
      </c>
      <c r="H55">
        <v>2745</v>
      </c>
      <c r="I55">
        <v>0</v>
      </c>
      <c r="J55">
        <v>2.9143897996357002</v>
      </c>
      <c r="K55" s="23">
        <v>0.98194444444444395</v>
      </c>
      <c r="L55">
        <v>563849</v>
      </c>
      <c r="M55">
        <v>21177</v>
      </c>
      <c r="N55">
        <v>585026</v>
      </c>
      <c r="O55">
        <v>169</v>
      </c>
      <c r="P55">
        <v>585195</v>
      </c>
      <c r="Q55">
        <v>0</v>
      </c>
      <c r="R55">
        <v>3.6198391182614098</v>
      </c>
      <c r="S55" s="23">
        <v>9.6527777777777796E-2</v>
      </c>
      <c r="T55">
        <v>80150</v>
      </c>
      <c r="U55">
        <v>2277</v>
      </c>
      <c r="V55">
        <v>82427</v>
      </c>
      <c r="W55">
        <v>6</v>
      </c>
      <c r="X55">
        <v>82433</v>
      </c>
      <c r="Y55">
        <v>69</v>
      </c>
      <c r="Z55">
        <v>2.7624443446928799</v>
      </c>
      <c r="AA55" s="23">
        <v>0.99513888888888902</v>
      </c>
      <c r="AB55">
        <v>643999</v>
      </c>
      <c r="AC55">
        <v>23454</v>
      </c>
      <c r="AD55">
        <v>667453</v>
      </c>
      <c r="AE55">
        <v>175</v>
      </c>
      <c r="AF55">
        <v>667628</v>
      </c>
      <c r="AG55">
        <v>69</v>
      </c>
      <c r="AH55">
        <v>3.51395528973576</v>
      </c>
      <c r="AJ55" s="23">
        <v>9.6527777777777796E-2</v>
      </c>
      <c r="AK55" t="s">
        <v>67</v>
      </c>
    </row>
    <row r="56" spans="1:37" x14ac:dyDescent="0.15">
      <c r="A56">
        <v>2</v>
      </c>
      <c r="B56">
        <v>12</v>
      </c>
      <c r="C56" t="s">
        <v>121</v>
      </c>
      <c r="D56">
        <v>29604</v>
      </c>
      <c r="E56">
        <v>1087</v>
      </c>
      <c r="F56">
        <v>30691</v>
      </c>
      <c r="G56">
        <v>0</v>
      </c>
      <c r="H56">
        <v>30691</v>
      </c>
      <c r="I56">
        <v>0</v>
      </c>
      <c r="J56">
        <v>3.5417549118634102</v>
      </c>
      <c r="K56" s="23">
        <v>0.99513888888888902</v>
      </c>
      <c r="L56">
        <v>563849</v>
      </c>
      <c r="M56">
        <v>21177</v>
      </c>
      <c r="N56">
        <v>585026</v>
      </c>
      <c r="O56">
        <v>169</v>
      </c>
      <c r="P56">
        <v>585195</v>
      </c>
      <c r="Q56">
        <v>0</v>
      </c>
      <c r="R56">
        <v>3.6198391182614098</v>
      </c>
      <c r="S56" s="23">
        <v>9.6527777777777796E-2</v>
      </c>
      <c r="T56">
        <v>80150</v>
      </c>
      <c r="U56">
        <v>2277</v>
      </c>
      <c r="V56">
        <v>82427</v>
      </c>
      <c r="W56">
        <v>6</v>
      </c>
      <c r="X56">
        <v>82433</v>
      </c>
      <c r="Y56">
        <v>69</v>
      </c>
      <c r="Z56">
        <v>2.7624443446928799</v>
      </c>
      <c r="AA56" s="23">
        <v>0.99513888888888902</v>
      </c>
      <c r="AB56">
        <v>643999</v>
      </c>
      <c r="AC56">
        <v>23454</v>
      </c>
      <c r="AD56">
        <v>667453</v>
      </c>
      <c r="AE56">
        <v>175</v>
      </c>
      <c r="AF56">
        <v>667628</v>
      </c>
      <c r="AG56">
        <v>69</v>
      </c>
      <c r="AH56">
        <v>3.51395528973576</v>
      </c>
      <c r="AJ56" s="23">
        <v>9.6527777777777796E-2</v>
      </c>
      <c r="AK56" t="s">
        <v>67</v>
      </c>
    </row>
    <row r="57" spans="1:37" x14ac:dyDescent="0.15">
      <c r="A57">
        <v>2</v>
      </c>
      <c r="B57">
        <v>13</v>
      </c>
      <c r="K57" s="23"/>
      <c r="L57">
        <v>563849</v>
      </c>
      <c r="M57">
        <v>21177</v>
      </c>
      <c r="N57">
        <v>585026</v>
      </c>
      <c r="O57">
        <v>169</v>
      </c>
      <c r="P57">
        <v>585195</v>
      </c>
      <c r="Q57">
        <v>0</v>
      </c>
      <c r="R57">
        <v>3.6198391182614098</v>
      </c>
      <c r="S57" s="23">
        <v>9.6527777777777796E-2</v>
      </c>
      <c r="T57">
        <v>80150</v>
      </c>
      <c r="U57">
        <v>2277</v>
      </c>
      <c r="V57">
        <v>82427</v>
      </c>
      <c r="W57">
        <v>6</v>
      </c>
      <c r="X57">
        <v>82433</v>
      </c>
      <c r="Y57">
        <v>69</v>
      </c>
      <c r="Z57">
        <v>2.7624443446928799</v>
      </c>
      <c r="AA57" s="23">
        <v>0.99513888888888902</v>
      </c>
      <c r="AB57">
        <v>643999</v>
      </c>
      <c r="AC57">
        <v>23454</v>
      </c>
      <c r="AD57">
        <v>667453</v>
      </c>
      <c r="AE57">
        <v>175</v>
      </c>
      <c r="AF57">
        <v>667628</v>
      </c>
      <c r="AG57">
        <v>69</v>
      </c>
      <c r="AH57">
        <v>3.51395528973576</v>
      </c>
      <c r="AJ57" s="23">
        <v>9.6527777777777796E-2</v>
      </c>
      <c r="AK57" t="s">
        <v>67</v>
      </c>
    </row>
    <row r="58" spans="1:37" x14ac:dyDescent="0.15">
      <c r="A58">
        <v>2</v>
      </c>
      <c r="B58">
        <v>14</v>
      </c>
      <c r="K58" s="23"/>
      <c r="L58">
        <v>563849</v>
      </c>
      <c r="M58">
        <v>21177</v>
      </c>
      <c r="N58">
        <v>585026</v>
      </c>
      <c r="O58">
        <v>169</v>
      </c>
      <c r="P58">
        <v>585195</v>
      </c>
      <c r="Q58">
        <v>0</v>
      </c>
      <c r="R58">
        <v>3.6198391182614098</v>
      </c>
      <c r="S58" s="23">
        <v>9.6527777777777796E-2</v>
      </c>
      <c r="T58">
        <v>80150</v>
      </c>
      <c r="U58">
        <v>2277</v>
      </c>
      <c r="V58">
        <v>82427</v>
      </c>
      <c r="W58">
        <v>6</v>
      </c>
      <c r="X58">
        <v>82433</v>
      </c>
      <c r="Y58">
        <v>69</v>
      </c>
      <c r="Z58">
        <v>2.7624443446928799</v>
      </c>
      <c r="AA58" s="23">
        <v>0.99513888888888902</v>
      </c>
      <c r="AB58">
        <v>643999</v>
      </c>
      <c r="AC58">
        <v>23454</v>
      </c>
      <c r="AD58">
        <v>667453</v>
      </c>
      <c r="AE58">
        <v>175</v>
      </c>
      <c r="AF58">
        <v>667628</v>
      </c>
      <c r="AG58">
        <v>69</v>
      </c>
      <c r="AH58">
        <v>3.51395528973576</v>
      </c>
      <c r="AJ58" s="23">
        <v>9.6527777777777796E-2</v>
      </c>
      <c r="AK58" t="s">
        <v>67</v>
      </c>
    </row>
    <row r="59" spans="1:37" x14ac:dyDescent="0.15">
      <c r="A59">
        <v>2</v>
      </c>
      <c r="B59">
        <v>15</v>
      </c>
      <c r="K59" s="23"/>
      <c r="L59">
        <v>563849</v>
      </c>
      <c r="M59">
        <v>21177</v>
      </c>
      <c r="N59">
        <v>585026</v>
      </c>
      <c r="O59">
        <v>169</v>
      </c>
      <c r="P59">
        <v>585195</v>
      </c>
      <c r="Q59">
        <v>0</v>
      </c>
      <c r="R59">
        <v>3.6198391182614098</v>
      </c>
      <c r="S59" s="23">
        <v>9.6527777777777796E-2</v>
      </c>
      <c r="T59">
        <v>80150</v>
      </c>
      <c r="U59">
        <v>2277</v>
      </c>
      <c r="V59">
        <v>82427</v>
      </c>
      <c r="W59">
        <v>6</v>
      </c>
      <c r="X59">
        <v>82433</v>
      </c>
      <c r="Y59">
        <v>69</v>
      </c>
      <c r="Z59">
        <v>2.7624443446928799</v>
      </c>
      <c r="AA59" s="23">
        <v>0.99513888888888902</v>
      </c>
      <c r="AB59">
        <v>643999</v>
      </c>
      <c r="AC59">
        <v>23454</v>
      </c>
      <c r="AD59">
        <v>667453</v>
      </c>
      <c r="AE59">
        <v>175</v>
      </c>
      <c r="AF59">
        <v>667628</v>
      </c>
      <c r="AG59">
        <v>69</v>
      </c>
      <c r="AH59">
        <v>3.51395528973576</v>
      </c>
      <c r="AJ59" s="23">
        <v>9.6527777777777796E-2</v>
      </c>
      <c r="AK59" t="s">
        <v>67</v>
      </c>
    </row>
    <row r="60" spans="1:37" x14ac:dyDescent="0.15">
      <c r="A60">
        <v>2</v>
      </c>
      <c r="B60">
        <v>16</v>
      </c>
      <c r="K60" s="23"/>
      <c r="L60">
        <v>563849</v>
      </c>
      <c r="M60">
        <v>21177</v>
      </c>
      <c r="N60">
        <v>585026</v>
      </c>
      <c r="O60">
        <v>169</v>
      </c>
      <c r="P60">
        <v>585195</v>
      </c>
      <c r="Q60">
        <v>0</v>
      </c>
      <c r="R60">
        <v>3.6198391182614098</v>
      </c>
      <c r="S60" s="23">
        <v>9.6527777777777796E-2</v>
      </c>
      <c r="T60">
        <v>80150</v>
      </c>
      <c r="U60">
        <v>2277</v>
      </c>
      <c r="V60">
        <v>82427</v>
      </c>
      <c r="W60">
        <v>6</v>
      </c>
      <c r="X60">
        <v>82433</v>
      </c>
      <c r="Y60">
        <v>69</v>
      </c>
      <c r="Z60">
        <v>2.7624443446928799</v>
      </c>
      <c r="AA60" s="23">
        <v>0.99513888888888902</v>
      </c>
      <c r="AB60">
        <v>643999</v>
      </c>
      <c r="AC60">
        <v>23454</v>
      </c>
      <c r="AD60">
        <v>667453</v>
      </c>
      <c r="AE60">
        <v>175</v>
      </c>
      <c r="AF60">
        <v>667628</v>
      </c>
      <c r="AG60">
        <v>69</v>
      </c>
      <c r="AH60">
        <v>3.51395528973576</v>
      </c>
      <c r="AJ60" s="23">
        <v>9.6527777777777796E-2</v>
      </c>
      <c r="AK60" t="s">
        <v>67</v>
      </c>
    </row>
    <row r="61" spans="1:37" x14ac:dyDescent="0.15">
      <c r="A61">
        <v>2</v>
      </c>
      <c r="B61">
        <v>17</v>
      </c>
      <c r="K61" s="23"/>
      <c r="L61">
        <v>563849</v>
      </c>
      <c r="M61">
        <v>21177</v>
      </c>
      <c r="N61">
        <v>585026</v>
      </c>
      <c r="O61">
        <v>169</v>
      </c>
      <c r="P61">
        <v>585195</v>
      </c>
      <c r="Q61">
        <v>0</v>
      </c>
      <c r="R61">
        <v>3.6198391182614098</v>
      </c>
      <c r="S61" s="23">
        <v>9.6527777777777796E-2</v>
      </c>
      <c r="T61">
        <v>80150</v>
      </c>
      <c r="U61">
        <v>2277</v>
      </c>
      <c r="V61">
        <v>82427</v>
      </c>
      <c r="W61">
        <v>6</v>
      </c>
      <c r="X61">
        <v>82433</v>
      </c>
      <c r="Y61">
        <v>69</v>
      </c>
      <c r="Z61">
        <v>2.7624443446928799</v>
      </c>
      <c r="AA61" s="23">
        <v>0.99513888888888902</v>
      </c>
      <c r="AB61">
        <v>643999</v>
      </c>
      <c r="AC61">
        <v>23454</v>
      </c>
      <c r="AD61">
        <v>667453</v>
      </c>
      <c r="AE61">
        <v>175</v>
      </c>
      <c r="AF61">
        <v>667628</v>
      </c>
      <c r="AG61">
        <v>69</v>
      </c>
      <c r="AH61">
        <v>3.51395528973576</v>
      </c>
      <c r="AJ61" s="23">
        <v>9.6527777777777796E-2</v>
      </c>
      <c r="AK61" t="s">
        <v>67</v>
      </c>
    </row>
    <row r="62" spans="1:37" x14ac:dyDescent="0.15">
      <c r="A62">
        <v>2</v>
      </c>
      <c r="B62">
        <v>18</v>
      </c>
      <c r="K62" s="23"/>
      <c r="L62">
        <v>563849</v>
      </c>
      <c r="M62">
        <v>21177</v>
      </c>
      <c r="N62">
        <v>585026</v>
      </c>
      <c r="O62">
        <v>169</v>
      </c>
      <c r="P62">
        <v>585195</v>
      </c>
      <c r="Q62">
        <v>0</v>
      </c>
      <c r="R62">
        <v>3.6198391182614098</v>
      </c>
      <c r="S62" s="23">
        <v>9.6527777777777796E-2</v>
      </c>
      <c r="T62">
        <v>80150</v>
      </c>
      <c r="U62">
        <v>2277</v>
      </c>
      <c r="V62">
        <v>82427</v>
      </c>
      <c r="W62">
        <v>6</v>
      </c>
      <c r="X62">
        <v>82433</v>
      </c>
      <c r="Y62">
        <v>69</v>
      </c>
      <c r="Z62">
        <v>2.7624443446928799</v>
      </c>
      <c r="AA62" s="23">
        <v>0.99513888888888902</v>
      </c>
      <c r="AB62">
        <v>643999</v>
      </c>
      <c r="AC62">
        <v>23454</v>
      </c>
      <c r="AD62">
        <v>667453</v>
      </c>
      <c r="AE62">
        <v>175</v>
      </c>
      <c r="AF62">
        <v>667628</v>
      </c>
      <c r="AG62">
        <v>69</v>
      </c>
      <c r="AH62">
        <v>3.51395528973576</v>
      </c>
      <c r="AJ62" s="23">
        <v>9.6527777777777796E-2</v>
      </c>
      <c r="AK62" t="s">
        <v>67</v>
      </c>
    </row>
    <row r="63" spans="1:37" x14ac:dyDescent="0.15">
      <c r="A63">
        <v>2</v>
      </c>
      <c r="B63">
        <v>19</v>
      </c>
      <c r="K63" s="23"/>
      <c r="L63">
        <v>563849</v>
      </c>
      <c r="M63">
        <v>21177</v>
      </c>
      <c r="N63">
        <v>585026</v>
      </c>
      <c r="O63">
        <v>169</v>
      </c>
      <c r="P63">
        <v>585195</v>
      </c>
      <c r="Q63">
        <v>0</v>
      </c>
      <c r="R63">
        <v>3.6198391182614098</v>
      </c>
      <c r="S63" s="23">
        <v>9.6527777777777796E-2</v>
      </c>
      <c r="T63">
        <v>80150</v>
      </c>
      <c r="U63">
        <v>2277</v>
      </c>
      <c r="V63">
        <v>82427</v>
      </c>
      <c r="W63">
        <v>6</v>
      </c>
      <c r="X63">
        <v>82433</v>
      </c>
      <c r="Y63">
        <v>69</v>
      </c>
      <c r="Z63">
        <v>2.7624443446928799</v>
      </c>
      <c r="AA63" s="23">
        <v>0.99513888888888902</v>
      </c>
      <c r="AB63">
        <v>643999</v>
      </c>
      <c r="AC63">
        <v>23454</v>
      </c>
      <c r="AD63">
        <v>667453</v>
      </c>
      <c r="AE63">
        <v>175</v>
      </c>
      <c r="AF63">
        <v>667628</v>
      </c>
      <c r="AG63">
        <v>69</v>
      </c>
      <c r="AH63">
        <v>3.51395528973576</v>
      </c>
      <c r="AJ63" s="23">
        <v>9.6527777777777796E-2</v>
      </c>
      <c r="AK63" t="s">
        <v>67</v>
      </c>
    </row>
    <row r="64" spans="1:37" x14ac:dyDescent="0.15">
      <c r="A64">
        <v>2</v>
      </c>
      <c r="B64">
        <v>20</v>
      </c>
      <c r="K64" s="23"/>
      <c r="L64">
        <v>563849</v>
      </c>
      <c r="M64">
        <v>21177</v>
      </c>
      <c r="N64">
        <v>585026</v>
      </c>
      <c r="O64">
        <v>169</v>
      </c>
      <c r="P64">
        <v>585195</v>
      </c>
      <c r="Q64">
        <v>0</v>
      </c>
      <c r="R64">
        <v>3.6198391182614098</v>
      </c>
      <c r="S64" s="23">
        <v>9.6527777777777796E-2</v>
      </c>
      <c r="T64">
        <v>80150</v>
      </c>
      <c r="U64">
        <v>2277</v>
      </c>
      <c r="V64">
        <v>82427</v>
      </c>
      <c r="W64">
        <v>6</v>
      </c>
      <c r="X64">
        <v>82433</v>
      </c>
      <c r="Y64">
        <v>69</v>
      </c>
      <c r="Z64">
        <v>2.7624443446928799</v>
      </c>
      <c r="AA64" s="23">
        <v>0.99513888888888902</v>
      </c>
      <c r="AB64">
        <v>643999</v>
      </c>
      <c r="AC64">
        <v>23454</v>
      </c>
      <c r="AD64">
        <v>667453</v>
      </c>
      <c r="AE64">
        <v>175</v>
      </c>
      <c r="AF64">
        <v>667628</v>
      </c>
      <c r="AG64">
        <v>69</v>
      </c>
      <c r="AH64">
        <v>3.51395528973576</v>
      </c>
      <c r="AJ64" s="23">
        <v>9.6527777777777796E-2</v>
      </c>
      <c r="AK64" t="s">
        <v>67</v>
      </c>
    </row>
    <row r="65" spans="1:37" x14ac:dyDescent="0.15">
      <c r="A65">
        <v>2</v>
      </c>
      <c r="B65">
        <v>21</v>
      </c>
      <c r="K65" s="23"/>
      <c r="L65">
        <v>563849</v>
      </c>
      <c r="M65">
        <v>21177</v>
      </c>
      <c r="N65">
        <v>585026</v>
      </c>
      <c r="O65">
        <v>169</v>
      </c>
      <c r="P65">
        <v>585195</v>
      </c>
      <c r="Q65">
        <v>0</v>
      </c>
      <c r="R65">
        <v>3.6198391182614098</v>
      </c>
      <c r="S65" s="23">
        <v>9.6527777777777796E-2</v>
      </c>
      <c r="T65">
        <v>80150</v>
      </c>
      <c r="U65">
        <v>2277</v>
      </c>
      <c r="V65">
        <v>82427</v>
      </c>
      <c r="W65">
        <v>6</v>
      </c>
      <c r="X65">
        <v>82433</v>
      </c>
      <c r="Y65">
        <v>69</v>
      </c>
      <c r="Z65">
        <v>2.7624443446928799</v>
      </c>
      <c r="AA65" s="23">
        <v>0.99513888888888902</v>
      </c>
      <c r="AB65">
        <v>643999</v>
      </c>
      <c r="AC65">
        <v>23454</v>
      </c>
      <c r="AD65">
        <v>667453</v>
      </c>
      <c r="AE65">
        <v>175</v>
      </c>
      <c r="AF65">
        <v>667628</v>
      </c>
      <c r="AG65">
        <v>69</v>
      </c>
      <c r="AH65">
        <v>3.51395528973576</v>
      </c>
      <c r="AJ65" s="23">
        <v>9.6527777777777796E-2</v>
      </c>
      <c r="AK65" t="s">
        <v>67</v>
      </c>
    </row>
    <row r="66" spans="1:37" x14ac:dyDescent="0.15">
      <c r="A66">
        <v>2</v>
      </c>
      <c r="B66">
        <v>22</v>
      </c>
      <c r="K66" s="23"/>
      <c r="L66">
        <v>563849</v>
      </c>
      <c r="M66">
        <v>21177</v>
      </c>
      <c r="N66">
        <v>585026</v>
      </c>
      <c r="O66">
        <v>169</v>
      </c>
      <c r="P66">
        <v>585195</v>
      </c>
      <c r="Q66">
        <v>0</v>
      </c>
      <c r="R66">
        <v>3.6198391182614098</v>
      </c>
      <c r="S66" s="23">
        <v>9.6527777777777796E-2</v>
      </c>
      <c r="T66">
        <v>80150</v>
      </c>
      <c r="U66">
        <v>2277</v>
      </c>
      <c r="V66">
        <v>82427</v>
      </c>
      <c r="W66">
        <v>6</v>
      </c>
      <c r="X66">
        <v>82433</v>
      </c>
      <c r="Y66">
        <v>69</v>
      </c>
      <c r="Z66">
        <v>2.7624443446928799</v>
      </c>
      <c r="AA66" s="23">
        <v>0.99513888888888902</v>
      </c>
      <c r="AB66">
        <v>643999</v>
      </c>
      <c r="AC66">
        <v>23454</v>
      </c>
      <c r="AD66">
        <v>667453</v>
      </c>
      <c r="AE66">
        <v>175</v>
      </c>
      <c r="AF66">
        <v>667628</v>
      </c>
      <c r="AG66">
        <v>69</v>
      </c>
      <c r="AH66">
        <v>3.51395528973576</v>
      </c>
      <c r="AJ66" s="23">
        <v>9.6527777777777796E-2</v>
      </c>
      <c r="AK66" t="s">
        <v>67</v>
      </c>
    </row>
    <row r="67" spans="1:37" x14ac:dyDescent="0.15">
      <c r="A67">
        <v>2</v>
      </c>
      <c r="B67">
        <v>23</v>
      </c>
      <c r="K67" s="23"/>
      <c r="L67">
        <v>563849</v>
      </c>
      <c r="M67">
        <v>21177</v>
      </c>
      <c r="N67">
        <v>585026</v>
      </c>
      <c r="O67">
        <v>169</v>
      </c>
      <c r="P67">
        <v>585195</v>
      </c>
      <c r="Q67">
        <v>0</v>
      </c>
      <c r="R67">
        <v>3.6198391182614098</v>
      </c>
      <c r="S67" s="23">
        <v>9.6527777777777796E-2</v>
      </c>
      <c r="T67">
        <v>80150</v>
      </c>
      <c r="U67">
        <v>2277</v>
      </c>
      <c r="V67">
        <v>82427</v>
      </c>
      <c r="W67">
        <v>6</v>
      </c>
      <c r="X67">
        <v>82433</v>
      </c>
      <c r="Y67">
        <v>69</v>
      </c>
      <c r="Z67">
        <v>2.7624443446928799</v>
      </c>
      <c r="AA67" s="23">
        <v>0.99513888888888902</v>
      </c>
      <c r="AB67">
        <v>643999</v>
      </c>
      <c r="AC67">
        <v>23454</v>
      </c>
      <c r="AD67">
        <v>667453</v>
      </c>
      <c r="AE67">
        <v>175</v>
      </c>
      <c r="AF67">
        <v>667628</v>
      </c>
      <c r="AG67">
        <v>69</v>
      </c>
      <c r="AH67">
        <v>3.51395528973576</v>
      </c>
      <c r="AJ67" s="23">
        <v>9.6527777777777796E-2</v>
      </c>
      <c r="AK67" t="s">
        <v>67</v>
      </c>
    </row>
    <row r="68" spans="1:37" x14ac:dyDescent="0.15">
      <c r="A68">
        <v>2</v>
      </c>
      <c r="B68">
        <v>24</v>
      </c>
      <c r="K68" s="23"/>
      <c r="L68">
        <v>563849</v>
      </c>
      <c r="M68">
        <v>21177</v>
      </c>
      <c r="N68">
        <v>585026</v>
      </c>
      <c r="O68">
        <v>169</v>
      </c>
      <c r="P68">
        <v>585195</v>
      </c>
      <c r="Q68">
        <v>0</v>
      </c>
      <c r="R68">
        <v>3.6198391182614098</v>
      </c>
      <c r="S68" s="23">
        <v>9.6527777777777796E-2</v>
      </c>
      <c r="T68">
        <v>80150</v>
      </c>
      <c r="U68">
        <v>2277</v>
      </c>
      <c r="V68">
        <v>82427</v>
      </c>
      <c r="W68">
        <v>6</v>
      </c>
      <c r="X68">
        <v>82433</v>
      </c>
      <c r="Y68">
        <v>69</v>
      </c>
      <c r="Z68">
        <v>2.7624443446928799</v>
      </c>
      <c r="AA68" s="23">
        <v>0.99513888888888902</v>
      </c>
      <c r="AB68">
        <v>643999</v>
      </c>
      <c r="AC68">
        <v>23454</v>
      </c>
      <c r="AD68">
        <v>667453</v>
      </c>
      <c r="AE68">
        <v>175</v>
      </c>
      <c r="AF68">
        <v>667628</v>
      </c>
      <c r="AG68">
        <v>69</v>
      </c>
      <c r="AH68">
        <v>3.51395528973576</v>
      </c>
      <c r="AJ68" s="23">
        <v>9.6527777777777796E-2</v>
      </c>
      <c r="AK68" t="s">
        <v>67</v>
      </c>
    </row>
    <row r="69" spans="1:37" x14ac:dyDescent="0.15">
      <c r="A69">
        <v>2</v>
      </c>
      <c r="B69">
        <v>25</v>
      </c>
      <c r="K69" s="23"/>
      <c r="L69">
        <v>563849</v>
      </c>
      <c r="M69">
        <v>21177</v>
      </c>
      <c r="N69">
        <v>585026</v>
      </c>
      <c r="O69">
        <v>169</v>
      </c>
      <c r="P69">
        <v>585195</v>
      </c>
      <c r="Q69">
        <v>0</v>
      </c>
      <c r="R69">
        <v>3.6198391182614098</v>
      </c>
      <c r="S69" s="23">
        <v>9.6527777777777796E-2</v>
      </c>
      <c r="T69">
        <v>80150</v>
      </c>
      <c r="U69">
        <v>2277</v>
      </c>
      <c r="V69">
        <v>82427</v>
      </c>
      <c r="W69">
        <v>6</v>
      </c>
      <c r="X69">
        <v>82433</v>
      </c>
      <c r="Y69">
        <v>69</v>
      </c>
      <c r="Z69">
        <v>2.7624443446928799</v>
      </c>
      <c r="AA69" s="23">
        <v>0.99513888888888902</v>
      </c>
      <c r="AB69">
        <v>643999</v>
      </c>
      <c r="AC69">
        <v>23454</v>
      </c>
      <c r="AD69">
        <v>667453</v>
      </c>
      <c r="AE69">
        <v>175</v>
      </c>
      <c r="AF69">
        <v>667628</v>
      </c>
      <c r="AG69">
        <v>69</v>
      </c>
      <c r="AH69">
        <v>3.51395528973576</v>
      </c>
      <c r="AJ69" s="23">
        <v>9.6527777777777796E-2</v>
      </c>
      <c r="AK69" t="s">
        <v>67</v>
      </c>
    </row>
    <row r="70" spans="1:37" x14ac:dyDescent="0.15">
      <c r="A70">
        <v>2</v>
      </c>
      <c r="B70">
        <v>26</v>
      </c>
      <c r="K70" s="23"/>
      <c r="L70">
        <v>563849</v>
      </c>
      <c r="M70">
        <v>21177</v>
      </c>
      <c r="N70">
        <v>585026</v>
      </c>
      <c r="O70">
        <v>169</v>
      </c>
      <c r="P70">
        <v>585195</v>
      </c>
      <c r="Q70">
        <v>0</v>
      </c>
      <c r="R70">
        <v>3.6198391182614098</v>
      </c>
      <c r="S70" s="23">
        <v>9.6527777777777796E-2</v>
      </c>
      <c r="T70">
        <v>80150</v>
      </c>
      <c r="U70">
        <v>2277</v>
      </c>
      <c r="V70">
        <v>82427</v>
      </c>
      <c r="W70">
        <v>6</v>
      </c>
      <c r="X70">
        <v>82433</v>
      </c>
      <c r="Y70">
        <v>69</v>
      </c>
      <c r="Z70">
        <v>2.7624443446928799</v>
      </c>
      <c r="AA70" s="23">
        <v>0.99513888888888902</v>
      </c>
      <c r="AB70">
        <v>643999</v>
      </c>
      <c r="AC70">
        <v>23454</v>
      </c>
      <c r="AD70">
        <v>667453</v>
      </c>
      <c r="AE70">
        <v>175</v>
      </c>
      <c r="AF70">
        <v>667628</v>
      </c>
      <c r="AG70">
        <v>69</v>
      </c>
      <c r="AH70">
        <v>3.51395528973576</v>
      </c>
      <c r="AJ70" s="23">
        <v>9.6527777777777796E-2</v>
      </c>
      <c r="AK70" t="s">
        <v>67</v>
      </c>
    </row>
    <row r="71" spans="1:37" x14ac:dyDescent="0.15">
      <c r="A71">
        <v>2</v>
      </c>
      <c r="B71">
        <v>27</v>
      </c>
      <c r="K71" s="23"/>
      <c r="L71">
        <v>563849</v>
      </c>
      <c r="M71">
        <v>21177</v>
      </c>
      <c r="N71">
        <v>585026</v>
      </c>
      <c r="O71">
        <v>169</v>
      </c>
      <c r="P71">
        <v>585195</v>
      </c>
      <c r="Q71">
        <v>0</v>
      </c>
      <c r="R71">
        <v>3.6198391182614098</v>
      </c>
      <c r="S71" s="23">
        <v>9.6527777777777796E-2</v>
      </c>
      <c r="T71">
        <v>80150</v>
      </c>
      <c r="U71">
        <v>2277</v>
      </c>
      <c r="V71">
        <v>82427</v>
      </c>
      <c r="W71">
        <v>6</v>
      </c>
      <c r="X71">
        <v>82433</v>
      </c>
      <c r="Y71">
        <v>69</v>
      </c>
      <c r="Z71">
        <v>2.7624443446928799</v>
      </c>
      <c r="AA71" s="23">
        <v>0.99513888888888902</v>
      </c>
      <c r="AB71">
        <v>643999</v>
      </c>
      <c r="AC71">
        <v>23454</v>
      </c>
      <c r="AD71">
        <v>667453</v>
      </c>
      <c r="AE71">
        <v>175</v>
      </c>
      <c r="AF71">
        <v>667628</v>
      </c>
      <c r="AG71">
        <v>69</v>
      </c>
      <c r="AH71">
        <v>3.51395528973576</v>
      </c>
      <c r="AJ71" s="23">
        <v>9.6527777777777796E-2</v>
      </c>
      <c r="AK71" t="s">
        <v>67</v>
      </c>
    </row>
    <row r="72" spans="1:37" x14ac:dyDescent="0.15">
      <c r="A72">
        <v>2</v>
      </c>
      <c r="B72">
        <v>28</v>
      </c>
      <c r="K72" s="23"/>
      <c r="L72">
        <v>563849</v>
      </c>
      <c r="M72">
        <v>21177</v>
      </c>
      <c r="N72">
        <v>585026</v>
      </c>
      <c r="O72">
        <v>169</v>
      </c>
      <c r="P72">
        <v>585195</v>
      </c>
      <c r="Q72">
        <v>0</v>
      </c>
      <c r="R72">
        <v>3.6198391182614098</v>
      </c>
      <c r="S72" s="23">
        <v>9.6527777777777796E-2</v>
      </c>
      <c r="T72">
        <v>80150</v>
      </c>
      <c r="U72">
        <v>2277</v>
      </c>
      <c r="V72">
        <v>82427</v>
      </c>
      <c r="W72">
        <v>6</v>
      </c>
      <c r="X72">
        <v>82433</v>
      </c>
      <c r="Y72">
        <v>69</v>
      </c>
      <c r="Z72">
        <v>2.7624443446928799</v>
      </c>
      <c r="AA72" s="23">
        <v>0.99513888888888902</v>
      </c>
      <c r="AB72">
        <v>643999</v>
      </c>
      <c r="AC72">
        <v>23454</v>
      </c>
      <c r="AD72">
        <v>667453</v>
      </c>
      <c r="AE72">
        <v>175</v>
      </c>
      <c r="AF72">
        <v>667628</v>
      </c>
      <c r="AG72">
        <v>69</v>
      </c>
      <c r="AH72">
        <v>3.51395528973576</v>
      </c>
      <c r="AJ72" s="23">
        <v>9.6527777777777796E-2</v>
      </c>
      <c r="AK72" t="s">
        <v>67</v>
      </c>
    </row>
    <row r="73" spans="1:37" x14ac:dyDescent="0.15">
      <c r="A73">
        <v>2</v>
      </c>
      <c r="B73">
        <v>29</v>
      </c>
      <c r="K73" s="23"/>
      <c r="L73">
        <v>563849</v>
      </c>
      <c r="M73">
        <v>21177</v>
      </c>
      <c r="N73">
        <v>585026</v>
      </c>
      <c r="O73">
        <v>169</v>
      </c>
      <c r="P73">
        <v>585195</v>
      </c>
      <c r="Q73">
        <v>0</v>
      </c>
      <c r="R73">
        <v>3.6198391182614098</v>
      </c>
      <c r="S73" s="23">
        <v>9.6527777777777796E-2</v>
      </c>
      <c r="T73">
        <v>80150</v>
      </c>
      <c r="U73">
        <v>2277</v>
      </c>
      <c r="V73">
        <v>82427</v>
      </c>
      <c r="W73">
        <v>6</v>
      </c>
      <c r="X73">
        <v>82433</v>
      </c>
      <c r="Y73">
        <v>69</v>
      </c>
      <c r="Z73">
        <v>2.7624443446928799</v>
      </c>
      <c r="AA73" s="23">
        <v>0.99513888888888902</v>
      </c>
      <c r="AB73">
        <v>643999</v>
      </c>
      <c r="AC73">
        <v>23454</v>
      </c>
      <c r="AD73">
        <v>667453</v>
      </c>
      <c r="AE73">
        <v>175</v>
      </c>
      <c r="AF73">
        <v>667628</v>
      </c>
      <c r="AG73">
        <v>69</v>
      </c>
      <c r="AH73">
        <v>3.51395528973576</v>
      </c>
      <c r="AJ73" s="23">
        <v>9.6527777777777796E-2</v>
      </c>
      <c r="AK73" t="s">
        <v>67</v>
      </c>
    </row>
    <row r="74" spans="1:37" x14ac:dyDescent="0.15">
      <c r="A74">
        <v>2</v>
      </c>
      <c r="B74">
        <v>30</v>
      </c>
      <c r="K74" s="23"/>
      <c r="L74">
        <v>563849</v>
      </c>
      <c r="M74">
        <v>21177</v>
      </c>
      <c r="N74">
        <v>585026</v>
      </c>
      <c r="O74">
        <v>169</v>
      </c>
      <c r="P74">
        <v>585195</v>
      </c>
      <c r="Q74">
        <v>0</v>
      </c>
      <c r="R74">
        <v>3.6198391182614098</v>
      </c>
      <c r="S74" s="23">
        <v>9.6527777777777796E-2</v>
      </c>
      <c r="T74">
        <v>80150</v>
      </c>
      <c r="U74">
        <v>2277</v>
      </c>
      <c r="V74">
        <v>82427</v>
      </c>
      <c r="W74">
        <v>6</v>
      </c>
      <c r="X74">
        <v>82433</v>
      </c>
      <c r="Y74">
        <v>69</v>
      </c>
      <c r="Z74">
        <v>2.7624443446928799</v>
      </c>
      <c r="AA74" s="23">
        <v>0.99513888888888902</v>
      </c>
      <c r="AB74">
        <v>643999</v>
      </c>
      <c r="AC74">
        <v>23454</v>
      </c>
      <c r="AD74">
        <v>667453</v>
      </c>
      <c r="AE74">
        <v>175</v>
      </c>
      <c r="AF74">
        <v>667628</v>
      </c>
      <c r="AG74">
        <v>69</v>
      </c>
      <c r="AH74">
        <v>3.51395528973576</v>
      </c>
      <c r="AJ74" s="23">
        <v>9.6527777777777796E-2</v>
      </c>
      <c r="AK74" t="s">
        <v>67</v>
      </c>
    </row>
    <row r="75" spans="1:37" x14ac:dyDescent="0.15">
      <c r="A75">
        <v>2</v>
      </c>
      <c r="B75">
        <v>31</v>
      </c>
      <c r="K75" s="23"/>
      <c r="L75">
        <v>563849</v>
      </c>
      <c r="M75">
        <v>21177</v>
      </c>
      <c r="N75">
        <v>585026</v>
      </c>
      <c r="O75">
        <v>169</v>
      </c>
      <c r="P75">
        <v>585195</v>
      </c>
      <c r="Q75">
        <v>0</v>
      </c>
      <c r="R75">
        <v>3.6198391182614098</v>
      </c>
      <c r="S75" s="23">
        <v>9.6527777777777796E-2</v>
      </c>
      <c r="T75">
        <v>80150</v>
      </c>
      <c r="U75">
        <v>2277</v>
      </c>
      <c r="V75">
        <v>82427</v>
      </c>
      <c r="W75">
        <v>6</v>
      </c>
      <c r="X75">
        <v>82433</v>
      </c>
      <c r="Y75">
        <v>69</v>
      </c>
      <c r="Z75">
        <v>2.7624443446928799</v>
      </c>
      <c r="AA75" s="23">
        <v>0.99513888888888902</v>
      </c>
      <c r="AB75">
        <v>643999</v>
      </c>
      <c r="AC75">
        <v>23454</v>
      </c>
      <c r="AD75">
        <v>667453</v>
      </c>
      <c r="AE75">
        <v>175</v>
      </c>
      <c r="AF75">
        <v>667628</v>
      </c>
      <c r="AG75">
        <v>69</v>
      </c>
      <c r="AH75">
        <v>3.51395528973576</v>
      </c>
      <c r="AJ75" s="23">
        <v>9.6527777777777796E-2</v>
      </c>
      <c r="AK75" t="s">
        <v>67</v>
      </c>
    </row>
    <row r="76" spans="1:37" x14ac:dyDescent="0.15">
      <c r="A76">
        <v>2</v>
      </c>
      <c r="B76">
        <v>32</v>
      </c>
      <c r="K76" s="23"/>
      <c r="L76">
        <v>563849</v>
      </c>
      <c r="M76">
        <v>21177</v>
      </c>
      <c r="N76">
        <v>585026</v>
      </c>
      <c r="O76">
        <v>169</v>
      </c>
      <c r="P76">
        <v>585195</v>
      </c>
      <c r="Q76">
        <v>0</v>
      </c>
      <c r="R76">
        <v>3.6198391182614098</v>
      </c>
      <c r="S76" s="23">
        <v>9.6527777777777796E-2</v>
      </c>
      <c r="T76">
        <v>80150</v>
      </c>
      <c r="U76">
        <v>2277</v>
      </c>
      <c r="V76">
        <v>82427</v>
      </c>
      <c r="W76">
        <v>6</v>
      </c>
      <c r="X76">
        <v>82433</v>
      </c>
      <c r="Y76">
        <v>69</v>
      </c>
      <c r="Z76">
        <v>2.7624443446928799</v>
      </c>
      <c r="AA76" s="23">
        <v>0.99513888888888902</v>
      </c>
      <c r="AB76">
        <v>643999</v>
      </c>
      <c r="AC76">
        <v>23454</v>
      </c>
      <c r="AD76">
        <v>667453</v>
      </c>
      <c r="AE76">
        <v>175</v>
      </c>
      <c r="AF76">
        <v>667628</v>
      </c>
      <c r="AG76">
        <v>69</v>
      </c>
      <c r="AH76">
        <v>3.51395528973576</v>
      </c>
      <c r="AJ76" s="23">
        <v>9.6527777777777796E-2</v>
      </c>
      <c r="AK76" t="s">
        <v>67</v>
      </c>
    </row>
    <row r="77" spans="1:37" x14ac:dyDescent="0.15">
      <c r="A77">
        <v>2</v>
      </c>
      <c r="B77">
        <v>33</v>
      </c>
      <c r="K77" s="23"/>
      <c r="L77">
        <v>563849</v>
      </c>
      <c r="M77">
        <v>21177</v>
      </c>
      <c r="N77">
        <v>585026</v>
      </c>
      <c r="O77">
        <v>169</v>
      </c>
      <c r="P77">
        <v>585195</v>
      </c>
      <c r="Q77">
        <v>0</v>
      </c>
      <c r="R77">
        <v>3.6198391182614098</v>
      </c>
      <c r="S77" s="23">
        <v>9.6527777777777796E-2</v>
      </c>
      <c r="T77">
        <v>80150</v>
      </c>
      <c r="U77">
        <v>2277</v>
      </c>
      <c r="V77">
        <v>82427</v>
      </c>
      <c r="W77">
        <v>6</v>
      </c>
      <c r="X77">
        <v>82433</v>
      </c>
      <c r="Y77">
        <v>69</v>
      </c>
      <c r="Z77">
        <v>2.7624443446928799</v>
      </c>
      <c r="AA77" s="23">
        <v>0.99513888888888902</v>
      </c>
      <c r="AB77">
        <v>643999</v>
      </c>
      <c r="AC77">
        <v>23454</v>
      </c>
      <c r="AD77">
        <v>667453</v>
      </c>
      <c r="AE77">
        <v>175</v>
      </c>
      <c r="AF77">
        <v>667628</v>
      </c>
      <c r="AG77">
        <v>69</v>
      </c>
      <c r="AH77">
        <v>3.51395528973576</v>
      </c>
      <c r="AJ77" s="23">
        <v>9.6527777777777796E-2</v>
      </c>
      <c r="AK77" t="s">
        <v>67</v>
      </c>
    </row>
    <row r="78" spans="1:37" x14ac:dyDescent="0.15">
      <c r="A78">
        <v>2</v>
      </c>
      <c r="B78">
        <v>34</v>
      </c>
      <c r="K78" s="23"/>
      <c r="L78">
        <v>563849</v>
      </c>
      <c r="M78">
        <v>21177</v>
      </c>
      <c r="N78">
        <v>585026</v>
      </c>
      <c r="O78">
        <v>169</v>
      </c>
      <c r="P78">
        <v>585195</v>
      </c>
      <c r="Q78">
        <v>0</v>
      </c>
      <c r="R78">
        <v>3.6198391182614098</v>
      </c>
      <c r="S78" s="23">
        <v>9.6527777777777796E-2</v>
      </c>
      <c r="T78">
        <v>80150</v>
      </c>
      <c r="U78">
        <v>2277</v>
      </c>
      <c r="V78">
        <v>82427</v>
      </c>
      <c r="W78">
        <v>6</v>
      </c>
      <c r="X78">
        <v>82433</v>
      </c>
      <c r="Y78">
        <v>69</v>
      </c>
      <c r="Z78">
        <v>2.7624443446928799</v>
      </c>
      <c r="AA78" s="23">
        <v>0.99513888888888902</v>
      </c>
      <c r="AB78">
        <v>643999</v>
      </c>
      <c r="AC78">
        <v>23454</v>
      </c>
      <c r="AD78">
        <v>667453</v>
      </c>
      <c r="AE78">
        <v>175</v>
      </c>
      <c r="AF78">
        <v>667628</v>
      </c>
      <c r="AG78">
        <v>69</v>
      </c>
      <c r="AH78">
        <v>3.51395528973576</v>
      </c>
      <c r="AJ78" s="23">
        <v>9.6527777777777796E-2</v>
      </c>
      <c r="AK78" t="s">
        <v>67</v>
      </c>
    </row>
    <row r="79" spans="1:37" x14ac:dyDescent="0.15">
      <c r="A79">
        <v>2</v>
      </c>
      <c r="B79">
        <v>35</v>
      </c>
      <c r="K79" s="23"/>
      <c r="L79">
        <v>563849</v>
      </c>
      <c r="M79">
        <v>21177</v>
      </c>
      <c r="N79">
        <v>585026</v>
      </c>
      <c r="O79">
        <v>169</v>
      </c>
      <c r="P79">
        <v>585195</v>
      </c>
      <c r="Q79">
        <v>0</v>
      </c>
      <c r="R79">
        <v>3.6198391182614098</v>
      </c>
      <c r="S79" s="23">
        <v>9.6527777777777796E-2</v>
      </c>
      <c r="T79">
        <v>80150</v>
      </c>
      <c r="U79">
        <v>2277</v>
      </c>
      <c r="V79">
        <v>82427</v>
      </c>
      <c r="W79">
        <v>6</v>
      </c>
      <c r="X79">
        <v>82433</v>
      </c>
      <c r="Y79">
        <v>69</v>
      </c>
      <c r="Z79">
        <v>2.7624443446928799</v>
      </c>
      <c r="AA79" s="23">
        <v>0.99513888888888902</v>
      </c>
      <c r="AB79">
        <v>643999</v>
      </c>
      <c r="AC79">
        <v>23454</v>
      </c>
      <c r="AD79">
        <v>667453</v>
      </c>
      <c r="AE79">
        <v>175</v>
      </c>
      <c r="AF79">
        <v>667628</v>
      </c>
      <c r="AG79">
        <v>69</v>
      </c>
      <c r="AH79">
        <v>3.51395528973576</v>
      </c>
      <c r="AJ79" s="23">
        <v>9.6527777777777796E-2</v>
      </c>
      <c r="AK79" t="s">
        <v>67</v>
      </c>
    </row>
    <row r="80" spans="1:37" x14ac:dyDescent="0.15">
      <c r="A80">
        <v>2</v>
      </c>
      <c r="B80">
        <v>36</v>
      </c>
      <c r="K80" s="23"/>
      <c r="L80">
        <v>563849</v>
      </c>
      <c r="M80">
        <v>21177</v>
      </c>
      <c r="N80">
        <v>585026</v>
      </c>
      <c r="O80">
        <v>169</v>
      </c>
      <c r="P80">
        <v>585195</v>
      </c>
      <c r="Q80">
        <v>0</v>
      </c>
      <c r="R80">
        <v>3.6198391182614098</v>
      </c>
      <c r="S80" s="23">
        <v>9.6527777777777796E-2</v>
      </c>
      <c r="T80">
        <v>80150</v>
      </c>
      <c r="U80">
        <v>2277</v>
      </c>
      <c r="V80">
        <v>82427</v>
      </c>
      <c r="W80">
        <v>6</v>
      </c>
      <c r="X80">
        <v>82433</v>
      </c>
      <c r="Y80">
        <v>69</v>
      </c>
      <c r="Z80">
        <v>2.7624443446928799</v>
      </c>
      <c r="AA80" s="23">
        <v>0.99513888888888902</v>
      </c>
      <c r="AB80">
        <v>643999</v>
      </c>
      <c r="AC80">
        <v>23454</v>
      </c>
      <c r="AD80">
        <v>667453</v>
      </c>
      <c r="AE80">
        <v>175</v>
      </c>
      <c r="AF80">
        <v>667628</v>
      </c>
      <c r="AG80">
        <v>69</v>
      </c>
      <c r="AH80">
        <v>3.51395528973576</v>
      </c>
      <c r="AJ80" s="23">
        <v>9.6527777777777796E-2</v>
      </c>
      <c r="AK80" t="s">
        <v>67</v>
      </c>
    </row>
    <row r="81" spans="1:37" x14ac:dyDescent="0.15">
      <c r="A81">
        <v>2</v>
      </c>
      <c r="B81">
        <v>37</v>
      </c>
      <c r="K81" s="23"/>
      <c r="L81">
        <v>563849</v>
      </c>
      <c r="M81">
        <v>21177</v>
      </c>
      <c r="N81">
        <v>585026</v>
      </c>
      <c r="O81">
        <v>169</v>
      </c>
      <c r="P81">
        <v>585195</v>
      </c>
      <c r="Q81">
        <v>0</v>
      </c>
      <c r="R81">
        <v>3.6198391182614098</v>
      </c>
      <c r="S81" s="23">
        <v>9.6527777777777796E-2</v>
      </c>
      <c r="T81">
        <v>80150</v>
      </c>
      <c r="U81">
        <v>2277</v>
      </c>
      <c r="V81">
        <v>82427</v>
      </c>
      <c r="W81">
        <v>6</v>
      </c>
      <c r="X81">
        <v>82433</v>
      </c>
      <c r="Y81">
        <v>69</v>
      </c>
      <c r="Z81">
        <v>2.7624443446928799</v>
      </c>
      <c r="AA81" s="23">
        <v>0.99513888888888902</v>
      </c>
      <c r="AB81">
        <v>643999</v>
      </c>
      <c r="AC81">
        <v>23454</v>
      </c>
      <c r="AD81">
        <v>667453</v>
      </c>
      <c r="AE81">
        <v>175</v>
      </c>
      <c r="AF81">
        <v>667628</v>
      </c>
      <c r="AG81">
        <v>69</v>
      </c>
      <c r="AH81">
        <v>3.51395528973576</v>
      </c>
      <c r="AJ81" s="23">
        <v>9.6527777777777796E-2</v>
      </c>
      <c r="AK81" t="s">
        <v>67</v>
      </c>
    </row>
    <row r="82" spans="1:37" x14ac:dyDescent="0.15">
      <c r="A82">
        <v>2</v>
      </c>
      <c r="B82">
        <v>38</v>
      </c>
      <c r="K82" s="23"/>
      <c r="L82">
        <v>563849</v>
      </c>
      <c r="M82">
        <v>21177</v>
      </c>
      <c r="N82">
        <v>585026</v>
      </c>
      <c r="O82">
        <v>169</v>
      </c>
      <c r="P82">
        <v>585195</v>
      </c>
      <c r="Q82">
        <v>0</v>
      </c>
      <c r="R82">
        <v>3.6198391182614098</v>
      </c>
      <c r="S82" s="23">
        <v>9.6527777777777796E-2</v>
      </c>
      <c r="T82">
        <v>80150</v>
      </c>
      <c r="U82">
        <v>2277</v>
      </c>
      <c r="V82">
        <v>82427</v>
      </c>
      <c r="W82">
        <v>6</v>
      </c>
      <c r="X82">
        <v>82433</v>
      </c>
      <c r="Y82">
        <v>69</v>
      </c>
      <c r="Z82">
        <v>2.7624443446928799</v>
      </c>
      <c r="AA82" s="23">
        <v>0.99513888888888902</v>
      </c>
      <c r="AB82">
        <v>643999</v>
      </c>
      <c r="AC82">
        <v>23454</v>
      </c>
      <c r="AD82">
        <v>667453</v>
      </c>
      <c r="AE82">
        <v>175</v>
      </c>
      <c r="AF82">
        <v>667628</v>
      </c>
      <c r="AG82">
        <v>69</v>
      </c>
      <c r="AH82">
        <v>3.51395528973576</v>
      </c>
      <c r="AJ82" s="23">
        <v>9.6527777777777796E-2</v>
      </c>
      <c r="AK82" t="s">
        <v>67</v>
      </c>
    </row>
    <row r="83" spans="1:37" x14ac:dyDescent="0.15">
      <c r="A83">
        <v>2</v>
      </c>
      <c r="B83">
        <v>39</v>
      </c>
      <c r="K83" s="23"/>
      <c r="L83">
        <v>563849</v>
      </c>
      <c r="M83">
        <v>21177</v>
      </c>
      <c r="N83">
        <v>585026</v>
      </c>
      <c r="O83">
        <v>169</v>
      </c>
      <c r="P83">
        <v>585195</v>
      </c>
      <c r="Q83">
        <v>0</v>
      </c>
      <c r="R83">
        <v>3.6198391182614098</v>
      </c>
      <c r="S83" s="23">
        <v>9.6527777777777796E-2</v>
      </c>
      <c r="T83">
        <v>80150</v>
      </c>
      <c r="U83">
        <v>2277</v>
      </c>
      <c r="V83">
        <v>82427</v>
      </c>
      <c r="W83">
        <v>6</v>
      </c>
      <c r="X83">
        <v>82433</v>
      </c>
      <c r="Y83">
        <v>69</v>
      </c>
      <c r="Z83">
        <v>2.7624443446928799</v>
      </c>
      <c r="AA83" s="23">
        <v>0.99513888888888902</v>
      </c>
      <c r="AB83">
        <v>643999</v>
      </c>
      <c r="AC83">
        <v>23454</v>
      </c>
      <c r="AD83">
        <v>667453</v>
      </c>
      <c r="AE83">
        <v>175</v>
      </c>
      <c r="AF83">
        <v>667628</v>
      </c>
      <c r="AG83">
        <v>69</v>
      </c>
      <c r="AH83">
        <v>3.51395528973576</v>
      </c>
      <c r="AJ83" s="23">
        <v>9.6527777777777796E-2</v>
      </c>
      <c r="AK83" t="s">
        <v>67</v>
      </c>
    </row>
    <row r="84" spans="1:37" x14ac:dyDescent="0.15">
      <c r="A84">
        <v>2</v>
      </c>
      <c r="B84">
        <v>40</v>
      </c>
      <c r="K84" s="23"/>
      <c r="L84">
        <v>563849</v>
      </c>
      <c r="M84">
        <v>21177</v>
      </c>
      <c r="N84">
        <v>585026</v>
      </c>
      <c r="O84">
        <v>169</v>
      </c>
      <c r="P84">
        <v>585195</v>
      </c>
      <c r="Q84">
        <v>0</v>
      </c>
      <c r="R84">
        <v>3.6198391182614098</v>
      </c>
      <c r="S84" s="23">
        <v>9.6527777777777796E-2</v>
      </c>
      <c r="T84">
        <v>80150</v>
      </c>
      <c r="U84">
        <v>2277</v>
      </c>
      <c r="V84">
        <v>82427</v>
      </c>
      <c r="W84">
        <v>6</v>
      </c>
      <c r="X84">
        <v>82433</v>
      </c>
      <c r="Y84">
        <v>69</v>
      </c>
      <c r="Z84">
        <v>2.7624443446928799</v>
      </c>
      <c r="AA84" s="23">
        <v>0.99513888888888902</v>
      </c>
      <c r="AB84">
        <v>643999</v>
      </c>
      <c r="AC84">
        <v>23454</v>
      </c>
      <c r="AD84">
        <v>667453</v>
      </c>
      <c r="AE84">
        <v>175</v>
      </c>
      <c r="AF84">
        <v>667628</v>
      </c>
      <c r="AG84">
        <v>69</v>
      </c>
      <c r="AH84">
        <v>3.51395528973576</v>
      </c>
      <c r="AJ84" s="23">
        <v>9.6527777777777796E-2</v>
      </c>
      <c r="AK84" t="s">
        <v>67</v>
      </c>
    </row>
    <row r="85" spans="1:37" x14ac:dyDescent="0.15">
      <c r="A85">
        <v>2</v>
      </c>
      <c r="B85">
        <v>41</v>
      </c>
      <c r="K85" s="23"/>
      <c r="L85">
        <v>563849</v>
      </c>
      <c r="M85">
        <v>21177</v>
      </c>
      <c r="N85">
        <v>585026</v>
      </c>
      <c r="O85">
        <v>169</v>
      </c>
      <c r="P85">
        <v>585195</v>
      </c>
      <c r="Q85">
        <v>0</v>
      </c>
      <c r="R85">
        <v>3.6198391182614098</v>
      </c>
      <c r="S85" s="23">
        <v>9.6527777777777796E-2</v>
      </c>
      <c r="T85">
        <v>80150</v>
      </c>
      <c r="U85">
        <v>2277</v>
      </c>
      <c r="V85">
        <v>82427</v>
      </c>
      <c r="W85">
        <v>6</v>
      </c>
      <c r="X85">
        <v>82433</v>
      </c>
      <c r="Y85">
        <v>69</v>
      </c>
      <c r="Z85">
        <v>2.7624443446928799</v>
      </c>
      <c r="AA85" s="23">
        <v>0.99513888888888902</v>
      </c>
      <c r="AB85">
        <v>643999</v>
      </c>
      <c r="AC85">
        <v>23454</v>
      </c>
      <c r="AD85">
        <v>667453</v>
      </c>
      <c r="AE85">
        <v>175</v>
      </c>
      <c r="AF85">
        <v>667628</v>
      </c>
      <c r="AG85">
        <v>69</v>
      </c>
      <c r="AH85">
        <v>3.51395528973576</v>
      </c>
      <c r="AJ85" s="23">
        <v>9.6527777777777796E-2</v>
      </c>
      <c r="AK85" t="s">
        <v>67</v>
      </c>
    </row>
    <row r="86" spans="1:37" x14ac:dyDescent="0.15">
      <c r="A86">
        <v>2</v>
      </c>
      <c r="B86">
        <v>42</v>
      </c>
      <c r="K86" s="23"/>
      <c r="L86">
        <v>563849</v>
      </c>
      <c r="M86">
        <v>21177</v>
      </c>
      <c r="N86">
        <v>585026</v>
      </c>
      <c r="O86">
        <v>169</v>
      </c>
      <c r="P86">
        <v>585195</v>
      </c>
      <c r="Q86">
        <v>0</v>
      </c>
      <c r="R86">
        <v>3.6198391182614098</v>
      </c>
      <c r="S86" s="23">
        <v>9.6527777777777796E-2</v>
      </c>
      <c r="T86">
        <v>80150</v>
      </c>
      <c r="U86">
        <v>2277</v>
      </c>
      <c r="V86">
        <v>82427</v>
      </c>
      <c r="W86">
        <v>6</v>
      </c>
      <c r="X86">
        <v>82433</v>
      </c>
      <c r="Y86">
        <v>69</v>
      </c>
      <c r="Z86">
        <v>2.7624443446928799</v>
      </c>
      <c r="AA86" s="23">
        <v>0.99513888888888902</v>
      </c>
      <c r="AB86">
        <v>643999</v>
      </c>
      <c r="AC86">
        <v>23454</v>
      </c>
      <c r="AD86">
        <v>667453</v>
      </c>
      <c r="AE86">
        <v>175</v>
      </c>
      <c r="AF86">
        <v>667628</v>
      </c>
      <c r="AG86">
        <v>69</v>
      </c>
      <c r="AH86">
        <v>3.51395528973576</v>
      </c>
      <c r="AJ86" s="23">
        <v>9.6527777777777796E-2</v>
      </c>
      <c r="AK86" t="s">
        <v>67</v>
      </c>
    </row>
    <row r="87" spans="1:37" x14ac:dyDescent="0.15">
      <c r="A87">
        <v>2</v>
      </c>
      <c r="B87">
        <v>43</v>
      </c>
      <c r="K87" s="23"/>
      <c r="L87">
        <v>563849</v>
      </c>
      <c r="M87">
        <v>21177</v>
      </c>
      <c r="N87">
        <v>585026</v>
      </c>
      <c r="O87">
        <v>169</v>
      </c>
      <c r="P87">
        <v>585195</v>
      </c>
      <c r="Q87">
        <v>0</v>
      </c>
      <c r="R87">
        <v>3.6198391182614098</v>
      </c>
      <c r="S87" s="23">
        <v>9.6527777777777796E-2</v>
      </c>
      <c r="T87">
        <v>80150</v>
      </c>
      <c r="U87">
        <v>2277</v>
      </c>
      <c r="V87">
        <v>82427</v>
      </c>
      <c r="W87">
        <v>6</v>
      </c>
      <c r="X87">
        <v>82433</v>
      </c>
      <c r="Y87">
        <v>69</v>
      </c>
      <c r="Z87">
        <v>2.7624443446928799</v>
      </c>
      <c r="AA87" s="23">
        <v>0.99513888888888902</v>
      </c>
      <c r="AB87">
        <v>643999</v>
      </c>
      <c r="AC87">
        <v>23454</v>
      </c>
      <c r="AD87">
        <v>667453</v>
      </c>
      <c r="AE87">
        <v>175</v>
      </c>
      <c r="AF87">
        <v>667628</v>
      </c>
      <c r="AG87">
        <v>69</v>
      </c>
      <c r="AH87">
        <v>3.51395528973576</v>
      </c>
      <c r="AJ87" s="23">
        <v>9.6527777777777796E-2</v>
      </c>
      <c r="AK87" t="s">
        <v>67</v>
      </c>
    </row>
    <row r="88" spans="1:37" x14ac:dyDescent="0.15">
      <c r="K88" s="23"/>
      <c r="S88" s="23"/>
      <c r="AA88" s="23"/>
      <c r="AJ88" s="23"/>
    </row>
    <row r="89" spans="1:37" x14ac:dyDescent="0.15">
      <c r="K89" s="23"/>
      <c r="S89" s="23"/>
      <c r="AA89" s="23"/>
      <c r="AJ89" s="23"/>
    </row>
    <row r="90" spans="1:37" x14ac:dyDescent="0.15">
      <c r="K90" s="23"/>
      <c r="S90" s="23"/>
      <c r="AA90" s="23"/>
      <c r="AJ90" s="23"/>
    </row>
    <row r="91" spans="1:37" x14ac:dyDescent="0.15">
      <c r="K91" s="23"/>
      <c r="S91" s="23"/>
      <c r="AA91" s="23"/>
      <c r="AJ91" s="23"/>
    </row>
    <row r="92" spans="1:37" x14ac:dyDescent="0.15">
      <c r="K92" s="23"/>
      <c r="S92" s="23"/>
      <c r="AA92" s="23"/>
      <c r="AJ92" s="23"/>
    </row>
    <row r="93" spans="1:37" x14ac:dyDescent="0.15">
      <c r="K93" s="23"/>
      <c r="S93" s="23"/>
      <c r="AA93" s="23"/>
      <c r="AJ93" s="23"/>
    </row>
    <row r="94" spans="1:37" x14ac:dyDescent="0.15">
      <c r="K94" s="23"/>
      <c r="S94" s="23"/>
      <c r="AA94" s="23"/>
      <c r="AJ94" s="23"/>
    </row>
    <row r="95" spans="1:37" x14ac:dyDescent="0.15">
      <c r="K95" s="23"/>
      <c r="S95" s="23"/>
      <c r="AA95" s="23"/>
      <c r="AJ95" s="23"/>
    </row>
    <row r="96" spans="1:37" x14ac:dyDescent="0.15">
      <c r="K96" s="23"/>
      <c r="S96" s="23"/>
      <c r="AA96" s="23"/>
      <c r="AJ96" s="23"/>
    </row>
    <row r="97" spans="11:36" x14ac:dyDescent="0.15">
      <c r="K97" s="23"/>
      <c r="S97" s="23"/>
      <c r="AA97" s="23"/>
      <c r="AJ97" s="23"/>
    </row>
    <row r="98" spans="11:36" x14ac:dyDescent="0.15">
      <c r="K98" s="23"/>
      <c r="S98" s="23"/>
      <c r="AA98" s="23"/>
      <c r="AJ98" s="23"/>
    </row>
    <row r="99" spans="11:36" x14ac:dyDescent="0.15">
      <c r="K99" s="23"/>
      <c r="S99" s="23"/>
      <c r="AA99" s="23"/>
      <c r="AJ99" s="23"/>
    </row>
    <row r="100" spans="11:36" x14ac:dyDescent="0.15">
      <c r="K100" s="23"/>
      <c r="S100" s="23"/>
      <c r="AA100" s="23"/>
      <c r="AJ100" s="23"/>
    </row>
    <row r="101" spans="11:36" x14ac:dyDescent="0.15">
      <c r="K101" s="23"/>
      <c r="S101" s="23"/>
      <c r="AA101" s="23"/>
      <c r="AJ101" s="23"/>
    </row>
    <row r="102" spans="11:36" x14ac:dyDescent="0.15">
      <c r="K102" s="23"/>
      <c r="S102" s="23"/>
      <c r="AA102" s="23"/>
      <c r="AJ102" s="23"/>
    </row>
    <row r="103" spans="11:36" x14ac:dyDescent="0.15">
      <c r="K103" s="23"/>
      <c r="S103" s="23"/>
      <c r="AA103" s="23"/>
      <c r="AJ103" s="23"/>
    </row>
    <row r="104" spans="11:36" x14ac:dyDescent="0.15">
      <c r="K104" s="23"/>
      <c r="S104" s="23"/>
      <c r="AA104" s="23"/>
      <c r="AJ104" s="23"/>
    </row>
    <row r="105" spans="11:36" x14ac:dyDescent="0.15">
      <c r="K105" s="23"/>
      <c r="S105" s="23"/>
      <c r="AA105" s="23"/>
      <c r="AJ105" s="23"/>
    </row>
    <row r="106" spans="11:36" x14ac:dyDescent="0.15">
      <c r="K106" s="23"/>
      <c r="S106" s="23"/>
      <c r="AA106" s="23"/>
      <c r="AJ106" s="23"/>
    </row>
    <row r="107" spans="11:36" x14ac:dyDescent="0.15">
      <c r="K107" s="23"/>
      <c r="S107" s="23"/>
      <c r="AA107" s="23"/>
      <c r="AJ107" s="23"/>
    </row>
    <row r="108" spans="11:36" x14ac:dyDescent="0.15">
      <c r="K108" s="23"/>
      <c r="S108" s="23"/>
      <c r="AA108" s="23"/>
      <c r="AJ108" s="23"/>
    </row>
    <row r="109" spans="11:36" x14ac:dyDescent="0.15">
      <c r="K109" s="23"/>
      <c r="S109" s="23"/>
      <c r="AA109" s="23"/>
      <c r="AJ109" s="23"/>
    </row>
    <row r="110" spans="11:36" x14ac:dyDescent="0.15">
      <c r="K110" s="23"/>
      <c r="S110" s="23"/>
      <c r="AA110" s="23"/>
      <c r="AJ110" s="23"/>
    </row>
    <row r="111" spans="11:36" x14ac:dyDescent="0.15">
      <c r="K111" s="23"/>
      <c r="S111" s="23"/>
      <c r="AA111" s="23"/>
      <c r="AJ111" s="23"/>
    </row>
    <row r="112" spans="11:36" x14ac:dyDescent="0.15">
      <c r="K112" s="23"/>
      <c r="S112" s="23"/>
      <c r="AA112" s="23"/>
      <c r="AJ112" s="23"/>
    </row>
    <row r="113" spans="11:36" x14ac:dyDescent="0.15">
      <c r="K113" s="23"/>
      <c r="S113" s="23"/>
      <c r="AA113" s="23"/>
      <c r="AJ113" s="23"/>
    </row>
    <row r="114" spans="11:36" x14ac:dyDescent="0.15">
      <c r="K114" s="23"/>
      <c r="S114" s="23"/>
      <c r="AA114" s="23"/>
      <c r="AJ114" s="23"/>
    </row>
    <row r="115" spans="11:36" x14ac:dyDescent="0.15">
      <c r="K115" s="23"/>
      <c r="S115" s="23"/>
      <c r="AA115" s="23"/>
      <c r="AJ115" s="23"/>
    </row>
    <row r="116" spans="11:36" x14ac:dyDescent="0.15">
      <c r="K116" s="23"/>
      <c r="S116" s="23"/>
      <c r="AA116" s="23"/>
      <c r="AJ116" s="23"/>
    </row>
    <row r="117" spans="11:36" x14ac:dyDescent="0.15">
      <c r="K117" s="23"/>
      <c r="S117" s="23"/>
      <c r="AA117" s="23"/>
      <c r="AJ117" s="23"/>
    </row>
    <row r="118" spans="11:36" x14ac:dyDescent="0.15">
      <c r="K118" s="23"/>
      <c r="S118" s="23"/>
      <c r="AA118" s="23"/>
      <c r="AJ118" s="23"/>
    </row>
    <row r="119" spans="11:36" x14ac:dyDescent="0.15">
      <c r="K119" s="23"/>
      <c r="S119" s="23"/>
      <c r="AA119" s="23"/>
      <c r="AJ119" s="23"/>
    </row>
    <row r="120" spans="11:36" x14ac:dyDescent="0.15">
      <c r="K120" s="23"/>
      <c r="S120" s="23"/>
      <c r="AA120" s="23"/>
      <c r="AJ120" s="23"/>
    </row>
    <row r="121" spans="11:36" x14ac:dyDescent="0.15">
      <c r="K121" s="23"/>
      <c r="S121" s="23"/>
      <c r="AA121" s="23"/>
      <c r="AJ121" s="23"/>
    </row>
    <row r="122" spans="11:36" x14ac:dyDescent="0.15">
      <c r="K122" s="23"/>
      <c r="S122" s="23"/>
      <c r="AA122" s="23"/>
      <c r="AJ122" s="23"/>
    </row>
    <row r="123" spans="11:36" x14ac:dyDescent="0.15">
      <c r="K123" s="23"/>
      <c r="S123" s="23"/>
      <c r="AA123" s="23"/>
      <c r="AJ123" s="23"/>
    </row>
    <row r="124" spans="11:36" x14ac:dyDescent="0.15">
      <c r="K124" s="23"/>
      <c r="S124" s="23"/>
      <c r="AA124" s="23"/>
      <c r="AJ124" s="23"/>
    </row>
    <row r="125" spans="11:36" x14ac:dyDescent="0.15">
      <c r="K125" s="23"/>
      <c r="S125" s="23"/>
      <c r="AA125" s="23"/>
      <c r="AJ125" s="23"/>
    </row>
    <row r="126" spans="11:36" x14ac:dyDescent="0.15">
      <c r="K126" s="23"/>
      <c r="S126" s="23"/>
      <c r="AA126" s="23"/>
      <c r="AJ126" s="23"/>
    </row>
    <row r="127" spans="11:36" x14ac:dyDescent="0.15">
      <c r="K127" s="23"/>
      <c r="S127" s="23"/>
      <c r="AA127" s="23"/>
      <c r="AJ127" s="23"/>
    </row>
    <row r="128" spans="11:36" x14ac:dyDescent="0.15">
      <c r="K128" s="23"/>
      <c r="S128" s="23"/>
      <c r="AA128" s="23"/>
      <c r="AJ128" s="23"/>
    </row>
    <row r="129" spans="19:36" x14ac:dyDescent="0.15">
      <c r="S129" s="23"/>
      <c r="AA129" s="23"/>
      <c r="AJ129" s="23"/>
    </row>
    <row r="130" spans="19:36" x14ac:dyDescent="0.15">
      <c r="S130" s="23"/>
      <c r="AA130" s="23"/>
      <c r="AJ130" s="23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開票速報（得票詳細）_231_</vt:lpstr>
      <vt:lpstr>パラメタシート</vt:lpstr>
      <vt:lpstr>P_23号様式</vt:lpstr>
      <vt:lpstr>P_23号様式</vt:lpstr>
      <vt:lpstr>'開票速報（得票詳細）_231_'!第20号様式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2015-12-10T16:56:46Z</cp:lastPrinted>
  <dcterms:created xsi:type="dcterms:W3CDTF">2004-03-22T01:22:18Z</dcterms:created>
  <dcterms:modified xsi:type="dcterms:W3CDTF">2026-02-08T17:52:13Z</dcterms:modified>
</cp:coreProperties>
</file>