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開票速報（得票詳細）_161_" sheetId="3" r:id="rId1"/>
    <sheet name="パラメタシート" sheetId="4" state="hidden" r:id="rId2"/>
    <sheet name="P_16号様式1" sheetId="6" state="hidden" r:id="rId3"/>
  </sheets>
  <definedNames>
    <definedName name="P_11号様式">#REF!</definedName>
    <definedName name="P_16号様式">P_16号様式1!$A$1:$BG$87</definedName>
    <definedName name="P_20号様式" localSheetId="0">#REF!</definedName>
    <definedName name="P_20号様式">#REF!</definedName>
    <definedName name="Sheet1">#REF!</definedName>
    <definedName name="第20号様式" localSheetId="0">'開票速報（得票詳細）_161_'!$A$1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3" l="1"/>
  <c r="D12" i="3"/>
  <c r="C12" i="3"/>
  <c r="A12" i="3"/>
  <c r="X11" i="3"/>
  <c r="V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X10" i="3"/>
  <c r="V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W5" i="3"/>
  <c r="Q5" i="3"/>
  <c r="W4" i="3"/>
  <c r="Q4" i="3"/>
  <c r="O4" i="3"/>
  <c r="M4" i="3"/>
  <c r="X1" i="3"/>
  <c r="X112" i="3"/>
  <c r="V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X111" i="3"/>
  <c r="V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X110" i="3"/>
  <c r="V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X108" i="3"/>
  <c r="V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X107" i="3"/>
  <c r="V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X106" i="3"/>
  <c r="V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X105" i="3"/>
  <c r="V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X104" i="3"/>
  <c r="V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X103" i="3"/>
  <c r="V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X102" i="3"/>
  <c r="V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X101" i="3"/>
  <c r="V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X100" i="3"/>
  <c r="V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X99" i="3"/>
  <c r="V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X98" i="3"/>
  <c r="V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X97" i="3"/>
  <c r="V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X96" i="3"/>
  <c r="V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X95" i="3"/>
  <c r="V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X94" i="3"/>
  <c r="V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X93" i="3"/>
  <c r="V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X92" i="3"/>
  <c r="V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X91" i="3"/>
  <c r="V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X90" i="3"/>
  <c r="V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X89" i="3"/>
  <c r="V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X88" i="3"/>
  <c r="V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X87" i="3"/>
  <c r="V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X86" i="3"/>
  <c r="V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X85" i="3"/>
  <c r="V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X84" i="3"/>
  <c r="V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X83" i="3"/>
  <c r="V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X82" i="3"/>
  <c r="V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X81" i="3"/>
  <c r="V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X80" i="3"/>
  <c r="V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X79" i="3"/>
  <c r="V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X78" i="3"/>
  <c r="V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X77" i="3"/>
  <c r="V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X76" i="3"/>
  <c r="V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X75" i="3"/>
  <c r="V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X74" i="3"/>
  <c r="V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X73" i="3"/>
  <c r="V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X72" i="3"/>
  <c r="V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X71" i="3"/>
  <c r="V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X70" i="3"/>
  <c r="V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X69" i="3"/>
  <c r="V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X68" i="3"/>
  <c r="V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X67" i="3"/>
  <c r="V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X66" i="3"/>
  <c r="V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A66" i="3"/>
  <c r="W61" i="3"/>
  <c r="Q61" i="3"/>
  <c r="W60" i="3"/>
  <c r="Q60" i="3"/>
  <c r="O60" i="3"/>
  <c r="M60" i="3"/>
  <c r="B60" i="3"/>
  <c r="X57" i="3"/>
  <c r="X56" i="3"/>
  <c r="V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X55" i="3"/>
  <c r="V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X54" i="3"/>
  <c r="V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X52" i="3"/>
  <c r="V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X51" i="3"/>
  <c r="V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X50" i="3"/>
  <c r="V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X49" i="3"/>
  <c r="V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X48" i="3"/>
  <c r="V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X47" i="3"/>
  <c r="V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X46" i="3"/>
  <c r="V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X45" i="3"/>
  <c r="V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X44" i="3"/>
  <c r="V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X43" i="3"/>
  <c r="V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X42" i="3"/>
  <c r="V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X41" i="3"/>
  <c r="V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X40" i="3"/>
  <c r="V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X39" i="3"/>
  <c r="V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X38" i="3"/>
  <c r="V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X37" i="3"/>
  <c r="V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X36" i="3"/>
  <c r="V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X35" i="3"/>
  <c r="V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X34" i="3"/>
  <c r="V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X33" i="3"/>
  <c r="V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X32" i="3"/>
  <c r="V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X31" i="3"/>
  <c r="V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X30" i="3"/>
  <c r="V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X29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X28" i="3"/>
  <c r="V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X27" i="3"/>
  <c r="V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X26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X25" i="3"/>
  <c r="V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X24" i="3"/>
  <c r="V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X23" i="3"/>
  <c r="V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X22" i="3"/>
  <c r="V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X21" i="3"/>
  <c r="V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X20" i="3"/>
  <c r="V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X19" i="3"/>
  <c r="V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X18" i="3"/>
  <c r="V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X17" i="3"/>
  <c r="V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X16" i="3"/>
  <c r="V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X15" i="3"/>
  <c r="V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X14" i="3"/>
  <c r="V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X13" i="3"/>
  <c r="V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A13" i="3"/>
  <c r="X12" i="3"/>
  <c r="V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B3" i="3"/>
  <c r="B59" i="3"/>
</calcChain>
</file>

<file path=xl/sharedStrings.xml><?xml version="1.0" encoding="utf-8"?>
<sst xmlns="http://schemas.openxmlformats.org/spreadsheetml/2006/main" count="679" uniqueCount="159">
  <si>
    <t>第16号  様式</t>
  </si>
  <si>
    <t>開　 票　 速 　報</t>
  </si>
  <si>
    <t>即日確定開票率</t>
  </si>
  <si>
    <t>%</t>
  </si>
  <si>
    <t>結了報告</t>
  </si>
  <si>
    <t>確定全体開票率</t>
  </si>
  <si>
    <t>市 区 町 村 名</t>
  </si>
  <si>
    <t>(ア)</t>
  </si>
  <si>
    <t>(イ)</t>
  </si>
  <si>
    <t>(ウ)</t>
  </si>
  <si>
    <t>(エ)</t>
  </si>
  <si>
    <t>(オ)</t>
  </si>
  <si>
    <t>(カ)</t>
  </si>
  <si>
    <t>(キ)</t>
  </si>
  <si>
    <t>(ク)</t>
  </si>
  <si>
    <t>開票率</t>
  </si>
  <si>
    <t>候 補 者 得 票</t>
  </si>
  <si>
    <t>あん分の際切り</t>
  </si>
  <si>
    <t>いずれの候補者</t>
  </si>
  <si>
    <t>有 効 投 票 数</t>
  </si>
  <si>
    <t>無 効 投 票 数</t>
  </si>
  <si>
    <t>投 票 総 数</t>
  </si>
  <si>
    <t>持ち帰り・不受理</t>
  </si>
  <si>
    <t>投票者総数</t>
  </si>
  <si>
    <t>無効投票率</t>
  </si>
  <si>
    <t>開 票 確 定</t>
  </si>
  <si>
    <t>確 定 表 示</t>
  </si>
  <si>
    <t>％</t>
  </si>
  <si>
    <t>数 の 合 計</t>
  </si>
  <si>
    <t>捨 て た 票 数</t>
  </si>
  <si>
    <t>にも属しない票数</t>
  </si>
  <si>
    <t>(ア)＋(イ)＋(ウ)</t>
  </si>
  <si>
    <t>(エ)＋(オ)</t>
  </si>
  <si>
    <t>その他</t>
  </si>
  <si>
    <t>(カ)＋(キ)</t>
  </si>
  <si>
    <t>(オ)／(カ)％</t>
  </si>
  <si>
    <t>時　 刻</t>
  </si>
  <si>
    <t>執行日</t>
  </si>
  <si>
    <t>鹿 児 島 県</t>
  </si>
  <si>
    <t>鹿 児 島 県</t>
    <rPh sb="0" eb="1">
      <t>シカ</t>
    </rPh>
    <rPh sb="2" eb="3">
      <t>コ</t>
    </rPh>
    <rPh sb="4" eb="5">
      <t>シマ</t>
    </rPh>
    <rPh sb="6" eb="7">
      <t>ケン</t>
    </rPh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</si>
  <si>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</si>
  <si>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</si>
  <si>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</si>
  <si>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</si>
  <si>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第16号  様式</t>
    <phoneticPr fontId="1"/>
  </si>
  <si>
    <t>頁番号</t>
  </si>
  <si>
    <t>行番号</t>
  </si>
  <si>
    <t>市区町村名</t>
  </si>
  <si>
    <t>ア</t>
  </si>
  <si>
    <t>イ</t>
  </si>
  <si>
    <t>ウ</t>
  </si>
  <si>
    <t>エ</t>
  </si>
  <si>
    <t>オ</t>
  </si>
  <si>
    <t>カ</t>
  </si>
  <si>
    <t>キ</t>
  </si>
  <si>
    <t>ク</t>
  </si>
  <si>
    <t>開票確定時刻</t>
  </si>
  <si>
    <t>確定表示</t>
  </si>
  <si>
    <t>市部計開票率</t>
  </si>
  <si>
    <t>市部計ア</t>
  </si>
  <si>
    <t>市部計イ</t>
  </si>
  <si>
    <t>市部計ウ</t>
  </si>
  <si>
    <t>市部計エ</t>
  </si>
  <si>
    <t>市部計オ</t>
  </si>
  <si>
    <t>市部計カ</t>
  </si>
  <si>
    <t>市部計キ</t>
  </si>
  <si>
    <t>市部計ク</t>
  </si>
  <si>
    <t>市部計無効投票率</t>
  </si>
  <si>
    <t>市部計開票確定時刻</t>
  </si>
  <si>
    <t>市部計確定表示</t>
  </si>
  <si>
    <t>郡部計開票率</t>
  </si>
  <si>
    <t>郡部計ア</t>
  </si>
  <si>
    <t>郡部計イ</t>
  </si>
  <si>
    <t>郡部計ウ</t>
  </si>
  <si>
    <t>郡部計エ</t>
  </si>
  <si>
    <t>郡部計オ</t>
  </si>
  <si>
    <t>郡部計カ</t>
  </si>
  <si>
    <t>郡部計キ</t>
  </si>
  <si>
    <t>郡部計ク</t>
  </si>
  <si>
    <t>郡部計無効投票率</t>
  </si>
  <si>
    <t>郡部計開票確定時刻</t>
  </si>
  <si>
    <t>郡部計確定表示</t>
  </si>
  <si>
    <t>県計開票率</t>
  </si>
  <si>
    <t>県計ア</t>
  </si>
  <si>
    <t>県計イ</t>
  </si>
  <si>
    <t>県計ウ</t>
  </si>
  <si>
    <t>県計エ</t>
  </si>
  <si>
    <t>県計オ</t>
  </si>
  <si>
    <t>県計カ</t>
  </si>
  <si>
    <t>県計キ</t>
  </si>
  <si>
    <t>県計ク</t>
  </si>
  <si>
    <t>県計無効投票率</t>
  </si>
  <si>
    <t>県計開票確定時刻</t>
  </si>
  <si>
    <t>県計確定表示</t>
  </si>
  <si>
    <t>選挙名</t>
  </si>
  <si>
    <t>翌日開票区分</t>
  </si>
  <si>
    <t>報告回数</t>
  </si>
  <si>
    <t>開票時刻</t>
  </si>
  <si>
    <t>投票結了フラグ</t>
  </si>
  <si>
    <t>全体投票結了フラグ</t>
  </si>
  <si>
    <t>見出し開票率</t>
  </si>
  <si>
    <t>全体開票率</t>
  </si>
  <si>
    <t>　鹿児島市</t>
  </si>
  <si>
    <t>確定</t>
  </si>
  <si>
    <t>参議院選挙区選出議員選挙</t>
  </si>
  <si>
    <t>0</t>
  </si>
  <si>
    <t>1</t>
  </si>
  <si>
    <t>　鹿屋市</t>
  </si>
  <si>
    <t>　枕崎市</t>
  </si>
  <si>
    <t>　阿久根市</t>
  </si>
  <si>
    <t>　出水市</t>
  </si>
  <si>
    <t>　指宿市</t>
  </si>
  <si>
    <t>　西之表市</t>
  </si>
  <si>
    <t>　垂水市</t>
  </si>
  <si>
    <t>　薩摩川内市第１</t>
  </si>
  <si>
    <t>　薩摩川内市第２</t>
  </si>
  <si>
    <t>＊（薩摩川内市）計</t>
  </si>
  <si>
    <t>　日置市</t>
  </si>
  <si>
    <t>　曽於市</t>
  </si>
  <si>
    <t>　霧島市</t>
  </si>
  <si>
    <t>　いちき串木野市</t>
  </si>
  <si>
    <t>　南さつま市</t>
  </si>
  <si>
    <t>　志布志市</t>
  </si>
  <si>
    <t>　奄美市</t>
  </si>
  <si>
    <t>　南九州市</t>
  </si>
  <si>
    <t>　伊佐市</t>
  </si>
  <si>
    <t>　姶良市</t>
  </si>
  <si>
    <t>　三島村</t>
  </si>
  <si>
    <t>　十島村</t>
  </si>
  <si>
    <t>＊（鹿児島郡）計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</si>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</sst>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ggg\ e\ &quot;年&quot;\ m\ &quot;月&quot;\ d\ &quot;日　執行&quot;"/>
    <numFmt numFmtId="180" formatCode="[$-411]&quot;今回&quot;\ ggg\ e\ &quot;年&quot;\ m\ &quot;月&quot;\ d\ &quot;日&quot;"/>
    <numFmt numFmtId="181" formatCode="&quot;   &quot;hh&quot;  時     &quot;mm&quot;  分　　　現在&quot;"/>
    <numFmt numFmtId="182" formatCode="&quot;   &quot;hh&quot;  時     &quot;mm&quot;  分　　　結了&quot;"/>
    <numFmt numFmtId="183" formatCode="0.00_ "/>
    <numFmt numFmtId="184" formatCode="[$-411]ggg\ e\ &quot;年&quot;\ m\ &quot;月&quot;\ d\ &quot;日 執行&quot;"/>
    <numFmt numFmtId="185" formatCode="&quot;  &quot;hh&quot; 時 &quot;mm&quot; 分  結了&quot;"/>
    <numFmt numFmtId="186" formatCode="&quot;  &quot;hh&quot; 時 &quot;mm&quot; 分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0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0" fontId="8" fillId="0" borderId="0" xfId="2" applyFont="1" applyAlignment="1">
      <alignment vertical="center"/>
    </xf>
    <xf numFmtId="0" fontId="7" fillId="0" borderId="0" xfId="2" applyFont="1" applyAlignment="1">
      <alignment horizontal="right" vertical="center"/>
    </xf>
    <xf numFmtId="180" fontId="6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177" fontId="4" fillId="0" borderId="1" xfId="2" applyNumberFormat="1" applyFont="1" applyBorder="1" applyAlignment="1">
      <alignment horizontal="right" vertical="center"/>
    </xf>
    <xf numFmtId="176" fontId="4" fillId="0" borderId="2" xfId="2" applyNumberFormat="1" applyFont="1" applyBorder="1" applyAlignment="1">
      <alignment vertical="center"/>
    </xf>
    <xf numFmtId="176" fontId="4" fillId="0" borderId="0" xfId="2" applyNumberFormat="1" applyFont="1" applyAlignment="1">
      <alignment horizontal="center" vertical="center"/>
    </xf>
    <xf numFmtId="176" fontId="4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horizontal="right" vertical="center"/>
    </xf>
    <xf numFmtId="20" fontId="4" fillId="0" borderId="0" xfId="2" applyNumberFormat="1" applyFont="1" applyAlignment="1">
      <alignment horizontal="left" vertical="center"/>
    </xf>
    <xf numFmtId="177" fontId="4" fillId="0" borderId="3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right" vertical="center"/>
    </xf>
    <xf numFmtId="176" fontId="4" fillId="0" borderId="5" xfId="2" applyNumberFormat="1" applyFont="1" applyBorder="1" applyAlignment="1">
      <alignment horizontal="right" vertical="center"/>
    </xf>
    <xf numFmtId="176" fontId="4" fillId="0" borderId="2" xfId="2" applyNumberFormat="1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14" fontId="0" fillId="0" borderId="0" xfId="0" applyNumberFormat="1"/>
    <xf numFmtId="0" fontId="4" fillId="0" borderId="4" xfId="2" applyFont="1" applyBorder="1" applyAlignment="1">
      <alignment horizontal="distributed" vertical="center"/>
    </xf>
    <xf numFmtId="0" fontId="4" fillId="0" borderId="2" xfId="2" applyFont="1" applyBorder="1" applyAlignment="1">
      <alignment horizontal="distributed" vertical="center"/>
    </xf>
    <xf numFmtId="177" fontId="4" fillId="0" borderId="4" xfId="2" applyNumberFormat="1" applyFont="1" applyBorder="1" applyAlignment="1">
      <alignment horizontal="center" vertical="center"/>
    </xf>
    <xf numFmtId="177" fontId="4" fillId="0" borderId="2" xfId="2" applyNumberFormat="1" applyFont="1" applyBorder="1" applyAlignment="1">
      <alignment horizontal="center" vertical="center"/>
    </xf>
    <xf numFmtId="20" fontId="4" fillId="0" borderId="4" xfId="2" applyNumberFormat="1" applyFont="1" applyBorder="1" applyAlignment="1">
      <alignment horizontal="center" vertical="center"/>
    </xf>
    <xf numFmtId="20" fontId="4" fillId="0" borderId="2" xfId="2" applyNumberFormat="1" applyFont="1" applyBorder="1" applyAlignment="1">
      <alignment horizontal="center" vertical="center"/>
    </xf>
    <xf numFmtId="176" fontId="4" fillId="0" borderId="4" xfId="2" applyNumberFormat="1" applyFont="1" applyBorder="1" applyAlignment="1">
      <alignment horizontal="center" vertical="center"/>
    </xf>
    <xf numFmtId="176" fontId="4" fillId="0" borderId="2" xfId="2" applyNumberFormat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181" fontId="6" fillId="0" borderId="0" xfId="2" applyNumberFormat="1" applyFont="1" applyAlignment="1">
      <alignment horizontal="left" vertical="center"/>
    </xf>
    <xf numFmtId="182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4" fillId="0" borderId="9" xfId="2" applyFont="1" applyBorder="1" applyAlignment="1">
      <alignment horizontal="center" vertical="top"/>
    </xf>
    <xf numFmtId="0" fontId="4" fillId="0" borderId="10" xfId="2" applyFont="1" applyBorder="1" applyAlignment="1">
      <alignment horizontal="center" vertical="top"/>
    </xf>
    <xf numFmtId="184" fontId="6" fillId="0" borderId="0" xfId="2" applyNumberFormat="1" applyFont="1" applyAlignment="1">
      <alignment horizontal="left" vertical="center"/>
    </xf>
    <xf numFmtId="183" fontId="8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right" vertical="center"/>
    </xf>
    <xf numFmtId="185" fontId="8" fillId="0" borderId="0" xfId="2" applyNumberFormat="1" applyFont="1" applyAlignment="1">
      <alignment horizontal="left" vertical="center"/>
    </xf>
    <xf numFmtId="178" fontId="6" fillId="0" borderId="0" xfId="2" applyNumberFormat="1" applyFont="1" applyAlignment="1">
      <alignment horizontal="right" vertical="center"/>
    </xf>
    <xf numFmtId="0" fontId="9" fillId="0" borderId="8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4" fillId="0" borderId="11" xfId="2" applyFont="1" applyBorder="1" applyAlignment="1">
      <alignment horizontal="center" vertical="top"/>
    </xf>
    <xf numFmtId="0" fontId="4" fillId="0" borderId="12" xfId="2" applyFont="1" applyBorder="1" applyAlignment="1">
      <alignment horizontal="center" vertical="top"/>
    </xf>
    <xf numFmtId="0" fontId="4" fillId="0" borderId="5" xfId="2" applyFont="1" applyBorder="1" applyAlignment="1">
      <alignment horizontal="center" vertical="top"/>
    </xf>
    <xf numFmtId="0" fontId="4" fillId="0" borderId="13" xfId="2" applyFont="1" applyBorder="1" applyAlignment="1">
      <alignment horizontal="center" vertical="top"/>
    </xf>
    <xf numFmtId="186" fontId="8" fillId="0" borderId="0" xfId="2" applyNumberFormat="1" applyFont="1" applyAlignment="1">
      <alignment horizontal="left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top"/>
    </xf>
    <xf numFmtId="0" fontId="10" fillId="0" borderId="13" xfId="2" applyFont="1" applyBorder="1" applyAlignment="1">
      <alignment horizontal="center" vertical="top"/>
    </xf>
    <xf numFmtId="0" fontId="10" fillId="0" borderId="11" xfId="2" applyFont="1" applyBorder="1" applyAlignment="1">
      <alignment horizontal="center" vertical="top"/>
    </xf>
    <xf numFmtId="0" fontId="10" fillId="0" borderId="12" xfId="2" applyFont="1" applyBorder="1" applyAlignment="1">
      <alignment horizontal="center" vertical="top"/>
    </xf>
    <xf numFmtId="0" fontId="4" fillId="0" borderId="12" xfId="0" applyFont="1" applyBorder="1" applyAlignment="1"/>
    <xf numFmtId="186" fontId="8" fillId="0" borderId="0" xfId="2" applyNumberFormat="1" applyFont="1" applyAlignment="1">
      <alignment horizontal="left" vertical="center" shrinkToFit="1"/>
    </xf>
    <xf numFmtId="185" fontId="8" fillId="0" borderId="0" xfId="2" applyNumberFormat="1" applyFont="1" applyAlignment="1">
      <alignment horizontal="left" vertical="center" shrinkToFit="1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Y112"/>
  <sheetViews>
    <sheetView tabSelected="1" zoomScale="75" workbookViewId="0">
      <selection activeCell="R36" sqref="R36"/>
    </sheetView>
  </sheetViews>
  <sheetFormatPr defaultColWidth="10.28515625" defaultRowHeight="13.5" x14ac:dyDescent="0.15"/>
  <cols>
    <col min="1" max="2" width="10.7109375" style="4" customWidth="1"/>
    <col min="3" max="3" width="9" style="4" customWidth="1"/>
    <col min="4" max="4" width="10.140625" style="4" customWidth="1"/>
    <col min="5" max="5" width="4.7109375" style="4" customWidth="1"/>
    <col min="6" max="6" width="10.140625" style="5" customWidth="1"/>
    <col min="7" max="7" width="4.7109375" style="4" customWidth="1"/>
    <col min="8" max="8" width="10.140625" style="4" customWidth="1"/>
    <col min="9" max="9" width="4.7109375" style="4" customWidth="1"/>
    <col min="10" max="10" width="10.140625" style="5" customWidth="1"/>
    <col min="11" max="11" width="4.7109375" style="4" customWidth="1"/>
    <col min="12" max="12" width="10.140625" style="4" customWidth="1"/>
    <col min="13" max="13" width="4.7109375" style="4" customWidth="1"/>
    <col min="14" max="14" width="10.140625" style="4" customWidth="1"/>
    <col min="15" max="15" width="4.7109375" style="4" customWidth="1"/>
    <col min="16" max="16" width="10.140625" style="5" customWidth="1"/>
    <col min="17" max="17" width="4.7109375" style="4" customWidth="1"/>
    <col min="18" max="18" width="10.140625" style="4" customWidth="1"/>
    <col min="19" max="19" width="4.7109375" style="4" customWidth="1"/>
    <col min="20" max="21" width="6.85546875" style="4" customWidth="1"/>
    <col min="22" max="22" width="10" style="4" customWidth="1"/>
    <col min="23" max="23" width="3.42578125" style="4" customWidth="1"/>
    <col min="24" max="24" width="4.7109375" style="4" customWidth="1"/>
    <col min="25" max="25" width="9.140625" style="4" customWidth="1"/>
    <col min="26" max="16384" width="10.28515625" style="4"/>
  </cols>
  <sheetData>
    <row r="1" spans="1:25" s="6" customFormat="1" ht="15.75" customHeight="1" x14ac:dyDescent="0.15">
      <c r="A1" s="50" t="s">
        <v>44</v>
      </c>
      <c r="B1" s="50"/>
      <c r="C1" s="50"/>
      <c r="F1" s="7"/>
      <c r="J1" s="7"/>
      <c r="P1" s="7"/>
      <c r="X1" s="51" t="str">
        <f>IF(P_16号様式1!A2=""," ページ", P_16号様式1!A2 &amp; "ページ")</f>
        <v>1ページ</v>
      </c>
      <c r="Y1" s="51"/>
    </row>
    <row r="2" spans="1:25" s="6" customFormat="1" ht="10.5" customHeight="1" x14ac:dyDescent="0.15">
      <c r="A2" s="50"/>
      <c r="B2" s="50"/>
      <c r="C2" s="50"/>
      <c r="I2" s="37" t="s">
        <v>1</v>
      </c>
      <c r="J2" s="37"/>
      <c r="K2" s="37"/>
      <c r="L2" s="37"/>
      <c r="M2" s="37"/>
      <c r="N2" s="37"/>
      <c r="O2" s="37"/>
      <c r="P2" s="9"/>
      <c r="Q2" s="38"/>
      <c r="R2" s="38"/>
      <c r="S2" s="38"/>
      <c r="X2" s="51"/>
      <c r="Y2" s="51"/>
    </row>
    <row r="3" spans="1:25" s="6" customFormat="1" ht="12" customHeight="1" x14ac:dyDescent="0.15">
      <c r="B3" s="44">
        <f>IF(パラメタシート!B1="","",パラメタシート!B1)</f>
        <v>44752</v>
      </c>
      <c r="C3" s="44"/>
      <c r="D3" s="44"/>
      <c r="E3" s="44"/>
      <c r="F3" s="44"/>
      <c r="G3" s="8"/>
      <c r="H3" s="8"/>
      <c r="I3" s="37"/>
      <c r="J3" s="37"/>
      <c r="K3" s="37"/>
      <c r="L3" s="37"/>
      <c r="M3" s="37"/>
      <c r="N3" s="37"/>
      <c r="O3" s="37"/>
      <c r="P3" s="7"/>
      <c r="Q3" s="39"/>
      <c r="R3" s="39"/>
      <c r="S3" s="39"/>
    </row>
    <row r="4" spans="1:25" s="6" customFormat="1" ht="15" customHeight="1" x14ac:dyDescent="0.15">
      <c r="A4" s="7"/>
      <c r="B4" s="40" t="str">
        <f>IF(P_16号様式1!AZ2="","",P_16号様式1!AZ2)</f>
        <v>参議院選挙区選出議員選挙</v>
      </c>
      <c r="C4" s="40"/>
      <c r="D4" s="40"/>
      <c r="E4" s="40"/>
      <c r="F4" s="40"/>
      <c r="G4" s="10"/>
      <c r="M4" s="46" t="str">
        <f>IF(P_16号様式1!BA2="0","即日中間速報","翌日中間速報")</f>
        <v>即日中間速報</v>
      </c>
      <c r="N4" s="46"/>
      <c r="O4" s="51" t="str">
        <f>IF(P_16号様式1!BB2="","第　　　回","第 　" &amp; P_16号様式1!BB2 &amp; "　回")</f>
        <v>第 　7　回</v>
      </c>
      <c r="P4" s="51"/>
      <c r="Q4" s="68">
        <f>IF(P_16号様式1!BC2="","     時    分　現在",P_16号様式1!BC2)</f>
        <v>0</v>
      </c>
      <c r="R4" s="68"/>
      <c r="S4" s="68"/>
      <c r="T4" s="68"/>
      <c r="U4" s="6" t="s">
        <v>2</v>
      </c>
      <c r="V4" s="11"/>
      <c r="W4" s="45">
        <f>IF(P_16号様式1!BF2="","",P_16号様式1!BF2)</f>
        <v>73.701264249915795</v>
      </c>
      <c r="X4" s="45"/>
      <c r="Y4" s="11" t="s">
        <v>3</v>
      </c>
    </row>
    <row r="5" spans="1:25" s="6" customFormat="1" ht="15" customHeight="1" x14ac:dyDescent="0.15">
      <c r="H5" s="9"/>
      <c r="M5" s="46" t="s">
        <v>4</v>
      </c>
      <c r="N5" s="46"/>
      <c r="Q5" s="69" t="str">
        <f>IF(P_16号様式1!AX2="","     時    分　結了",P_16号様式1!AX2)</f>
        <v xml:space="preserve">     時    分　結了</v>
      </c>
      <c r="R5" s="69"/>
      <c r="S5" s="69"/>
      <c r="T5" s="69"/>
      <c r="U5" s="6" t="s">
        <v>5</v>
      </c>
      <c r="V5" s="11"/>
      <c r="W5" s="45">
        <f>IF(P_16号様式1!BG2="","",P_16号様式1!BG2)</f>
        <v>73.701264249915795</v>
      </c>
      <c r="X5" s="45"/>
      <c r="Y5" s="11" t="s">
        <v>3</v>
      </c>
    </row>
    <row r="6" spans="1:25" s="6" customFormat="1" ht="15" customHeight="1" x14ac:dyDescent="0.15">
      <c r="B6" s="7"/>
      <c r="C6" s="7"/>
      <c r="D6" s="7"/>
      <c r="E6" s="7"/>
      <c r="F6" s="12"/>
      <c r="G6" s="12"/>
      <c r="H6" s="12"/>
      <c r="I6" s="12"/>
      <c r="J6" s="12"/>
      <c r="K6" s="12"/>
      <c r="L6" s="12"/>
      <c r="M6" s="12"/>
      <c r="N6" s="13"/>
      <c r="O6" s="13"/>
      <c r="P6" s="13"/>
      <c r="Q6" s="48"/>
      <c r="R6" s="48"/>
      <c r="S6" s="48"/>
      <c r="X6" s="49" t="s">
        <v>39</v>
      </c>
      <c r="Y6" s="49"/>
    </row>
    <row r="7" spans="1:25" s="14" customFormat="1" ht="12.75" customHeight="1" x14ac:dyDescent="0.15">
      <c r="A7" s="57" t="s">
        <v>6</v>
      </c>
      <c r="B7" s="58"/>
      <c r="C7" s="25"/>
      <c r="D7" s="42" t="s">
        <v>7</v>
      </c>
      <c r="E7" s="43"/>
      <c r="F7" s="42" t="s">
        <v>8</v>
      </c>
      <c r="G7" s="43"/>
      <c r="H7" s="42" t="s">
        <v>9</v>
      </c>
      <c r="I7" s="43"/>
      <c r="J7" s="42" t="s">
        <v>10</v>
      </c>
      <c r="K7" s="43"/>
      <c r="L7" s="42" t="s">
        <v>11</v>
      </c>
      <c r="M7" s="43"/>
      <c r="N7" s="42" t="s">
        <v>12</v>
      </c>
      <c r="O7" s="43"/>
      <c r="P7" s="42" t="s">
        <v>13</v>
      </c>
      <c r="Q7" s="43"/>
      <c r="R7" s="42" t="s">
        <v>14</v>
      </c>
      <c r="S7" s="43"/>
      <c r="T7" s="42"/>
      <c r="U7" s="43"/>
      <c r="V7" s="42"/>
      <c r="W7" s="43"/>
      <c r="X7" s="42"/>
      <c r="Y7" s="43"/>
    </row>
    <row r="8" spans="1:25" s="14" customFormat="1" ht="12.75" customHeight="1" x14ac:dyDescent="0.15">
      <c r="A8" s="59"/>
      <c r="B8" s="60"/>
      <c r="C8" s="26" t="s">
        <v>15</v>
      </c>
      <c r="D8" s="52" t="s">
        <v>16</v>
      </c>
      <c r="E8" s="67"/>
      <c r="F8" s="52" t="s">
        <v>17</v>
      </c>
      <c r="G8" s="53"/>
      <c r="H8" s="52" t="s">
        <v>18</v>
      </c>
      <c r="I8" s="53"/>
      <c r="J8" s="52" t="s">
        <v>19</v>
      </c>
      <c r="K8" s="53"/>
      <c r="L8" s="52" t="s">
        <v>20</v>
      </c>
      <c r="M8" s="53"/>
      <c r="N8" s="52" t="s">
        <v>21</v>
      </c>
      <c r="O8" s="53"/>
      <c r="P8" s="65" t="s">
        <v>22</v>
      </c>
      <c r="Q8" s="66"/>
      <c r="R8" s="52" t="s">
        <v>23</v>
      </c>
      <c r="S8" s="53"/>
      <c r="T8" s="52" t="s">
        <v>24</v>
      </c>
      <c r="U8" s="53"/>
      <c r="V8" s="52" t="s">
        <v>25</v>
      </c>
      <c r="W8" s="53"/>
      <c r="X8" s="52" t="s">
        <v>26</v>
      </c>
      <c r="Y8" s="53"/>
    </row>
    <row r="9" spans="1:25" s="14" customFormat="1" ht="12.75" customHeight="1" x14ac:dyDescent="0.15">
      <c r="A9" s="61"/>
      <c r="B9" s="62"/>
      <c r="C9" s="27" t="s">
        <v>27</v>
      </c>
      <c r="D9" s="54" t="s">
        <v>28</v>
      </c>
      <c r="E9" s="55"/>
      <c r="F9" s="54" t="s">
        <v>29</v>
      </c>
      <c r="G9" s="55"/>
      <c r="H9" s="63" t="s">
        <v>30</v>
      </c>
      <c r="I9" s="64"/>
      <c r="J9" s="63" t="s">
        <v>31</v>
      </c>
      <c r="K9" s="64"/>
      <c r="L9" s="54"/>
      <c r="M9" s="55"/>
      <c r="N9" s="54" t="s">
        <v>32</v>
      </c>
      <c r="O9" s="55"/>
      <c r="P9" s="54" t="s">
        <v>33</v>
      </c>
      <c r="Q9" s="55"/>
      <c r="R9" s="54" t="s">
        <v>34</v>
      </c>
      <c r="S9" s="55"/>
      <c r="T9" s="54" t="s">
        <v>35</v>
      </c>
      <c r="U9" s="55"/>
      <c r="V9" s="54" t="s">
        <v>36</v>
      </c>
      <c r="W9" s="55"/>
      <c r="X9" s="54"/>
      <c r="Y9" s="55"/>
    </row>
    <row r="10" spans="1:25" s="14" customFormat="1" ht="12.75" customHeight="1" x14ac:dyDescent="0.15">
      <c r="A10" s="41" t="str">
        <f>IF(P_16号様式1!C2="","",P_16号様式1!C2)</f>
        <v>　鹿児島市</v>
      </c>
      <c r="B10" s="41"/>
      <c r="C10" s="15">
        <f>IF(P_16号様式1!D2="","",P_16号様式1!D2)</f>
        <v>25.326183780762602</v>
      </c>
      <c r="D10" s="23" t="str">
        <f>IF(P_16号様式1!E2&lt;&gt; "",TEXT(INT(P_16号様式1!E2),"#,##0"),"")</f>
        <v>58,000</v>
      </c>
      <c r="E10" s="24" t="str">
        <f>IF(P_16号様式1!E2= "","",IF(VALUE(FIXED(P_16号様式1!E2,0,TRUE))&lt;&gt;P_16号様式1!E2,RIGHT(FIXED(P_16号様式1!E2,3,FALSE),4),""))</f>
        <v/>
      </c>
      <c r="F10" s="23" t="str">
        <f>IF(P_16号様式1!F2&lt;&gt; "",TEXT(INT(P_16号様式1!F2),"#,##0"),"")</f>
        <v/>
      </c>
      <c r="G10" s="24" t="str">
        <f>IF(P_16号様式1!F2= "","",IF(VALUE(FIXED(P_16号様式1!F2,0,TRUE))&lt;&gt;P_16号様式1!F2,RIGHT(FIXED(P_16号様式1!F2,3,FALSE),4),""))</f>
        <v/>
      </c>
      <c r="H10" s="23" t="str">
        <f>IF(P_16号様式1!G2&lt;&gt; "",TEXT(INT(P_16号様式1!G2),"#,##0"),"")</f>
        <v/>
      </c>
      <c r="I10" s="24" t="str">
        <f>IF(P_16号様式1!G2= "","",IF(VALUE(FIXED(P_16号様式1!G2,0,TRUE))&lt;&gt;P_16号様式1!G2,RIGHT(FIXED(P_16号様式1!G2,3,FALSE),4),""))</f>
        <v/>
      </c>
      <c r="J10" s="23" t="str">
        <f>IF(P_16号様式1!H2&lt;&gt; "",TEXT(INT(P_16号様式1!H2),"#,##0"),"")</f>
        <v/>
      </c>
      <c r="K10" s="24" t="str">
        <f>IF(P_16号様式1!H2= "","",IF(VALUE(FIXED(P_16号様式1!H2,0,TRUE))&lt;&gt;P_16号様式1!H2,RIGHT(FIXED(P_16号様式1!H2,3,FALSE),4),""))</f>
        <v/>
      </c>
      <c r="L10" s="23" t="str">
        <f>IF(P_16号様式1!I2&lt;&gt; "",TEXT(INT(P_16号様式1!I2),"#,##0"),"")</f>
        <v/>
      </c>
      <c r="M10" s="24" t="str">
        <f>IF(P_16号様式1!I2= "","",IF(VALUE(FIXED(P_16号様式1!I2,0,TRUE))&lt;&gt;P_16号様式1!I2,RIGHT(FIXED(P_16号様式1!I2,3,FALSE),4),""))</f>
        <v/>
      </c>
      <c r="N10" s="23" t="str">
        <f>IF(P_16号様式1!J2&lt;&gt; "",TEXT(INT(P_16号様式1!J2),"#,##0"),"")</f>
        <v/>
      </c>
      <c r="O10" s="24" t="str">
        <f>IF(P_16号様式1!J2= "","",IF(VALUE(FIXED(P_16号様式1!J2,0,TRUE))&lt;&gt;P_16号様式1!J2,RIGHT(FIXED(P_16号様式1!J2,3,FALSE),4),""))</f>
        <v/>
      </c>
      <c r="P10" s="23" t="str">
        <f>IF(P_16号様式1!K2&lt;&gt; "",TEXT(INT(P_16号様式1!K2),"#,##0"),"")</f>
        <v/>
      </c>
      <c r="Q10" s="24" t="str">
        <f>IF(P_16号様式1!K2= "","",IF(VALUE(FIXED(P_16号様式1!K2,0,TRUE))&lt;&gt;P_16号様式1!K2,RIGHT(FIXED(P_16号様式1!K2,3,FALSE),4),""))</f>
        <v/>
      </c>
      <c r="R10" s="23" t="str">
        <f>IF(P_16号様式1!L2&lt;&gt; "",TEXT(INT(P_16号様式1!L2),"#,##0"),"")</f>
        <v/>
      </c>
      <c r="S10" s="24" t="str">
        <f>IF(P_16号様式1!L2= "","",IF(VALUE(FIXED(P_16号様式1!L2,0,TRUE))&lt;&gt;P_16号様式1!L2,RIGHT(FIXED(P_16号様式1!L2,3,FALSE),4),""))</f>
        <v/>
      </c>
      <c r="T10" s="31" t="str">
        <f>IF(P_16号様式1!M2="","",P_16号様式1!M2)</f>
        <v/>
      </c>
      <c r="U10" s="32"/>
      <c r="V10" s="33" t="str">
        <f>IF(P_16号様式1!N2="","",P_16号様式1!N2)</f>
        <v/>
      </c>
      <c r="W10" s="34"/>
      <c r="X10" s="35" t="str">
        <f>IF(P_16号様式1!O2="","",P_16号様式1!O2)</f>
        <v/>
      </c>
      <c r="Y10" s="36"/>
    </row>
    <row r="11" spans="1:25" s="14" customFormat="1" ht="12.75" customHeight="1" x14ac:dyDescent="0.15">
      <c r="A11" s="41" t="str">
        <f>IF(P_16号様式1!C3="","",P_16号様式1!C3)</f>
        <v>　鹿屋市</v>
      </c>
      <c r="B11" s="41"/>
      <c r="C11" s="15">
        <f>IF(P_16号様式1!D3="","",P_16号様式1!D3)</f>
        <v>100</v>
      </c>
      <c r="D11" s="23" t="str">
        <f>IF(P_16号様式1!E3&lt;&gt; "",TEXT(INT(P_16号様式1!E3),"#,##0"),"")</f>
        <v>33,290</v>
      </c>
      <c r="E11" s="24" t="str">
        <f>IF(P_16号様式1!E3= "","",IF(VALUE(FIXED(P_16号様式1!E3,0,TRUE))&lt;&gt;P_16号様式1!E3,RIGHT(FIXED(P_16号様式1!E3,3,FALSE),4),""))</f>
        <v/>
      </c>
      <c r="F11" s="23" t="str">
        <f>IF(P_16号様式1!F3&lt;&gt; "",TEXT(INT(P_16号様式1!F3),"#,##0"),"")</f>
        <v>0</v>
      </c>
      <c r="G11" s="24" t="str">
        <f>IF(P_16号様式1!F3= "","",IF(VALUE(FIXED(P_16号様式1!F3,0,TRUE))&lt;&gt;P_16号様式1!F3,RIGHT(FIXED(P_16号様式1!F3,3,FALSE),4),""))</f>
        <v/>
      </c>
      <c r="H11" s="23" t="str">
        <f>IF(P_16号様式1!G3&lt;&gt; "",TEXT(INT(P_16号様式1!G3),"#,##0"),"")</f>
        <v>0</v>
      </c>
      <c r="I11" s="24" t="str">
        <f>IF(P_16号様式1!G3= "","",IF(VALUE(FIXED(P_16号様式1!G3,0,TRUE))&lt;&gt;P_16号様式1!G3,RIGHT(FIXED(P_16号様式1!G3,3,FALSE),4),""))</f>
        <v/>
      </c>
      <c r="J11" s="23" t="str">
        <f>IF(P_16号様式1!H3&lt;&gt; "",TEXT(INT(P_16号様式1!H3),"#,##0"),"")</f>
        <v>33,290</v>
      </c>
      <c r="K11" s="24" t="str">
        <f>IF(P_16号様式1!H3= "","",IF(VALUE(FIXED(P_16号様式1!H3,0,TRUE))&lt;&gt;P_16号様式1!H3,RIGHT(FIXED(P_16号様式1!H3,3,FALSE),4),""))</f>
        <v/>
      </c>
      <c r="L11" s="23" t="str">
        <f>IF(P_16号様式1!I3&lt;&gt; "",TEXT(INT(P_16号様式1!I3),"#,##0"),"")</f>
        <v>1,041</v>
      </c>
      <c r="M11" s="24" t="str">
        <f>IF(P_16号様式1!I3= "","",IF(VALUE(FIXED(P_16号様式1!I3,0,TRUE))&lt;&gt;P_16号様式1!I3,RIGHT(FIXED(P_16号様式1!I3,3,FALSE),4),""))</f>
        <v/>
      </c>
      <c r="N11" s="23" t="str">
        <f>IF(P_16号様式1!J3&lt;&gt; "",TEXT(INT(P_16号様式1!J3),"#,##0"),"")</f>
        <v>34,331</v>
      </c>
      <c r="O11" s="24" t="str">
        <f>IF(P_16号様式1!J3= "","",IF(VALUE(FIXED(P_16号様式1!J3,0,TRUE))&lt;&gt;P_16号様式1!J3,RIGHT(FIXED(P_16号様式1!J3,3,FALSE),4),""))</f>
        <v/>
      </c>
      <c r="P11" s="23" t="str">
        <f>IF(P_16号様式1!K3&lt;&gt; "",TEXT(INT(P_16号様式1!K3),"#,##0"),"")</f>
        <v>0</v>
      </c>
      <c r="Q11" s="24" t="str">
        <f>IF(P_16号様式1!K3= "","",IF(VALUE(FIXED(P_16号様式1!K3,0,TRUE))&lt;&gt;P_16号様式1!K3,RIGHT(FIXED(P_16号様式1!K3,3,FALSE),4),""))</f>
        <v/>
      </c>
      <c r="R11" s="23" t="str">
        <f>IF(P_16号様式1!L3&lt;&gt; "",TEXT(INT(P_16号様式1!L3),"#,##0"),"")</f>
        <v>34,331</v>
      </c>
      <c r="S11" s="24" t="str">
        <f>IF(P_16号様式1!L3= "","",IF(VALUE(FIXED(P_16号様式1!L3,0,TRUE))&lt;&gt;P_16号様式1!L3,RIGHT(FIXED(P_16号様式1!L3,3,FALSE),4),""))</f>
        <v/>
      </c>
      <c r="T11" s="31">
        <f>IF(P_16号様式1!M3="","",P_16号様式1!M3)</f>
        <v>3.0322449098482398</v>
      </c>
      <c r="U11" s="32"/>
      <c r="V11" s="33">
        <f>IF(P_16号様式1!N3="","",P_16号様式1!N3)</f>
        <v>0.96388888888888902</v>
      </c>
      <c r="W11" s="34"/>
      <c r="X11" s="35" t="str">
        <f>IF(P_16号様式1!O3="","",P_16号様式1!O3)</f>
        <v>確定</v>
      </c>
      <c r="Y11" s="36"/>
    </row>
    <row r="12" spans="1:25" s="14" customFormat="1" ht="12.75" customHeight="1" x14ac:dyDescent="0.15">
      <c r="A12" s="41" t="str">
        <f>IF(P_16号様式1!C4="","",P_16号様式1!C4)</f>
        <v>　枕崎市</v>
      </c>
      <c r="B12" s="41"/>
      <c r="C12" s="15">
        <f>IF(P_16号様式1!D4="","",P_16号様式1!D4)</f>
        <v>100</v>
      </c>
      <c r="D12" s="23" t="str">
        <f>IF(P_16号様式1!E4&lt;&gt; "",TEXT(INT(P_16号様式1!E4),"#,##0"),"")</f>
        <v>8,086</v>
      </c>
      <c r="E12" s="24" t="str">
        <f>IF(P_16号様式1!E4= "","",IF(VALUE(FIXED(P_16号様式1!E4,0,TRUE))&lt;&gt;P_16号様式1!E4,RIGHT(FIXED(P_16号様式1!E4,3,FALSE),4),""))</f>
        <v/>
      </c>
      <c r="F12" s="23" t="str">
        <f>IF(P_16号様式1!F4&lt;&gt; "",TEXT(INT(P_16号様式1!F4),"#,##0"),"")</f>
        <v>0</v>
      </c>
      <c r="G12" s="24" t="str">
        <f>IF(P_16号様式1!F4= "","",IF(VALUE(FIXED(P_16号様式1!F4,0,TRUE))&lt;&gt;P_16号様式1!F4,RIGHT(FIXED(P_16号様式1!F4,3,FALSE),4),""))</f>
        <v/>
      </c>
      <c r="H12" s="23" t="str">
        <f>IF(P_16号様式1!G4&lt;&gt; "",TEXT(INT(P_16号様式1!G4),"#,##0"),"")</f>
        <v>0</v>
      </c>
      <c r="I12" s="24" t="str">
        <f>IF(P_16号様式1!G4= "","",IF(VALUE(FIXED(P_16号様式1!G4,0,TRUE))&lt;&gt;P_16号様式1!G4,RIGHT(FIXED(P_16号様式1!G4,3,FALSE),4),""))</f>
        <v/>
      </c>
      <c r="J12" s="23" t="str">
        <f>IF(P_16号様式1!H4&lt;&gt; "",TEXT(INT(P_16号様式1!H4),"#,##0"),"")</f>
        <v>8,086</v>
      </c>
      <c r="K12" s="24" t="str">
        <f>IF(P_16号様式1!H4= "","",IF(VALUE(FIXED(P_16号様式1!H4,0,TRUE))&lt;&gt;P_16号様式1!H4,RIGHT(FIXED(P_16号様式1!H4,3,FALSE),4),""))</f>
        <v/>
      </c>
      <c r="L12" s="23" t="str">
        <f>IF(P_16号様式1!I4&lt;&gt; "",TEXT(INT(P_16号様式1!I4),"#,##0"),"")</f>
        <v>155</v>
      </c>
      <c r="M12" s="24" t="str">
        <f>IF(P_16号様式1!I4= "","",IF(VALUE(FIXED(P_16号様式1!I4,0,TRUE))&lt;&gt;P_16号様式1!I4,RIGHT(FIXED(P_16号様式1!I4,3,FALSE),4),""))</f>
        <v/>
      </c>
      <c r="N12" s="23" t="str">
        <f>IF(P_16号様式1!J4&lt;&gt; "",TEXT(INT(P_16号様式1!J4),"#,##0"),"")</f>
        <v>8,241</v>
      </c>
      <c r="O12" s="24" t="str">
        <f>IF(P_16号様式1!J4= "","",IF(VALUE(FIXED(P_16号様式1!J4,0,TRUE))&lt;&gt;P_16号様式1!J4,RIGHT(FIXED(P_16号様式1!J4,3,FALSE),4),""))</f>
        <v/>
      </c>
      <c r="P12" s="23" t="str">
        <f>IF(P_16号様式1!K4&lt;&gt; "",TEXT(INT(P_16号様式1!K4),"#,##0"),"")</f>
        <v>1</v>
      </c>
      <c r="Q12" s="24" t="str">
        <f>IF(P_16号様式1!K4= "","",IF(VALUE(FIXED(P_16号様式1!K4,0,TRUE))&lt;&gt;P_16号様式1!K4,RIGHT(FIXED(P_16号様式1!K4,3,FALSE),4),""))</f>
        <v/>
      </c>
      <c r="R12" s="23" t="str">
        <f>IF(P_16号様式1!L4&lt;&gt; "",TEXT(INT(P_16号様式1!L4),"#,##0"),"")</f>
        <v>8,242</v>
      </c>
      <c r="S12" s="24" t="str">
        <f>IF(P_16号様式1!L4= "","",IF(VALUE(FIXED(P_16号様式1!L4,0,TRUE))&lt;&gt;P_16号様式1!L4,RIGHT(FIXED(P_16号様式1!L4,3,FALSE),4),""))</f>
        <v/>
      </c>
      <c r="T12" s="31">
        <f>IF(P_16号様式1!M4="","",P_16号様式1!M4)</f>
        <v>1.88083970391943</v>
      </c>
      <c r="U12" s="32"/>
      <c r="V12" s="33">
        <f>IF(P_16号様式1!N4="","",P_16号様式1!N4)</f>
        <v>0.88124999999999998</v>
      </c>
      <c r="W12" s="34"/>
      <c r="X12" s="35" t="str">
        <f>IF(P_16号様式1!O4="","",P_16号様式1!O4)</f>
        <v>確定</v>
      </c>
      <c r="Y12" s="36"/>
    </row>
    <row r="13" spans="1:25" s="14" customFormat="1" ht="12.75" customHeight="1" x14ac:dyDescent="0.15">
      <c r="A13" s="41" t="str">
        <f>IF(P_16号様式1!C5="","",P_16号様式1!C5)</f>
        <v>　阿久根市</v>
      </c>
      <c r="B13" s="41"/>
      <c r="C13" s="15">
        <f>IF(P_16号様式1!D5="","",P_16号様式1!D5)</f>
        <v>100</v>
      </c>
      <c r="D13" s="23" t="str">
        <f>IF(P_16号様式1!E5&lt;&gt; "",TEXT(INT(P_16号様式1!E5),"#,##0"),"")</f>
        <v>8,772</v>
      </c>
      <c r="E13" s="24" t="str">
        <f>IF(P_16号様式1!E5= "","",IF(VALUE(FIXED(P_16号様式1!E5,0,TRUE))&lt;&gt;P_16号様式1!E5,RIGHT(FIXED(P_16号様式1!E5,3,FALSE),4),""))</f>
        <v/>
      </c>
      <c r="F13" s="23" t="str">
        <f>IF(P_16号様式1!F5&lt;&gt; "",TEXT(INT(P_16号様式1!F5),"#,##0"),"")</f>
        <v>0</v>
      </c>
      <c r="G13" s="24" t="str">
        <f>IF(P_16号様式1!F5= "","",IF(VALUE(FIXED(P_16号様式1!F5,0,TRUE))&lt;&gt;P_16号様式1!F5,RIGHT(FIXED(P_16号様式1!F5,3,FALSE),4),""))</f>
        <v/>
      </c>
      <c r="H13" s="23" t="str">
        <f>IF(P_16号様式1!G5&lt;&gt; "",TEXT(INT(P_16号様式1!G5),"#,##0"),"")</f>
        <v>0</v>
      </c>
      <c r="I13" s="24" t="str">
        <f>IF(P_16号様式1!G5= "","",IF(VALUE(FIXED(P_16号様式1!G5,0,TRUE))&lt;&gt;P_16号様式1!G5,RIGHT(FIXED(P_16号様式1!G5,3,FALSE),4),""))</f>
        <v/>
      </c>
      <c r="J13" s="23" t="str">
        <f>IF(P_16号様式1!H5&lt;&gt; "",TEXT(INT(P_16号様式1!H5),"#,##0"),"")</f>
        <v>8,772</v>
      </c>
      <c r="K13" s="24" t="str">
        <f>IF(P_16号様式1!H5= "","",IF(VALUE(FIXED(P_16号様式1!H5,0,TRUE))&lt;&gt;P_16号様式1!H5,RIGHT(FIXED(P_16号様式1!H5,3,FALSE),4),""))</f>
        <v/>
      </c>
      <c r="L13" s="23" t="str">
        <f>IF(P_16号様式1!I5&lt;&gt; "",TEXT(INT(P_16号様式1!I5),"#,##0"),"")</f>
        <v>185</v>
      </c>
      <c r="M13" s="24" t="str">
        <f>IF(P_16号様式1!I5= "","",IF(VALUE(FIXED(P_16号様式1!I5,0,TRUE))&lt;&gt;P_16号様式1!I5,RIGHT(FIXED(P_16号様式1!I5,3,FALSE),4),""))</f>
        <v/>
      </c>
      <c r="N13" s="23" t="str">
        <f>IF(P_16号様式1!J5&lt;&gt; "",TEXT(INT(P_16号様式1!J5),"#,##0"),"")</f>
        <v>8,957</v>
      </c>
      <c r="O13" s="24" t="str">
        <f>IF(P_16号様式1!J5= "","",IF(VALUE(FIXED(P_16号様式1!J5,0,TRUE))&lt;&gt;P_16号様式1!J5,RIGHT(FIXED(P_16号様式1!J5,3,FALSE),4),""))</f>
        <v/>
      </c>
      <c r="P13" s="23" t="str">
        <f>IF(P_16号様式1!K5&lt;&gt; "",TEXT(INT(P_16号様式1!K5),"#,##0"),"")</f>
        <v>0</v>
      </c>
      <c r="Q13" s="24" t="str">
        <f>IF(P_16号様式1!K5= "","",IF(VALUE(FIXED(P_16号様式1!K5,0,TRUE))&lt;&gt;P_16号様式1!K5,RIGHT(FIXED(P_16号様式1!K5,3,FALSE),4),""))</f>
        <v/>
      </c>
      <c r="R13" s="23" t="str">
        <f>IF(P_16号様式1!L5&lt;&gt; "",TEXT(INT(P_16号様式1!L5),"#,##0"),"")</f>
        <v>8,957</v>
      </c>
      <c r="S13" s="24" t="str">
        <f>IF(P_16号様式1!L5= "","",IF(VALUE(FIXED(P_16号様式1!L5,0,TRUE))&lt;&gt;P_16号様式1!L5,RIGHT(FIXED(P_16号様式1!L5,3,FALSE),4),""))</f>
        <v/>
      </c>
      <c r="T13" s="31">
        <f>IF(P_16号様式1!M5="","",P_16号様式1!M5)</f>
        <v>2.0654236909679602</v>
      </c>
      <c r="U13" s="32"/>
      <c r="V13" s="33">
        <f>IF(P_16号様式1!N5="","",P_16号様式1!N5)</f>
        <v>0.91666666666666696</v>
      </c>
      <c r="W13" s="34"/>
      <c r="X13" s="35" t="str">
        <f>IF(P_16号様式1!O5="","",P_16号様式1!O5)</f>
        <v>確定</v>
      </c>
      <c r="Y13" s="36"/>
    </row>
    <row r="14" spans="1:25" s="14" customFormat="1" ht="12.75" customHeight="1" x14ac:dyDescent="0.15">
      <c r="A14" s="41" t="str">
        <f>IF(P_16号様式1!C6="","",P_16号様式1!C6)</f>
        <v>　出水市</v>
      </c>
      <c r="B14" s="41"/>
      <c r="C14" s="15">
        <f>IF(P_16号様式1!D6="","",P_16号様式1!D6)</f>
        <v>100</v>
      </c>
      <c r="D14" s="23" t="str">
        <f>IF(P_16号様式1!E6&lt;&gt; "",TEXT(INT(P_16号様式1!E6),"#,##0"),"")</f>
        <v>20,123</v>
      </c>
      <c r="E14" s="24" t="str">
        <f>IF(P_16号様式1!E6= "","",IF(VALUE(FIXED(P_16号様式1!E6,0,TRUE))&lt;&gt;P_16号様式1!E6,RIGHT(FIXED(P_16号様式1!E6,3,FALSE),4),""))</f>
        <v/>
      </c>
      <c r="F14" s="23" t="str">
        <f>IF(P_16号様式1!F6&lt;&gt; "",TEXT(INT(P_16号様式1!F6),"#,##0"),"")</f>
        <v>0</v>
      </c>
      <c r="G14" s="24" t="str">
        <f>IF(P_16号様式1!F6= "","",IF(VALUE(FIXED(P_16号様式1!F6,0,TRUE))&lt;&gt;P_16号様式1!F6,RIGHT(FIXED(P_16号様式1!F6,3,FALSE),4),""))</f>
        <v/>
      </c>
      <c r="H14" s="23" t="str">
        <f>IF(P_16号様式1!G6&lt;&gt; "",TEXT(INT(P_16号様式1!G6),"#,##0"),"")</f>
        <v>0</v>
      </c>
      <c r="I14" s="24" t="str">
        <f>IF(P_16号様式1!G6= "","",IF(VALUE(FIXED(P_16号様式1!G6,0,TRUE))&lt;&gt;P_16号様式1!G6,RIGHT(FIXED(P_16号様式1!G6,3,FALSE),4),""))</f>
        <v/>
      </c>
      <c r="J14" s="23" t="str">
        <f>IF(P_16号様式1!H6&lt;&gt; "",TEXT(INT(P_16号様式1!H6),"#,##0"),"")</f>
        <v>20,123</v>
      </c>
      <c r="K14" s="24" t="str">
        <f>IF(P_16号様式1!H6= "","",IF(VALUE(FIXED(P_16号様式1!H6,0,TRUE))&lt;&gt;P_16号様式1!H6,RIGHT(FIXED(P_16号様式1!H6,3,FALSE),4),""))</f>
        <v/>
      </c>
      <c r="L14" s="23" t="str">
        <f>IF(P_16号様式1!I6&lt;&gt; "",TEXT(INT(P_16号様式1!I6),"#,##0"),"")</f>
        <v>432</v>
      </c>
      <c r="M14" s="24" t="str">
        <f>IF(P_16号様式1!I6= "","",IF(VALUE(FIXED(P_16号様式1!I6,0,TRUE))&lt;&gt;P_16号様式1!I6,RIGHT(FIXED(P_16号様式1!I6,3,FALSE),4),""))</f>
        <v/>
      </c>
      <c r="N14" s="23" t="str">
        <f>IF(P_16号様式1!J6&lt;&gt; "",TEXT(INT(P_16号様式1!J6),"#,##0"),"")</f>
        <v>20,555</v>
      </c>
      <c r="O14" s="24" t="str">
        <f>IF(P_16号様式1!J6= "","",IF(VALUE(FIXED(P_16号様式1!J6,0,TRUE))&lt;&gt;P_16号様式1!J6,RIGHT(FIXED(P_16号様式1!J6,3,FALSE),4),""))</f>
        <v/>
      </c>
      <c r="P14" s="23" t="str">
        <f>IF(P_16号様式1!K6&lt;&gt; "",TEXT(INT(P_16号様式1!K6),"#,##0"),"")</f>
        <v>0</v>
      </c>
      <c r="Q14" s="24" t="str">
        <f>IF(P_16号様式1!K6= "","",IF(VALUE(FIXED(P_16号様式1!K6,0,TRUE))&lt;&gt;P_16号様式1!K6,RIGHT(FIXED(P_16号様式1!K6,3,FALSE),4),""))</f>
        <v/>
      </c>
      <c r="R14" s="23" t="str">
        <f>IF(P_16号様式1!L6&lt;&gt; "",TEXT(INT(P_16号様式1!L6),"#,##0"),"")</f>
        <v>20,555</v>
      </c>
      <c r="S14" s="24" t="str">
        <f>IF(P_16号様式1!L6= "","",IF(VALUE(FIXED(P_16号様式1!L6,0,TRUE))&lt;&gt;P_16号様式1!L6,RIGHT(FIXED(P_16号様式1!L6,3,FALSE),4),""))</f>
        <v/>
      </c>
      <c r="T14" s="31">
        <f>IF(P_16号様式1!M6="","",P_16号様式1!M6)</f>
        <v>2.1016784237411801</v>
      </c>
      <c r="U14" s="32"/>
      <c r="V14" s="33">
        <f>IF(P_16号様式1!N6="","",P_16号様式1!N6)</f>
        <v>0.90763888888888899</v>
      </c>
      <c r="W14" s="34"/>
      <c r="X14" s="35" t="str">
        <f>IF(P_16号様式1!O6="","",P_16号様式1!O6)</f>
        <v>確定</v>
      </c>
      <c r="Y14" s="36"/>
    </row>
    <row r="15" spans="1:25" s="14" customFormat="1" ht="12.75" customHeight="1" x14ac:dyDescent="0.15">
      <c r="A15" s="41" t="str">
        <f>IF(P_16号様式1!C7="","",P_16号様式1!C7)</f>
        <v>　指宿市</v>
      </c>
      <c r="B15" s="41"/>
      <c r="C15" s="15">
        <f>IF(P_16号様式1!D7="","",P_16号様式1!D7)</f>
        <v>100</v>
      </c>
      <c r="D15" s="23" t="str">
        <f>IF(P_16号様式1!E7&lt;&gt; "",TEXT(INT(P_16号様式1!E7),"#,##0"),"")</f>
        <v>15,799</v>
      </c>
      <c r="E15" s="24" t="str">
        <f>IF(P_16号様式1!E7= "","",IF(VALUE(FIXED(P_16号様式1!E7,0,TRUE))&lt;&gt;P_16号様式1!E7,RIGHT(FIXED(P_16号様式1!E7,3,FALSE),4),""))</f>
        <v/>
      </c>
      <c r="F15" s="23" t="str">
        <f>IF(P_16号様式1!F7&lt;&gt; "",TEXT(INT(P_16号様式1!F7),"#,##0"),"")</f>
        <v>0</v>
      </c>
      <c r="G15" s="24" t="str">
        <f>IF(P_16号様式1!F7= "","",IF(VALUE(FIXED(P_16号様式1!F7,0,TRUE))&lt;&gt;P_16号様式1!F7,RIGHT(FIXED(P_16号様式1!F7,3,FALSE),4),""))</f>
        <v/>
      </c>
      <c r="H15" s="23" t="str">
        <f>IF(P_16号様式1!G7&lt;&gt; "",TEXT(INT(P_16号様式1!G7),"#,##0"),"")</f>
        <v>0</v>
      </c>
      <c r="I15" s="24" t="str">
        <f>IF(P_16号様式1!G7= "","",IF(VALUE(FIXED(P_16号様式1!G7,0,TRUE))&lt;&gt;P_16号様式1!G7,RIGHT(FIXED(P_16号様式1!G7,3,FALSE),4),""))</f>
        <v/>
      </c>
      <c r="J15" s="23" t="str">
        <f>IF(P_16号様式1!H7&lt;&gt; "",TEXT(INT(P_16号様式1!H7),"#,##0"),"")</f>
        <v>15,799</v>
      </c>
      <c r="K15" s="24" t="str">
        <f>IF(P_16号様式1!H7= "","",IF(VALUE(FIXED(P_16号様式1!H7,0,TRUE))&lt;&gt;P_16号様式1!H7,RIGHT(FIXED(P_16号様式1!H7,3,FALSE),4),""))</f>
        <v/>
      </c>
      <c r="L15" s="23" t="str">
        <f>IF(P_16号様式1!I7&lt;&gt; "",TEXT(INT(P_16号様式1!I7),"#,##0"),"")</f>
        <v>506</v>
      </c>
      <c r="M15" s="24" t="str">
        <f>IF(P_16号様式1!I7= "","",IF(VALUE(FIXED(P_16号様式1!I7,0,TRUE))&lt;&gt;P_16号様式1!I7,RIGHT(FIXED(P_16号様式1!I7,3,FALSE),4),""))</f>
        <v/>
      </c>
      <c r="N15" s="23" t="str">
        <f>IF(P_16号様式1!J7&lt;&gt; "",TEXT(INT(P_16号様式1!J7),"#,##0"),"")</f>
        <v>16,305</v>
      </c>
      <c r="O15" s="24" t="str">
        <f>IF(P_16号様式1!J7= "","",IF(VALUE(FIXED(P_16号様式1!J7,0,TRUE))&lt;&gt;P_16号様式1!J7,RIGHT(FIXED(P_16号様式1!J7,3,FALSE),4),""))</f>
        <v/>
      </c>
      <c r="P15" s="23" t="str">
        <f>IF(P_16号様式1!K7&lt;&gt; "",TEXT(INT(P_16号様式1!K7),"#,##0"),"")</f>
        <v>1</v>
      </c>
      <c r="Q15" s="24" t="str">
        <f>IF(P_16号様式1!K7= "","",IF(VALUE(FIXED(P_16号様式1!K7,0,TRUE))&lt;&gt;P_16号様式1!K7,RIGHT(FIXED(P_16号様式1!K7,3,FALSE),4),""))</f>
        <v/>
      </c>
      <c r="R15" s="23" t="str">
        <f>IF(P_16号様式1!L7&lt;&gt; "",TEXT(INT(P_16号様式1!L7),"#,##0"),"")</f>
        <v>16,306</v>
      </c>
      <c r="S15" s="24" t="str">
        <f>IF(P_16号様式1!L7= "","",IF(VALUE(FIXED(P_16号様式1!L7,0,TRUE))&lt;&gt;P_16号様式1!L7,RIGHT(FIXED(P_16号様式1!L7,3,FALSE),4),""))</f>
        <v/>
      </c>
      <c r="T15" s="31">
        <f>IF(P_16号様式1!M7="","",P_16号様式1!M7)</f>
        <v>3.1033425329653501</v>
      </c>
      <c r="U15" s="32"/>
      <c r="V15" s="33">
        <f>IF(P_16号様式1!N7="","",P_16号様式1!N7)</f>
        <v>0.98680555555555605</v>
      </c>
      <c r="W15" s="34"/>
      <c r="X15" s="35" t="str">
        <f>IF(P_16号様式1!O7="","",P_16号様式1!O7)</f>
        <v>確定</v>
      </c>
      <c r="Y15" s="36"/>
    </row>
    <row r="16" spans="1:25" s="14" customFormat="1" ht="12.75" customHeight="1" x14ac:dyDescent="0.15">
      <c r="A16" s="41" t="str">
        <f>IF(P_16号様式1!C8="","",P_16号様式1!C8)</f>
        <v>　西之表市</v>
      </c>
      <c r="B16" s="41"/>
      <c r="C16" s="15">
        <f>IF(P_16号様式1!D8="","",P_16号様式1!D8)</f>
        <v>100</v>
      </c>
      <c r="D16" s="23" t="str">
        <f>IF(P_16号様式1!E8&lt;&gt; "",TEXT(INT(P_16号様式1!E8),"#,##0"),"")</f>
        <v>6,726</v>
      </c>
      <c r="E16" s="24" t="str">
        <f>IF(P_16号様式1!E8= "","",IF(VALUE(FIXED(P_16号様式1!E8,0,TRUE))&lt;&gt;P_16号様式1!E8,RIGHT(FIXED(P_16号様式1!E8,3,FALSE),4),""))</f>
        <v/>
      </c>
      <c r="F16" s="23" t="str">
        <f>IF(P_16号様式1!F8&lt;&gt; "",TEXT(INT(P_16号様式1!F8),"#,##0"),"")</f>
        <v>0</v>
      </c>
      <c r="G16" s="24" t="str">
        <f>IF(P_16号様式1!F8= "","",IF(VALUE(FIXED(P_16号様式1!F8,0,TRUE))&lt;&gt;P_16号様式1!F8,RIGHT(FIXED(P_16号様式1!F8,3,FALSE),4),""))</f>
        <v/>
      </c>
      <c r="H16" s="23" t="str">
        <f>IF(P_16号様式1!G8&lt;&gt; "",TEXT(INT(P_16号様式1!G8),"#,##0"),"")</f>
        <v>0</v>
      </c>
      <c r="I16" s="24" t="str">
        <f>IF(P_16号様式1!G8= "","",IF(VALUE(FIXED(P_16号様式1!G8,0,TRUE))&lt;&gt;P_16号様式1!G8,RIGHT(FIXED(P_16号様式1!G8,3,FALSE),4),""))</f>
        <v/>
      </c>
      <c r="J16" s="23" t="str">
        <f>IF(P_16号様式1!H8&lt;&gt; "",TEXT(INT(P_16号様式1!H8),"#,##0"),"")</f>
        <v>6,726</v>
      </c>
      <c r="K16" s="24" t="str">
        <f>IF(P_16号様式1!H8= "","",IF(VALUE(FIXED(P_16号様式1!H8,0,TRUE))&lt;&gt;P_16号様式1!H8,RIGHT(FIXED(P_16号様式1!H8,3,FALSE),4),""))</f>
        <v/>
      </c>
      <c r="L16" s="23" t="str">
        <f>IF(P_16号様式1!I8&lt;&gt; "",TEXT(INT(P_16号様式1!I8),"#,##0"),"")</f>
        <v>223</v>
      </c>
      <c r="M16" s="24" t="str">
        <f>IF(P_16号様式1!I8= "","",IF(VALUE(FIXED(P_16号様式1!I8,0,TRUE))&lt;&gt;P_16号様式1!I8,RIGHT(FIXED(P_16号様式1!I8,3,FALSE),4),""))</f>
        <v/>
      </c>
      <c r="N16" s="23" t="str">
        <f>IF(P_16号様式1!J8&lt;&gt; "",TEXT(INT(P_16号様式1!J8),"#,##0"),"")</f>
        <v>6,949</v>
      </c>
      <c r="O16" s="24" t="str">
        <f>IF(P_16号様式1!J8= "","",IF(VALUE(FIXED(P_16号様式1!J8,0,TRUE))&lt;&gt;P_16号様式1!J8,RIGHT(FIXED(P_16号様式1!J8,3,FALSE),4),""))</f>
        <v/>
      </c>
      <c r="P16" s="23" t="str">
        <f>IF(P_16号様式1!K8&lt;&gt; "",TEXT(INT(P_16号様式1!K8),"#,##0"),"")</f>
        <v>0</v>
      </c>
      <c r="Q16" s="24" t="str">
        <f>IF(P_16号様式1!K8= "","",IF(VALUE(FIXED(P_16号様式1!K8,0,TRUE))&lt;&gt;P_16号様式1!K8,RIGHT(FIXED(P_16号様式1!K8,3,FALSE),4),""))</f>
        <v/>
      </c>
      <c r="R16" s="23" t="str">
        <f>IF(P_16号様式1!L8&lt;&gt; "",TEXT(INT(P_16号様式1!L8),"#,##0"),"")</f>
        <v>6,949</v>
      </c>
      <c r="S16" s="24" t="str">
        <f>IF(P_16号様式1!L8= "","",IF(VALUE(FIXED(P_16号様式1!L8,0,TRUE))&lt;&gt;P_16号様式1!L8,RIGHT(FIXED(P_16号様式1!L8,3,FALSE),4),""))</f>
        <v/>
      </c>
      <c r="T16" s="31">
        <f>IF(P_16号様式1!M8="","",P_16号様式1!M8)</f>
        <v>3.2090948337890302</v>
      </c>
      <c r="U16" s="32"/>
      <c r="V16" s="33">
        <f>IF(P_16号様式1!N8="","",P_16号様式1!N8)</f>
        <v>0.92013888888888895</v>
      </c>
      <c r="W16" s="34"/>
      <c r="X16" s="35" t="str">
        <f>IF(P_16号様式1!O8="","",P_16号様式1!O8)</f>
        <v>確定</v>
      </c>
      <c r="Y16" s="36"/>
    </row>
    <row r="17" spans="1:25" s="14" customFormat="1" ht="12.75" customHeight="1" x14ac:dyDescent="0.15">
      <c r="A17" s="41" t="str">
        <f>IF(P_16号様式1!C9="","",P_16号様式1!C9)</f>
        <v>　垂水市</v>
      </c>
      <c r="B17" s="41"/>
      <c r="C17" s="15">
        <f>IF(P_16号様式1!D9="","",P_16号様式1!D9)</f>
        <v>100</v>
      </c>
      <c r="D17" s="23" t="str">
        <f>IF(P_16号様式1!E9&lt;&gt; "",TEXT(INT(P_16号様式1!E9),"#,##0"),"")</f>
        <v>6,059</v>
      </c>
      <c r="E17" s="24" t="str">
        <f>IF(P_16号様式1!E9= "","",IF(VALUE(FIXED(P_16号様式1!E9,0,TRUE))&lt;&gt;P_16号様式1!E9,RIGHT(FIXED(P_16号様式1!E9,3,FALSE),4),""))</f>
        <v/>
      </c>
      <c r="F17" s="23" t="str">
        <f>IF(P_16号様式1!F9&lt;&gt; "",TEXT(INT(P_16号様式1!F9),"#,##0"),"")</f>
        <v>0</v>
      </c>
      <c r="G17" s="24" t="str">
        <f>IF(P_16号様式1!F9= "","",IF(VALUE(FIXED(P_16号様式1!F9,0,TRUE))&lt;&gt;P_16号様式1!F9,RIGHT(FIXED(P_16号様式1!F9,3,FALSE),4),""))</f>
        <v/>
      </c>
      <c r="H17" s="23" t="str">
        <f>IF(P_16号様式1!G9&lt;&gt; "",TEXT(INT(P_16号様式1!G9),"#,##0"),"")</f>
        <v>0</v>
      </c>
      <c r="I17" s="24" t="str">
        <f>IF(P_16号様式1!G9= "","",IF(VALUE(FIXED(P_16号様式1!G9,0,TRUE))&lt;&gt;P_16号様式1!G9,RIGHT(FIXED(P_16号様式1!G9,3,FALSE),4),""))</f>
        <v/>
      </c>
      <c r="J17" s="23" t="str">
        <f>IF(P_16号様式1!H9&lt;&gt; "",TEXT(INT(P_16号様式1!H9),"#,##0"),"")</f>
        <v>6,059</v>
      </c>
      <c r="K17" s="24" t="str">
        <f>IF(P_16号様式1!H9= "","",IF(VALUE(FIXED(P_16号様式1!H9,0,TRUE))&lt;&gt;P_16号様式1!H9,RIGHT(FIXED(P_16号様式1!H9,3,FALSE),4),""))</f>
        <v/>
      </c>
      <c r="L17" s="23" t="str">
        <f>IF(P_16号様式1!I9&lt;&gt; "",TEXT(INT(P_16号様式1!I9),"#,##0"),"")</f>
        <v>163</v>
      </c>
      <c r="M17" s="24" t="str">
        <f>IF(P_16号様式1!I9= "","",IF(VALUE(FIXED(P_16号様式1!I9,0,TRUE))&lt;&gt;P_16号様式1!I9,RIGHT(FIXED(P_16号様式1!I9,3,FALSE),4),""))</f>
        <v/>
      </c>
      <c r="N17" s="23" t="str">
        <f>IF(P_16号様式1!J9&lt;&gt; "",TEXT(INT(P_16号様式1!J9),"#,##0"),"")</f>
        <v>6,222</v>
      </c>
      <c r="O17" s="24" t="str">
        <f>IF(P_16号様式1!J9= "","",IF(VALUE(FIXED(P_16号様式1!J9,0,TRUE))&lt;&gt;P_16号様式1!J9,RIGHT(FIXED(P_16号様式1!J9,3,FALSE),4),""))</f>
        <v/>
      </c>
      <c r="P17" s="23" t="str">
        <f>IF(P_16号様式1!K9&lt;&gt; "",TEXT(INT(P_16号様式1!K9),"#,##0"),"")</f>
        <v>0</v>
      </c>
      <c r="Q17" s="24" t="str">
        <f>IF(P_16号様式1!K9= "","",IF(VALUE(FIXED(P_16号様式1!K9,0,TRUE))&lt;&gt;P_16号様式1!K9,RIGHT(FIXED(P_16号様式1!K9,3,FALSE),4),""))</f>
        <v/>
      </c>
      <c r="R17" s="23" t="str">
        <f>IF(P_16号様式1!L9&lt;&gt; "",TEXT(INT(P_16号様式1!L9),"#,##0"),"")</f>
        <v>6,222</v>
      </c>
      <c r="S17" s="24" t="str">
        <f>IF(P_16号様式1!L9= "","",IF(VALUE(FIXED(P_16号様式1!L9,0,TRUE))&lt;&gt;P_16号様式1!L9,RIGHT(FIXED(P_16号様式1!L9,3,FALSE),4),""))</f>
        <v/>
      </c>
      <c r="T17" s="31">
        <f>IF(P_16号様式1!M9="","",P_16号様式1!M9)</f>
        <v>2.6197364191578298</v>
      </c>
      <c r="U17" s="32"/>
      <c r="V17" s="33">
        <f>IF(P_16号様式1!N9="","",P_16号様式1!N9)</f>
        <v>0.91944444444444395</v>
      </c>
      <c r="W17" s="34"/>
      <c r="X17" s="35" t="str">
        <f>IF(P_16号様式1!O9="","",P_16号様式1!O9)</f>
        <v>確定</v>
      </c>
      <c r="Y17" s="36"/>
    </row>
    <row r="18" spans="1:25" s="14" customFormat="1" ht="12.75" customHeight="1" x14ac:dyDescent="0.15">
      <c r="A18" s="41" t="str">
        <f>IF(P_16号様式1!C10="","",P_16号様式1!C10)</f>
        <v>　薩摩川内市第１</v>
      </c>
      <c r="B18" s="41"/>
      <c r="C18" s="15">
        <f>IF(P_16号様式1!D10="","",P_16号様式1!D10)</f>
        <v>100</v>
      </c>
      <c r="D18" s="23" t="str">
        <f>IF(P_16号様式1!E10&lt;&gt; "",TEXT(INT(P_16号様式1!E10),"#,##0"),"")</f>
        <v>35,104</v>
      </c>
      <c r="E18" s="24" t="str">
        <f>IF(P_16号様式1!E10= "","",IF(VALUE(FIXED(P_16号様式1!E10,0,TRUE))&lt;&gt;P_16号様式1!E10,RIGHT(FIXED(P_16号様式1!E10,3,FALSE),4),""))</f>
        <v/>
      </c>
      <c r="F18" s="23" t="str">
        <f>IF(P_16号様式1!F10&lt;&gt; "",TEXT(INT(P_16号様式1!F10),"#,##0"),"")</f>
        <v>0</v>
      </c>
      <c r="G18" s="24" t="str">
        <f>IF(P_16号様式1!F10= "","",IF(VALUE(FIXED(P_16号様式1!F10,0,TRUE))&lt;&gt;P_16号様式1!F10,RIGHT(FIXED(P_16号様式1!F10,3,FALSE),4),""))</f>
        <v/>
      </c>
      <c r="H18" s="23" t="str">
        <f>IF(P_16号様式1!G10&lt;&gt; "",TEXT(INT(P_16号様式1!G10),"#,##0"),"")</f>
        <v>0</v>
      </c>
      <c r="I18" s="24" t="str">
        <f>IF(P_16号様式1!G10= "","",IF(VALUE(FIXED(P_16号様式1!G10,0,TRUE))&lt;&gt;P_16号様式1!G10,RIGHT(FIXED(P_16号様式1!G10,3,FALSE),4),""))</f>
        <v/>
      </c>
      <c r="J18" s="23" t="str">
        <f>IF(P_16号様式1!H10&lt;&gt; "",TEXT(INT(P_16号様式1!H10),"#,##0"),"")</f>
        <v>35,104</v>
      </c>
      <c r="K18" s="24" t="str">
        <f>IF(P_16号様式1!H10= "","",IF(VALUE(FIXED(P_16号様式1!H10,0,TRUE))&lt;&gt;P_16号様式1!H10,RIGHT(FIXED(P_16号様式1!H10,3,FALSE),4),""))</f>
        <v/>
      </c>
      <c r="L18" s="23" t="str">
        <f>IF(P_16号様式1!I10&lt;&gt; "",TEXT(INT(P_16号様式1!I10),"#,##0"),"")</f>
        <v>860</v>
      </c>
      <c r="M18" s="24" t="str">
        <f>IF(P_16号様式1!I10= "","",IF(VALUE(FIXED(P_16号様式1!I10,0,TRUE))&lt;&gt;P_16号様式1!I10,RIGHT(FIXED(P_16号様式1!I10,3,FALSE),4),""))</f>
        <v/>
      </c>
      <c r="N18" s="23" t="str">
        <f>IF(P_16号様式1!J10&lt;&gt; "",TEXT(INT(P_16号様式1!J10),"#,##0"),"")</f>
        <v>35,964</v>
      </c>
      <c r="O18" s="24" t="str">
        <f>IF(P_16号様式1!J10= "","",IF(VALUE(FIXED(P_16号様式1!J10,0,TRUE))&lt;&gt;P_16号様式1!J10,RIGHT(FIXED(P_16号様式1!J10,3,FALSE),4),""))</f>
        <v/>
      </c>
      <c r="P18" s="23" t="str">
        <f>IF(P_16号様式1!K10&lt;&gt; "",TEXT(INT(P_16号様式1!K10),"#,##0"),"")</f>
        <v>1</v>
      </c>
      <c r="Q18" s="24" t="str">
        <f>IF(P_16号様式1!K10= "","",IF(VALUE(FIXED(P_16号様式1!K10,0,TRUE))&lt;&gt;P_16号様式1!K10,RIGHT(FIXED(P_16号様式1!K10,3,FALSE),4),""))</f>
        <v/>
      </c>
      <c r="R18" s="23" t="str">
        <f>IF(P_16号様式1!L10&lt;&gt; "",TEXT(INT(P_16号様式1!L10),"#,##0"),"")</f>
        <v>35,965</v>
      </c>
      <c r="S18" s="24" t="str">
        <f>IF(P_16号様式1!L10= "","",IF(VALUE(FIXED(P_16号様式1!L10,0,TRUE))&lt;&gt;P_16号様式1!L10,RIGHT(FIXED(P_16号様式1!L10,3,FALSE),4),""))</f>
        <v/>
      </c>
      <c r="T18" s="31">
        <f>IF(P_16号様式1!M10="","",P_16号様式1!M10)</f>
        <v>2.3912801690579499</v>
      </c>
      <c r="U18" s="32"/>
      <c r="V18" s="33">
        <f>IF(P_16号様式1!N10="","",P_16号様式1!N10)</f>
        <v>0.93402777777777801</v>
      </c>
      <c r="W18" s="34"/>
      <c r="X18" s="35" t="str">
        <f>IF(P_16号様式1!O10="","",P_16号様式1!O10)</f>
        <v>確定</v>
      </c>
      <c r="Y18" s="36"/>
    </row>
    <row r="19" spans="1:25" s="14" customFormat="1" ht="12.75" customHeight="1" x14ac:dyDescent="0.15">
      <c r="A19" s="41" t="str">
        <f>IF(P_16号様式1!C11="","",P_16号様式1!C11)</f>
        <v>　薩摩川内市第２</v>
      </c>
      <c r="B19" s="41"/>
      <c r="C19" s="15">
        <f>IF(P_16号様式1!D11="","",P_16号様式1!D11)</f>
        <v>100</v>
      </c>
      <c r="D19" s="23" t="str">
        <f>IF(P_16号様式1!E11&lt;&gt; "",TEXT(INT(P_16号様式1!E11),"#,##0"),"")</f>
        <v>2,185</v>
      </c>
      <c r="E19" s="24" t="str">
        <f>IF(P_16号様式1!E11= "","",IF(VALUE(FIXED(P_16号様式1!E11,0,TRUE))&lt;&gt;P_16号様式1!E11,RIGHT(FIXED(P_16号様式1!E11,3,FALSE),4),""))</f>
        <v/>
      </c>
      <c r="F19" s="23" t="str">
        <f>IF(P_16号様式1!F11&lt;&gt; "",TEXT(INT(P_16号様式1!F11),"#,##0"),"")</f>
        <v>0</v>
      </c>
      <c r="G19" s="24" t="str">
        <f>IF(P_16号様式1!F11= "","",IF(VALUE(FIXED(P_16号様式1!F11,0,TRUE))&lt;&gt;P_16号様式1!F11,RIGHT(FIXED(P_16号様式1!F11,3,FALSE),4),""))</f>
        <v/>
      </c>
      <c r="H19" s="23" t="str">
        <f>IF(P_16号様式1!G11&lt;&gt; "",TEXT(INT(P_16号様式1!G11),"#,##0"),"")</f>
        <v>0</v>
      </c>
      <c r="I19" s="24" t="str">
        <f>IF(P_16号様式1!G11= "","",IF(VALUE(FIXED(P_16号様式1!G11,0,TRUE))&lt;&gt;P_16号様式1!G11,RIGHT(FIXED(P_16号様式1!G11,3,FALSE),4),""))</f>
        <v/>
      </c>
      <c r="J19" s="23" t="str">
        <f>IF(P_16号様式1!H11&lt;&gt; "",TEXT(INT(P_16号様式1!H11),"#,##0"),"")</f>
        <v>2,185</v>
      </c>
      <c r="K19" s="24" t="str">
        <f>IF(P_16号様式1!H11= "","",IF(VALUE(FIXED(P_16号様式1!H11,0,TRUE))&lt;&gt;P_16号様式1!H11,RIGHT(FIXED(P_16号様式1!H11,3,FALSE),4),""))</f>
        <v/>
      </c>
      <c r="L19" s="23" t="str">
        <f>IF(P_16号様式1!I11&lt;&gt; "",TEXT(INT(P_16号様式1!I11),"#,##0"),"")</f>
        <v>89</v>
      </c>
      <c r="M19" s="24" t="str">
        <f>IF(P_16号様式1!I11= "","",IF(VALUE(FIXED(P_16号様式1!I11,0,TRUE))&lt;&gt;P_16号様式1!I11,RIGHT(FIXED(P_16号様式1!I11,3,FALSE),4),""))</f>
        <v/>
      </c>
      <c r="N19" s="23" t="str">
        <f>IF(P_16号様式1!J11&lt;&gt; "",TEXT(INT(P_16号様式1!J11),"#,##0"),"")</f>
        <v>2,274</v>
      </c>
      <c r="O19" s="24" t="str">
        <f>IF(P_16号様式1!J11= "","",IF(VALUE(FIXED(P_16号様式1!J11,0,TRUE))&lt;&gt;P_16号様式1!J11,RIGHT(FIXED(P_16号様式1!J11,3,FALSE),4),""))</f>
        <v/>
      </c>
      <c r="P19" s="23" t="str">
        <f>IF(P_16号様式1!K11&lt;&gt; "",TEXT(INT(P_16号様式1!K11),"#,##0"),"")</f>
        <v>0</v>
      </c>
      <c r="Q19" s="24" t="str">
        <f>IF(P_16号様式1!K11= "","",IF(VALUE(FIXED(P_16号様式1!K11,0,TRUE))&lt;&gt;P_16号様式1!K11,RIGHT(FIXED(P_16号様式1!K11,3,FALSE),4),""))</f>
        <v/>
      </c>
      <c r="R19" s="23" t="str">
        <f>IF(P_16号様式1!L11&lt;&gt; "",TEXT(INT(P_16号様式1!L11),"#,##0"),"")</f>
        <v>2,274</v>
      </c>
      <c r="S19" s="24" t="str">
        <f>IF(P_16号様式1!L11= "","",IF(VALUE(FIXED(P_16号様式1!L11,0,TRUE))&lt;&gt;P_16号様式1!L11,RIGHT(FIXED(P_16号様式1!L11,3,FALSE),4),""))</f>
        <v/>
      </c>
      <c r="T19" s="31">
        <f>IF(P_16号様式1!M11="","",P_16号様式1!M11)</f>
        <v>3.9138082673702699</v>
      </c>
      <c r="U19" s="32"/>
      <c r="V19" s="33">
        <f>IF(P_16号様式1!N11="","",P_16号様式1!N11)</f>
        <v>0.89097222222222205</v>
      </c>
      <c r="W19" s="34"/>
      <c r="X19" s="35" t="str">
        <f>IF(P_16号様式1!O11="","",P_16号様式1!O11)</f>
        <v>確定</v>
      </c>
      <c r="Y19" s="36"/>
    </row>
    <row r="20" spans="1:25" s="14" customFormat="1" ht="12.75" customHeight="1" x14ac:dyDescent="0.15">
      <c r="A20" s="41" t="str">
        <f>IF(P_16号様式1!C12="","",P_16号様式1!C12)</f>
        <v>＊（薩摩川内市）計</v>
      </c>
      <c r="B20" s="41"/>
      <c r="C20" s="15">
        <f>IF(P_16号様式1!D12="","",P_16号様式1!D12)</f>
        <v>100</v>
      </c>
      <c r="D20" s="23" t="str">
        <f>IF(P_16号様式1!E12&lt;&gt; "",TEXT(INT(P_16号様式1!E12),"#,##0"),"")</f>
        <v>37,289</v>
      </c>
      <c r="E20" s="24" t="str">
        <f>IF(P_16号様式1!E12= "","",IF(VALUE(FIXED(P_16号様式1!E12,0,TRUE))&lt;&gt;P_16号様式1!E12,RIGHT(FIXED(P_16号様式1!E12,3,FALSE),4),""))</f>
        <v/>
      </c>
      <c r="F20" s="23" t="str">
        <f>IF(P_16号様式1!F12&lt;&gt; "",TEXT(INT(P_16号様式1!F12),"#,##0"),"")</f>
        <v>0</v>
      </c>
      <c r="G20" s="24" t="str">
        <f>IF(P_16号様式1!F12= "","",IF(VALUE(FIXED(P_16号様式1!F12,0,TRUE))&lt;&gt;P_16号様式1!F12,RIGHT(FIXED(P_16号様式1!F12,3,FALSE),4),""))</f>
        <v/>
      </c>
      <c r="H20" s="23" t="str">
        <f>IF(P_16号様式1!G12&lt;&gt; "",TEXT(INT(P_16号様式1!G12),"#,##0"),"")</f>
        <v>0</v>
      </c>
      <c r="I20" s="24" t="str">
        <f>IF(P_16号様式1!G12= "","",IF(VALUE(FIXED(P_16号様式1!G12,0,TRUE))&lt;&gt;P_16号様式1!G12,RIGHT(FIXED(P_16号様式1!G12,3,FALSE),4),""))</f>
        <v/>
      </c>
      <c r="J20" s="23" t="str">
        <f>IF(P_16号様式1!H12&lt;&gt; "",TEXT(INT(P_16号様式1!H12),"#,##0"),"")</f>
        <v>37,289</v>
      </c>
      <c r="K20" s="24" t="str">
        <f>IF(P_16号様式1!H12= "","",IF(VALUE(FIXED(P_16号様式1!H12,0,TRUE))&lt;&gt;P_16号様式1!H12,RIGHT(FIXED(P_16号様式1!H12,3,FALSE),4),""))</f>
        <v/>
      </c>
      <c r="L20" s="23" t="str">
        <f>IF(P_16号様式1!I12&lt;&gt; "",TEXT(INT(P_16号様式1!I12),"#,##0"),"")</f>
        <v>949</v>
      </c>
      <c r="M20" s="24" t="str">
        <f>IF(P_16号様式1!I12= "","",IF(VALUE(FIXED(P_16号様式1!I12,0,TRUE))&lt;&gt;P_16号様式1!I12,RIGHT(FIXED(P_16号様式1!I12,3,FALSE),4),""))</f>
        <v/>
      </c>
      <c r="N20" s="23" t="str">
        <f>IF(P_16号様式1!J12&lt;&gt; "",TEXT(INT(P_16号様式1!J12),"#,##0"),"")</f>
        <v>38,238</v>
      </c>
      <c r="O20" s="24" t="str">
        <f>IF(P_16号様式1!J12= "","",IF(VALUE(FIXED(P_16号様式1!J12,0,TRUE))&lt;&gt;P_16号様式1!J12,RIGHT(FIXED(P_16号様式1!J12,3,FALSE),4),""))</f>
        <v/>
      </c>
      <c r="P20" s="23" t="str">
        <f>IF(P_16号様式1!K12&lt;&gt; "",TEXT(INT(P_16号様式1!K12),"#,##0"),"")</f>
        <v>1</v>
      </c>
      <c r="Q20" s="24" t="str">
        <f>IF(P_16号様式1!K12= "","",IF(VALUE(FIXED(P_16号様式1!K12,0,TRUE))&lt;&gt;P_16号様式1!K12,RIGHT(FIXED(P_16号様式1!K12,3,FALSE),4),""))</f>
        <v/>
      </c>
      <c r="R20" s="23" t="str">
        <f>IF(P_16号様式1!L12&lt;&gt; "",TEXT(INT(P_16号様式1!L12),"#,##0"),"")</f>
        <v>38,239</v>
      </c>
      <c r="S20" s="24" t="str">
        <f>IF(P_16号様式1!L12= "","",IF(VALUE(FIXED(P_16号様式1!L12,0,TRUE))&lt;&gt;P_16号様式1!L12,RIGHT(FIXED(P_16号様式1!L12,3,FALSE),4),""))</f>
        <v/>
      </c>
      <c r="T20" s="31">
        <f>IF(P_16号様式1!M12="","",P_16号様式1!M12)</f>
        <v>2.4818243631989101</v>
      </c>
      <c r="U20" s="32"/>
      <c r="V20" s="33">
        <f>IF(P_16号様式1!N12="","",P_16号様式1!N12)</f>
        <v>0.93402777777777801</v>
      </c>
      <c r="W20" s="34"/>
      <c r="X20" s="35" t="str">
        <f>IF(P_16号様式1!O12="","",P_16号様式1!O12)</f>
        <v>確定</v>
      </c>
      <c r="Y20" s="36"/>
    </row>
    <row r="21" spans="1:25" s="14" customFormat="1" ht="12.75" customHeight="1" x14ac:dyDescent="0.15">
      <c r="A21" s="41" t="str">
        <f>IF(P_16号様式1!C13="","",P_16号様式1!C13)</f>
        <v>　日置市</v>
      </c>
      <c r="B21" s="41"/>
      <c r="C21" s="15">
        <f>IF(P_16号様式1!D13="","",P_16号様式1!D13)</f>
        <v>100</v>
      </c>
      <c r="D21" s="23" t="str">
        <f>IF(P_16号様式1!E13&lt;&gt; "",TEXT(INT(P_16号様式1!E13),"#,##0"),"")</f>
        <v>19,702</v>
      </c>
      <c r="E21" s="24" t="str">
        <f>IF(P_16号様式1!E13= "","",IF(VALUE(FIXED(P_16号様式1!E13,0,TRUE))&lt;&gt;P_16号様式1!E13,RIGHT(FIXED(P_16号様式1!E13,3,FALSE),4),""))</f>
        <v/>
      </c>
      <c r="F21" s="23" t="str">
        <f>IF(P_16号様式1!F13&lt;&gt; "",TEXT(INT(P_16号様式1!F13),"#,##0"),"")</f>
        <v>0</v>
      </c>
      <c r="G21" s="24" t="str">
        <f>IF(P_16号様式1!F13= "","",IF(VALUE(FIXED(P_16号様式1!F13,0,TRUE))&lt;&gt;P_16号様式1!F13,RIGHT(FIXED(P_16号様式1!F13,3,FALSE),4),""))</f>
        <v/>
      </c>
      <c r="H21" s="23" t="str">
        <f>IF(P_16号様式1!G13&lt;&gt; "",TEXT(INT(P_16号様式1!G13),"#,##0"),"")</f>
        <v>0</v>
      </c>
      <c r="I21" s="24" t="str">
        <f>IF(P_16号様式1!G13= "","",IF(VALUE(FIXED(P_16号様式1!G13,0,TRUE))&lt;&gt;P_16号様式1!G13,RIGHT(FIXED(P_16号様式1!G13,3,FALSE),4),""))</f>
        <v/>
      </c>
      <c r="J21" s="23" t="str">
        <f>IF(P_16号様式1!H13&lt;&gt; "",TEXT(INT(P_16号様式1!H13),"#,##0"),"")</f>
        <v>19,702</v>
      </c>
      <c r="K21" s="24" t="str">
        <f>IF(P_16号様式1!H13= "","",IF(VALUE(FIXED(P_16号様式1!H13,0,TRUE))&lt;&gt;P_16号様式1!H13,RIGHT(FIXED(P_16号様式1!H13,3,FALSE),4),""))</f>
        <v/>
      </c>
      <c r="L21" s="23" t="str">
        <f>IF(P_16号様式1!I13&lt;&gt; "",TEXT(INT(P_16号様式1!I13),"#,##0"),"")</f>
        <v>372</v>
      </c>
      <c r="M21" s="24" t="str">
        <f>IF(P_16号様式1!I13= "","",IF(VALUE(FIXED(P_16号様式1!I13,0,TRUE))&lt;&gt;P_16号様式1!I13,RIGHT(FIXED(P_16号様式1!I13,3,FALSE),4),""))</f>
        <v/>
      </c>
      <c r="N21" s="23" t="str">
        <f>IF(P_16号様式1!J13&lt;&gt; "",TEXT(INT(P_16号様式1!J13),"#,##0"),"")</f>
        <v>20,074</v>
      </c>
      <c r="O21" s="24" t="str">
        <f>IF(P_16号様式1!J13= "","",IF(VALUE(FIXED(P_16号様式1!J13,0,TRUE))&lt;&gt;P_16号様式1!J13,RIGHT(FIXED(P_16号様式1!J13,3,FALSE),4),""))</f>
        <v/>
      </c>
      <c r="P21" s="23" t="str">
        <f>IF(P_16号様式1!K13&lt;&gt; "",TEXT(INT(P_16号様式1!K13),"#,##0"),"")</f>
        <v>0</v>
      </c>
      <c r="Q21" s="24" t="str">
        <f>IF(P_16号様式1!K13= "","",IF(VALUE(FIXED(P_16号様式1!K13,0,TRUE))&lt;&gt;P_16号様式1!K13,RIGHT(FIXED(P_16号様式1!K13,3,FALSE),4),""))</f>
        <v/>
      </c>
      <c r="R21" s="23" t="str">
        <f>IF(P_16号様式1!L13&lt;&gt; "",TEXT(INT(P_16号様式1!L13),"#,##0"),"")</f>
        <v>20,074</v>
      </c>
      <c r="S21" s="24" t="str">
        <f>IF(P_16号様式1!L13= "","",IF(VALUE(FIXED(P_16号様式1!L13,0,TRUE))&lt;&gt;P_16号様式1!L13,RIGHT(FIXED(P_16号様式1!L13,3,FALSE),4),""))</f>
        <v/>
      </c>
      <c r="T21" s="31">
        <f>IF(P_16号様式1!M13="","",P_16号様式1!M13)</f>
        <v>1.85314336953273</v>
      </c>
      <c r="U21" s="32"/>
      <c r="V21" s="33">
        <f>IF(P_16号様式1!N13="","",P_16号様式1!N13)</f>
        <v>0.90972222222222199</v>
      </c>
      <c r="W21" s="34"/>
      <c r="X21" s="35" t="str">
        <f>IF(P_16号様式1!O13="","",P_16号様式1!O13)</f>
        <v>確定</v>
      </c>
      <c r="Y21" s="36"/>
    </row>
    <row r="22" spans="1:25" s="14" customFormat="1" ht="12.75" customHeight="1" x14ac:dyDescent="0.15">
      <c r="A22" s="41" t="str">
        <f>IF(P_16号様式1!C14="","",P_16号様式1!C14)</f>
        <v>　曽於市</v>
      </c>
      <c r="B22" s="41"/>
      <c r="C22" s="15">
        <f>IF(P_16号様式1!D14="","",P_16号様式1!D14)</f>
        <v>100</v>
      </c>
      <c r="D22" s="23" t="str">
        <f>IF(P_16号様式1!E14&lt;&gt; "",TEXT(INT(P_16号様式1!E14),"#,##0"),"")</f>
        <v>13,610</v>
      </c>
      <c r="E22" s="24" t="str">
        <f>IF(P_16号様式1!E14= "","",IF(VALUE(FIXED(P_16号様式1!E14,0,TRUE))&lt;&gt;P_16号様式1!E14,RIGHT(FIXED(P_16号様式1!E14,3,FALSE),4),""))</f>
        <v/>
      </c>
      <c r="F22" s="23" t="str">
        <f>IF(P_16号様式1!F14&lt;&gt; "",TEXT(INT(P_16号様式1!F14),"#,##0"),"")</f>
        <v>0</v>
      </c>
      <c r="G22" s="24" t="str">
        <f>IF(P_16号様式1!F14= "","",IF(VALUE(FIXED(P_16号様式1!F14,0,TRUE))&lt;&gt;P_16号様式1!F14,RIGHT(FIXED(P_16号様式1!F14,3,FALSE),4),""))</f>
        <v/>
      </c>
      <c r="H22" s="23" t="str">
        <f>IF(P_16号様式1!G14&lt;&gt; "",TEXT(INT(P_16号様式1!G14),"#,##0"),"")</f>
        <v>0</v>
      </c>
      <c r="I22" s="24" t="str">
        <f>IF(P_16号様式1!G14= "","",IF(VALUE(FIXED(P_16号様式1!G14,0,TRUE))&lt;&gt;P_16号様式1!G14,RIGHT(FIXED(P_16号様式1!G14,3,FALSE),4),""))</f>
        <v/>
      </c>
      <c r="J22" s="23" t="str">
        <f>IF(P_16号様式1!H14&lt;&gt; "",TEXT(INT(P_16号様式1!H14),"#,##0"),"")</f>
        <v>13,610</v>
      </c>
      <c r="K22" s="24" t="str">
        <f>IF(P_16号様式1!H14= "","",IF(VALUE(FIXED(P_16号様式1!H14,0,TRUE))&lt;&gt;P_16号様式1!H14,RIGHT(FIXED(P_16号様式1!H14,3,FALSE),4),""))</f>
        <v/>
      </c>
      <c r="L22" s="23" t="str">
        <f>IF(P_16号様式1!I14&lt;&gt; "",TEXT(INT(P_16号様式1!I14),"#,##0"),"")</f>
        <v>309</v>
      </c>
      <c r="M22" s="24" t="str">
        <f>IF(P_16号様式1!I14= "","",IF(VALUE(FIXED(P_16号様式1!I14,0,TRUE))&lt;&gt;P_16号様式1!I14,RIGHT(FIXED(P_16号様式1!I14,3,FALSE),4),""))</f>
        <v/>
      </c>
      <c r="N22" s="23" t="str">
        <f>IF(P_16号様式1!J14&lt;&gt; "",TEXT(INT(P_16号様式1!J14),"#,##0"),"")</f>
        <v>13,919</v>
      </c>
      <c r="O22" s="24" t="str">
        <f>IF(P_16号様式1!J14= "","",IF(VALUE(FIXED(P_16号様式1!J14,0,TRUE))&lt;&gt;P_16号様式1!J14,RIGHT(FIXED(P_16号様式1!J14,3,FALSE),4),""))</f>
        <v/>
      </c>
      <c r="P22" s="23" t="str">
        <f>IF(P_16号様式1!K14&lt;&gt; "",TEXT(INT(P_16号様式1!K14),"#,##0"),"")</f>
        <v>0</v>
      </c>
      <c r="Q22" s="24" t="str">
        <f>IF(P_16号様式1!K14= "","",IF(VALUE(FIXED(P_16号様式1!K14,0,TRUE))&lt;&gt;P_16号様式1!K14,RIGHT(FIXED(P_16号様式1!K14,3,FALSE),4),""))</f>
        <v/>
      </c>
      <c r="R22" s="23" t="str">
        <f>IF(P_16号様式1!L14&lt;&gt; "",TEXT(INT(P_16号様式1!L14),"#,##0"),"")</f>
        <v>13,919</v>
      </c>
      <c r="S22" s="24" t="str">
        <f>IF(P_16号様式1!L14= "","",IF(VALUE(FIXED(P_16号様式1!L14,0,TRUE))&lt;&gt;P_16号様式1!L14,RIGHT(FIXED(P_16号様式1!L14,3,FALSE),4),""))</f>
        <v/>
      </c>
      <c r="T22" s="31">
        <f>IF(P_16号様式1!M14="","",P_16号様式1!M14)</f>
        <v>2.2199870680365001</v>
      </c>
      <c r="U22" s="32"/>
      <c r="V22" s="33">
        <f>IF(P_16号様式1!N14="","",P_16号様式1!N14)</f>
        <v>0.92500000000000004</v>
      </c>
      <c r="W22" s="34"/>
      <c r="X22" s="35" t="str">
        <f>IF(P_16号様式1!O14="","",P_16号様式1!O14)</f>
        <v>確定</v>
      </c>
      <c r="Y22" s="36"/>
    </row>
    <row r="23" spans="1:25" s="14" customFormat="1" ht="12.75" customHeight="1" x14ac:dyDescent="0.15">
      <c r="A23" s="41" t="str">
        <f>IF(P_16号様式1!C15="","",P_16号様式1!C15)</f>
        <v>　霧島市</v>
      </c>
      <c r="B23" s="41"/>
      <c r="C23" s="15">
        <f>IF(P_16号様式1!D15="","",P_16号様式1!D15)</f>
        <v>100</v>
      </c>
      <c r="D23" s="23" t="str">
        <f>IF(P_16号様式1!E15&lt;&gt; "",TEXT(INT(P_16号様式1!E15),"#,##0"),"")</f>
        <v>46,530</v>
      </c>
      <c r="E23" s="24" t="str">
        <f>IF(P_16号様式1!E15= "","",IF(VALUE(FIXED(P_16号様式1!E15,0,TRUE))&lt;&gt;P_16号様式1!E15,RIGHT(FIXED(P_16号様式1!E15,3,FALSE),4),""))</f>
        <v/>
      </c>
      <c r="F23" s="23" t="str">
        <f>IF(P_16号様式1!F15&lt;&gt; "",TEXT(INT(P_16号様式1!F15),"#,##0"),"")</f>
        <v>0</v>
      </c>
      <c r="G23" s="24" t="str">
        <f>IF(P_16号様式1!F15= "","",IF(VALUE(FIXED(P_16号様式1!F15,0,TRUE))&lt;&gt;P_16号様式1!F15,RIGHT(FIXED(P_16号様式1!F15,3,FALSE),4),""))</f>
        <v/>
      </c>
      <c r="H23" s="23" t="str">
        <f>IF(P_16号様式1!G15&lt;&gt; "",TEXT(INT(P_16号様式1!G15),"#,##0"),"")</f>
        <v>0</v>
      </c>
      <c r="I23" s="24" t="str">
        <f>IF(P_16号様式1!G15= "","",IF(VALUE(FIXED(P_16号様式1!G15,0,TRUE))&lt;&gt;P_16号様式1!G15,RIGHT(FIXED(P_16号様式1!G15,3,FALSE),4),""))</f>
        <v/>
      </c>
      <c r="J23" s="23" t="str">
        <f>IF(P_16号様式1!H15&lt;&gt; "",TEXT(INT(P_16号様式1!H15),"#,##0"),"")</f>
        <v>46,530</v>
      </c>
      <c r="K23" s="24" t="str">
        <f>IF(P_16号様式1!H15= "","",IF(VALUE(FIXED(P_16号様式1!H15,0,TRUE))&lt;&gt;P_16号様式1!H15,RIGHT(FIXED(P_16号様式1!H15,3,FALSE),4),""))</f>
        <v/>
      </c>
      <c r="L23" s="23" t="str">
        <f>IF(P_16号様式1!I15&lt;&gt; "",TEXT(INT(P_16号様式1!I15),"#,##0"),"")</f>
        <v>1,067</v>
      </c>
      <c r="M23" s="24" t="str">
        <f>IF(P_16号様式1!I15= "","",IF(VALUE(FIXED(P_16号様式1!I15,0,TRUE))&lt;&gt;P_16号様式1!I15,RIGHT(FIXED(P_16号様式1!I15,3,FALSE),4),""))</f>
        <v/>
      </c>
      <c r="N23" s="23" t="str">
        <f>IF(P_16号様式1!J15&lt;&gt; "",TEXT(INT(P_16号様式1!J15),"#,##0"),"")</f>
        <v>47,597</v>
      </c>
      <c r="O23" s="24" t="str">
        <f>IF(P_16号様式1!J15= "","",IF(VALUE(FIXED(P_16号様式1!J15,0,TRUE))&lt;&gt;P_16号様式1!J15,RIGHT(FIXED(P_16号様式1!J15,3,FALSE),4),""))</f>
        <v/>
      </c>
      <c r="P23" s="23" t="str">
        <f>IF(P_16号様式1!K15&lt;&gt; "",TEXT(INT(P_16号様式1!K15),"#,##0"),"")</f>
        <v>0</v>
      </c>
      <c r="Q23" s="24" t="str">
        <f>IF(P_16号様式1!K15= "","",IF(VALUE(FIXED(P_16号様式1!K15,0,TRUE))&lt;&gt;P_16号様式1!K15,RIGHT(FIXED(P_16号様式1!K15,3,FALSE),4),""))</f>
        <v/>
      </c>
      <c r="R23" s="23" t="str">
        <f>IF(P_16号様式1!L15&lt;&gt; "",TEXT(INT(P_16号様式1!L15),"#,##0"),"")</f>
        <v>47,597</v>
      </c>
      <c r="S23" s="24" t="str">
        <f>IF(P_16号様式1!L15= "","",IF(VALUE(FIXED(P_16号様式1!L15,0,TRUE))&lt;&gt;P_16号様式1!L15,RIGHT(FIXED(P_16号様式1!L15,3,FALSE),4),""))</f>
        <v/>
      </c>
      <c r="T23" s="31">
        <f>IF(P_16号様式1!M15="","",P_16号様式1!M15)</f>
        <v>2.24173792465912</v>
      </c>
      <c r="U23" s="32"/>
      <c r="V23" s="33">
        <f>IF(P_16号様式1!N15="","",P_16号様式1!N15)</f>
        <v>0.95833333333333304</v>
      </c>
      <c r="W23" s="34"/>
      <c r="X23" s="35" t="str">
        <f>IF(P_16号様式1!O15="","",P_16号様式1!O15)</f>
        <v>確定</v>
      </c>
      <c r="Y23" s="36"/>
    </row>
    <row r="24" spans="1:25" s="14" customFormat="1" ht="12.75" customHeight="1" x14ac:dyDescent="0.15">
      <c r="A24" s="41" t="str">
        <f>IF(P_16号様式1!C16="","",P_16号様式1!C16)</f>
        <v>　いちき串木野市</v>
      </c>
      <c r="B24" s="41"/>
      <c r="C24" s="15">
        <f>IF(P_16号様式1!D16="","",P_16号様式1!D16)</f>
        <v>100</v>
      </c>
      <c r="D24" s="23" t="str">
        <f>IF(P_16号様式1!E16&lt;&gt; "",TEXT(INT(P_16号様式1!E16),"#,##0"),"")</f>
        <v>11,265</v>
      </c>
      <c r="E24" s="24" t="str">
        <f>IF(P_16号様式1!E16= "","",IF(VALUE(FIXED(P_16号様式1!E16,0,TRUE))&lt;&gt;P_16号様式1!E16,RIGHT(FIXED(P_16号様式1!E16,3,FALSE),4),""))</f>
        <v/>
      </c>
      <c r="F24" s="23" t="str">
        <f>IF(P_16号様式1!F16&lt;&gt; "",TEXT(INT(P_16号様式1!F16),"#,##0"),"")</f>
        <v>0</v>
      </c>
      <c r="G24" s="24" t="str">
        <f>IF(P_16号様式1!F16= "","",IF(VALUE(FIXED(P_16号様式1!F16,0,TRUE))&lt;&gt;P_16号様式1!F16,RIGHT(FIXED(P_16号様式1!F16,3,FALSE),4),""))</f>
        <v/>
      </c>
      <c r="H24" s="23" t="str">
        <f>IF(P_16号様式1!G16&lt;&gt; "",TEXT(INT(P_16号様式1!G16),"#,##0"),"")</f>
        <v>0</v>
      </c>
      <c r="I24" s="24" t="str">
        <f>IF(P_16号様式1!G16= "","",IF(VALUE(FIXED(P_16号様式1!G16,0,TRUE))&lt;&gt;P_16号様式1!G16,RIGHT(FIXED(P_16号様式1!G16,3,FALSE),4),""))</f>
        <v/>
      </c>
      <c r="J24" s="23" t="str">
        <f>IF(P_16号様式1!H16&lt;&gt; "",TEXT(INT(P_16号様式1!H16),"#,##0"),"")</f>
        <v>11,265</v>
      </c>
      <c r="K24" s="24" t="str">
        <f>IF(P_16号様式1!H16= "","",IF(VALUE(FIXED(P_16号様式1!H16,0,TRUE))&lt;&gt;P_16号様式1!H16,RIGHT(FIXED(P_16号様式1!H16,3,FALSE),4),""))</f>
        <v/>
      </c>
      <c r="L24" s="23" t="str">
        <f>IF(P_16号様式1!I16&lt;&gt; "",TEXT(INT(P_16号様式1!I16),"#,##0"),"")</f>
        <v>207</v>
      </c>
      <c r="M24" s="24" t="str">
        <f>IF(P_16号様式1!I16= "","",IF(VALUE(FIXED(P_16号様式1!I16,0,TRUE))&lt;&gt;P_16号様式1!I16,RIGHT(FIXED(P_16号様式1!I16,3,FALSE),4),""))</f>
        <v/>
      </c>
      <c r="N24" s="23" t="str">
        <f>IF(P_16号様式1!J16&lt;&gt; "",TEXT(INT(P_16号様式1!J16),"#,##0"),"")</f>
        <v>11,472</v>
      </c>
      <c r="O24" s="24" t="str">
        <f>IF(P_16号様式1!J16= "","",IF(VALUE(FIXED(P_16号様式1!J16,0,TRUE))&lt;&gt;P_16号様式1!J16,RIGHT(FIXED(P_16号様式1!J16,3,FALSE),4),""))</f>
        <v/>
      </c>
      <c r="P24" s="23" t="str">
        <f>IF(P_16号様式1!K16&lt;&gt; "",TEXT(INT(P_16号様式1!K16),"#,##0"),"")</f>
        <v>0</v>
      </c>
      <c r="Q24" s="24" t="str">
        <f>IF(P_16号様式1!K16= "","",IF(VALUE(FIXED(P_16号様式1!K16,0,TRUE))&lt;&gt;P_16号様式1!K16,RIGHT(FIXED(P_16号様式1!K16,3,FALSE),4),""))</f>
        <v/>
      </c>
      <c r="R24" s="23" t="str">
        <f>IF(P_16号様式1!L16&lt;&gt; "",TEXT(INT(P_16号様式1!L16),"#,##0"),"")</f>
        <v>11,472</v>
      </c>
      <c r="S24" s="24" t="str">
        <f>IF(P_16号様式1!L16= "","",IF(VALUE(FIXED(P_16号様式1!L16,0,TRUE))&lt;&gt;P_16号様式1!L16,RIGHT(FIXED(P_16号様式1!L16,3,FALSE),4),""))</f>
        <v/>
      </c>
      <c r="T24" s="31">
        <f>IF(P_16号様式1!M16="","",P_16号様式1!M16)</f>
        <v>1.80439330543933</v>
      </c>
      <c r="U24" s="32"/>
      <c r="V24" s="33">
        <f>IF(P_16号様式1!N16="","",P_16号様式1!N16)</f>
        <v>0.89791666666666703</v>
      </c>
      <c r="W24" s="34"/>
      <c r="X24" s="35" t="str">
        <f>IF(P_16号様式1!O16="","",P_16号様式1!O16)</f>
        <v>確定</v>
      </c>
      <c r="Y24" s="36"/>
    </row>
    <row r="25" spans="1:25" s="14" customFormat="1" ht="12.75" customHeight="1" x14ac:dyDescent="0.15">
      <c r="A25" s="41" t="str">
        <f>IF(P_16号様式1!C17="","",P_16号様式1!C17)</f>
        <v>　南さつま市</v>
      </c>
      <c r="B25" s="41"/>
      <c r="C25" s="15">
        <f>IF(P_16号様式1!D17="","",P_16号様式1!D17)</f>
        <v>100</v>
      </c>
      <c r="D25" s="23" t="str">
        <f>IF(P_16号様式1!E17&lt;&gt; "",TEXT(INT(P_16号様式1!E17),"#,##0"),"")</f>
        <v>14,400</v>
      </c>
      <c r="E25" s="24" t="str">
        <f>IF(P_16号様式1!E17= "","",IF(VALUE(FIXED(P_16号様式1!E17,0,TRUE))&lt;&gt;P_16号様式1!E17,RIGHT(FIXED(P_16号様式1!E17,3,FALSE),4),""))</f>
        <v/>
      </c>
      <c r="F25" s="23" t="str">
        <f>IF(P_16号様式1!F17&lt;&gt; "",TEXT(INT(P_16号様式1!F17),"#,##0"),"")</f>
        <v>0</v>
      </c>
      <c r="G25" s="24" t="str">
        <f>IF(P_16号様式1!F17= "","",IF(VALUE(FIXED(P_16号様式1!F17,0,TRUE))&lt;&gt;P_16号様式1!F17,RIGHT(FIXED(P_16号様式1!F17,3,FALSE),4),""))</f>
        <v/>
      </c>
      <c r="H25" s="23" t="str">
        <f>IF(P_16号様式1!G17&lt;&gt; "",TEXT(INT(P_16号様式1!G17),"#,##0"),"")</f>
        <v>0</v>
      </c>
      <c r="I25" s="24" t="str">
        <f>IF(P_16号様式1!G17= "","",IF(VALUE(FIXED(P_16号様式1!G17,0,TRUE))&lt;&gt;P_16号様式1!G17,RIGHT(FIXED(P_16号様式1!G17,3,FALSE),4),""))</f>
        <v/>
      </c>
      <c r="J25" s="23" t="str">
        <f>IF(P_16号様式1!H17&lt;&gt; "",TEXT(INT(P_16号様式1!H17),"#,##0"),"")</f>
        <v>14,400</v>
      </c>
      <c r="K25" s="24" t="str">
        <f>IF(P_16号様式1!H17= "","",IF(VALUE(FIXED(P_16号様式1!H17,0,TRUE))&lt;&gt;P_16号様式1!H17,RIGHT(FIXED(P_16号様式1!H17,3,FALSE),4),""))</f>
        <v/>
      </c>
      <c r="L25" s="23" t="str">
        <f>IF(P_16号様式1!I17&lt;&gt; "",TEXT(INT(P_16号様式1!I17),"#,##0"),"")</f>
        <v>339</v>
      </c>
      <c r="M25" s="24" t="str">
        <f>IF(P_16号様式1!I17= "","",IF(VALUE(FIXED(P_16号様式1!I17,0,TRUE))&lt;&gt;P_16号様式1!I17,RIGHT(FIXED(P_16号様式1!I17,3,FALSE),4),""))</f>
        <v/>
      </c>
      <c r="N25" s="23" t="str">
        <f>IF(P_16号様式1!J17&lt;&gt; "",TEXT(INT(P_16号様式1!J17),"#,##0"),"")</f>
        <v>14,739</v>
      </c>
      <c r="O25" s="24" t="str">
        <f>IF(P_16号様式1!J17= "","",IF(VALUE(FIXED(P_16号様式1!J17,0,TRUE))&lt;&gt;P_16号様式1!J17,RIGHT(FIXED(P_16号様式1!J17,3,FALSE),4),""))</f>
        <v/>
      </c>
      <c r="P25" s="23" t="str">
        <f>IF(P_16号様式1!K17&lt;&gt; "",TEXT(INT(P_16号様式1!K17),"#,##0"),"")</f>
        <v>0</v>
      </c>
      <c r="Q25" s="24" t="str">
        <f>IF(P_16号様式1!K17= "","",IF(VALUE(FIXED(P_16号様式1!K17,0,TRUE))&lt;&gt;P_16号様式1!K17,RIGHT(FIXED(P_16号様式1!K17,3,FALSE),4),""))</f>
        <v/>
      </c>
      <c r="R25" s="23" t="str">
        <f>IF(P_16号様式1!L17&lt;&gt; "",TEXT(INT(P_16号様式1!L17),"#,##0"),"")</f>
        <v>14,739</v>
      </c>
      <c r="S25" s="24" t="str">
        <f>IF(P_16号様式1!L17= "","",IF(VALUE(FIXED(P_16号様式1!L17,0,TRUE))&lt;&gt;P_16号様式1!L17,RIGHT(FIXED(P_16号様式1!L17,3,FALSE),4),""))</f>
        <v/>
      </c>
      <c r="T25" s="31">
        <f>IF(P_16号様式1!M17="","",P_16号様式1!M17)</f>
        <v>2.30002035416243</v>
      </c>
      <c r="U25" s="32"/>
      <c r="V25" s="33">
        <f>IF(P_16号様式1!N17="","",P_16号様式1!N17)</f>
        <v>0.91736111111111096</v>
      </c>
      <c r="W25" s="34"/>
      <c r="X25" s="35" t="str">
        <f>IF(P_16号様式1!O17="","",P_16号様式1!O17)</f>
        <v>確定</v>
      </c>
      <c r="Y25" s="36"/>
    </row>
    <row r="26" spans="1:25" s="14" customFormat="1" ht="12.75" customHeight="1" x14ac:dyDescent="0.15">
      <c r="A26" s="41" t="str">
        <f>IF(P_16号様式1!C18="","",P_16号様式1!C18)</f>
        <v>　志布志市</v>
      </c>
      <c r="B26" s="41"/>
      <c r="C26" s="15">
        <f>IF(P_16号様式1!D18="","",P_16号様式1!D18)</f>
        <v>100</v>
      </c>
      <c r="D26" s="23" t="str">
        <f>IF(P_16号様式1!E18&lt;&gt; "",TEXT(INT(P_16号様式1!E18),"#,##0"),"")</f>
        <v>11,787</v>
      </c>
      <c r="E26" s="24" t="str">
        <f>IF(P_16号様式1!E18= "","",IF(VALUE(FIXED(P_16号様式1!E18,0,TRUE))&lt;&gt;P_16号様式1!E18,RIGHT(FIXED(P_16号様式1!E18,3,FALSE),4),""))</f>
        <v/>
      </c>
      <c r="F26" s="23" t="str">
        <f>IF(P_16号様式1!F18&lt;&gt; "",TEXT(INT(P_16号様式1!F18),"#,##0"),"")</f>
        <v>0</v>
      </c>
      <c r="G26" s="24" t="str">
        <f>IF(P_16号様式1!F18= "","",IF(VALUE(FIXED(P_16号様式1!F18,0,TRUE))&lt;&gt;P_16号様式1!F18,RIGHT(FIXED(P_16号様式1!F18,3,FALSE),4),""))</f>
        <v/>
      </c>
      <c r="H26" s="23" t="str">
        <f>IF(P_16号様式1!G18&lt;&gt; "",TEXT(INT(P_16号様式1!G18),"#,##0"),"")</f>
        <v>0</v>
      </c>
      <c r="I26" s="24" t="str">
        <f>IF(P_16号様式1!G18= "","",IF(VALUE(FIXED(P_16号様式1!G18,0,TRUE))&lt;&gt;P_16号様式1!G18,RIGHT(FIXED(P_16号様式1!G18,3,FALSE),4),""))</f>
        <v/>
      </c>
      <c r="J26" s="23" t="str">
        <f>IF(P_16号様式1!H18&lt;&gt; "",TEXT(INT(P_16号様式1!H18),"#,##0"),"")</f>
        <v>11,787</v>
      </c>
      <c r="K26" s="24" t="str">
        <f>IF(P_16号様式1!H18= "","",IF(VALUE(FIXED(P_16号様式1!H18,0,TRUE))&lt;&gt;P_16号様式1!H18,RIGHT(FIXED(P_16号様式1!H18,3,FALSE),4),""))</f>
        <v/>
      </c>
      <c r="L26" s="23" t="str">
        <f>IF(P_16号様式1!I18&lt;&gt; "",TEXT(INT(P_16号様式1!I18),"#,##0"),"")</f>
        <v>255</v>
      </c>
      <c r="M26" s="24" t="str">
        <f>IF(P_16号様式1!I18= "","",IF(VALUE(FIXED(P_16号様式1!I18,0,TRUE))&lt;&gt;P_16号様式1!I18,RIGHT(FIXED(P_16号様式1!I18,3,FALSE),4),""))</f>
        <v/>
      </c>
      <c r="N26" s="23" t="str">
        <f>IF(P_16号様式1!J18&lt;&gt; "",TEXT(INT(P_16号様式1!J18),"#,##0"),"")</f>
        <v>12,042</v>
      </c>
      <c r="O26" s="24" t="str">
        <f>IF(P_16号様式1!J18= "","",IF(VALUE(FIXED(P_16号様式1!J18,0,TRUE))&lt;&gt;P_16号様式1!J18,RIGHT(FIXED(P_16号様式1!J18,3,FALSE),4),""))</f>
        <v/>
      </c>
      <c r="P26" s="23" t="str">
        <f>IF(P_16号様式1!K18&lt;&gt; "",TEXT(INT(P_16号様式1!K18),"#,##0"),"")</f>
        <v>1</v>
      </c>
      <c r="Q26" s="24" t="str">
        <f>IF(P_16号様式1!K18= "","",IF(VALUE(FIXED(P_16号様式1!K18,0,TRUE))&lt;&gt;P_16号様式1!K18,RIGHT(FIXED(P_16号様式1!K18,3,FALSE),4),""))</f>
        <v/>
      </c>
      <c r="R26" s="23" t="str">
        <f>IF(P_16号様式1!L18&lt;&gt; "",TEXT(INT(P_16号様式1!L18),"#,##0"),"")</f>
        <v>12,043</v>
      </c>
      <c r="S26" s="24" t="str">
        <f>IF(P_16号様式1!L18= "","",IF(VALUE(FIXED(P_16号様式1!L18,0,TRUE))&lt;&gt;P_16号様式1!L18,RIGHT(FIXED(P_16号様式1!L18,3,FALSE),4),""))</f>
        <v/>
      </c>
      <c r="T26" s="31">
        <f>IF(P_16号様式1!M18="","",P_16号様式1!M18)</f>
        <v>2.1175884404584</v>
      </c>
      <c r="U26" s="32"/>
      <c r="V26" s="33">
        <f>IF(P_16号様式1!N18="","",P_16号様式1!N18)</f>
        <v>0.97986111111111096</v>
      </c>
      <c r="W26" s="34"/>
      <c r="X26" s="35" t="str">
        <f>IF(P_16号様式1!O18="","",P_16号様式1!O18)</f>
        <v>確定</v>
      </c>
      <c r="Y26" s="36"/>
    </row>
    <row r="27" spans="1:25" s="14" customFormat="1" ht="12.75" customHeight="1" x14ac:dyDescent="0.15">
      <c r="A27" s="41" t="str">
        <f>IF(P_16号様式1!C19="","",P_16号様式1!C19)</f>
        <v>　奄美市</v>
      </c>
      <c r="B27" s="41"/>
      <c r="C27" s="15">
        <f>IF(P_16号様式1!D19="","",P_16号様式1!D19)</f>
        <v>100</v>
      </c>
      <c r="D27" s="23" t="str">
        <f>IF(P_16号様式1!E19&lt;&gt; "",TEXT(INT(P_16号様式1!E19),"#,##0"),"")</f>
        <v>17,899</v>
      </c>
      <c r="E27" s="24" t="str">
        <f>IF(P_16号様式1!E19= "","",IF(VALUE(FIXED(P_16号様式1!E19,0,TRUE))&lt;&gt;P_16号様式1!E19,RIGHT(FIXED(P_16号様式1!E19,3,FALSE),4),""))</f>
        <v/>
      </c>
      <c r="F27" s="23" t="str">
        <f>IF(P_16号様式1!F19&lt;&gt; "",TEXT(INT(P_16号様式1!F19),"#,##0"),"")</f>
        <v>0</v>
      </c>
      <c r="G27" s="24" t="str">
        <f>IF(P_16号様式1!F19= "","",IF(VALUE(FIXED(P_16号様式1!F19,0,TRUE))&lt;&gt;P_16号様式1!F19,RIGHT(FIXED(P_16号様式1!F19,3,FALSE),4),""))</f>
        <v/>
      </c>
      <c r="H27" s="23" t="str">
        <f>IF(P_16号様式1!G19&lt;&gt; "",TEXT(INT(P_16号様式1!G19),"#,##0"),"")</f>
        <v>0</v>
      </c>
      <c r="I27" s="24" t="str">
        <f>IF(P_16号様式1!G19= "","",IF(VALUE(FIXED(P_16号様式1!G19,0,TRUE))&lt;&gt;P_16号様式1!G19,RIGHT(FIXED(P_16号様式1!G19,3,FALSE),4),""))</f>
        <v/>
      </c>
      <c r="J27" s="23" t="str">
        <f>IF(P_16号様式1!H19&lt;&gt; "",TEXT(INT(P_16号様式1!H19),"#,##0"),"")</f>
        <v>17,899</v>
      </c>
      <c r="K27" s="24" t="str">
        <f>IF(P_16号様式1!H19= "","",IF(VALUE(FIXED(P_16号様式1!H19,0,TRUE))&lt;&gt;P_16号様式1!H19,RIGHT(FIXED(P_16号様式1!H19,3,FALSE),4),""))</f>
        <v/>
      </c>
      <c r="L27" s="23" t="str">
        <f>IF(P_16号様式1!I19&lt;&gt; "",TEXT(INT(P_16号様式1!I19),"#,##0"),"")</f>
        <v>660</v>
      </c>
      <c r="M27" s="24" t="str">
        <f>IF(P_16号様式1!I19= "","",IF(VALUE(FIXED(P_16号様式1!I19,0,TRUE))&lt;&gt;P_16号様式1!I19,RIGHT(FIXED(P_16号様式1!I19,3,FALSE),4),""))</f>
        <v/>
      </c>
      <c r="N27" s="23" t="str">
        <f>IF(P_16号様式1!J19&lt;&gt; "",TEXT(INT(P_16号様式1!J19),"#,##0"),"")</f>
        <v>18,559</v>
      </c>
      <c r="O27" s="24" t="str">
        <f>IF(P_16号様式1!J19= "","",IF(VALUE(FIXED(P_16号様式1!J19,0,TRUE))&lt;&gt;P_16号様式1!J19,RIGHT(FIXED(P_16号様式1!J19,3,FALSE),4),""))</f>
        <v/>
      </c>
      <c r="P27" s="23" t="str">
        <f>IF(P_16号様式1!K19&lt;&gt; "",TEXT(INT(P_16号様式1!K19),"#,##0"),"")</f>
        <v>3</v>
      </c>
      <c r="Q27" s="24" t="str">
        <f>IF(P_16号様式1!K19= "","",IF(VALUE(FIXED(P_16号様式1!K19,0,TRUE))&lt;&gt;P_16号様式1!K19,RIGHT(FIXED(P_16号様式1!K19,3,FALSE),4),""))</f>
        <v/>
      </c>
      <c r="R27" s="23" t="str">
        <f>IF(P_16号様式1!L19&lt;&gt; "",TEXT(INT(P_16号様式1!L19),"#,##0"),"")</f>
        <v>18,562</v>
      </c>
      <c r="S27" s="24" t="str">
        <f>IF(P_16号様式1!L19= "","",IF(VALUE(FIXED(P_16号様式1!L19,0,TRUE))&lt;&gt;P_16号様式1!L19,RIGHT(FIXED(P_16号様式1!L19,3,FALSE),4),""))</f>
        <v/>
      </c>
      <c r="T27" s="31">
        <f>IF(P_16号様式1!M19="","",P_16号様式1!M19)</f>
        <v>3.5562260897677702</v>
      </c>
      <c r="U27" s="32"/>
      <c r="V27" s="33">
        <f>IF(P_16号様式1!N19="","",P_16号様式1!N19)</f>
        <v>0.92569444444444404</v>
      </c>
      <c r="W27" s="34"/>
      <c r="X27" s="35" t="str">
        <f>IF(P_16号様式1!O19="","",P_16号様式1!O19)</f>
        <v>確定</v>
      </c>
      <c r="Y27" s="36"/>
    </row>
    <row r="28" spans="1:25" s="14" customFormat="1" ht="12.75" customHeight="1" x14ac:dyDescent="0.15">
      <c r="A28" s="41" t="str">
        <f>IF(P_16号様式1!C20="","",P_16号様式1!C20)</f>
        <v>　南九州市</v>
      </c>
      <c r="B28" s="41"/>
      <c r="C28" s="15">
        <f>IF(P_16号様式1!D20="","",P_16号様式1!D20)</f>
        <v>100</v>
      </c>
      <c r="D28" s="23" t="str">
        <f>IF(P_16号様式1!E20&lt;&gt; "",TEXT(INT(P_16号様式1!E20),"#,##0"),"")</f>
        <v>14,446</v>
      </c>
      <c r="E28" s="24" t="str">
        <f>IF(P_16号様式1!E20= "","",IF(VALUE(FIXED(P_16号様式1!E20,0,TRUE))&lt;&gt;P_16号様式1!E20,RIGHT(FIXED(P_16号様式1!E20,3,FALSE),4),""))</f>
        <v/>
      </c>
      <c r="F28" s="23" t="str">
        <f>IF(P_16号様式1!F20&lt;&gt; "",TEXT(INT(P_16号様式1!F20),"#,##0"),"")</f>
        <v>0</v>
      </c>
      <c r="G28" s="24" t="str">
        <f>IF(P_16号様式1!F20= "","",IF(VALUE(FIXED(P_16号様式1!F20,0,TRUE))&lt;&gt;P_16号様式1!F20,RIGHT(FIXED(P_16号様式1!F20,3,FALSE),4),""))</f>
        <v/>
      </c>
      <c r="H28" s="23" t="str">
        <f>IF(P_16号様式1!G20&lt;&gt; "",TEXT(INT(P_16号様式1!G20),"#,##0"),"")</f>
        <v>0</v>
      </c>
      <c r="I28" s="24" t="str">
        <f>IF(P_16号様式1!G20= "","",IF(VALUE(FIXED(P_16号様式1!G20,0,TRUE))&lt;&gt;P_16号様式1!G20,RIGHT(FIXED(P_16号様式1!G20,3,FALSE),4),""))</f>
        <v/>
      </c>
      <c r="J28" s="23" t="str">
        <f>IF(P_16号様式1!H20&lt;&gt; "",TEXT(INT(P_16号様式1!H20),"#,##0"),"")</f>
        <v>14,446</v>
      </c>
      <c r="K28" s="24" t="str">
        <f>IF(P_16号様式1!H20= "","",IF(VALUE(FIXED(P_16号様式1!H20,0,TRUE))&lt;&gt;P_16号様式1!H20,RIGHT(FIXED(P_16号様式1!H20,3,FALSE),4),""))</f>
        <v/>
      </c>
      <c r="L28" s="23" t="str">
        <f>IF(P_16号様式1!I20&lt;&gt; "",TEXT(INT(P_16号様式1!I20),"#,##0"),"")</f>
        <v>293</v>
      </c>
      <c r="M28" s="24" t="str">
        <f>IF(P_16号様式1!I20= "","",IF(VALUE(FIXED(P_16号様式1!I20,0,TRUE))&lt;&gt;P_16号様式1!I20,RIGHT(FIXED(P_16号様式1!I20,3,FALSE),4),""))</f>
        <v/>
      </c>
      <c r="N28" s="23" t="str">
        <f>IF(P_16号様式1!J20&lt;&gt; "",TEXT(INT(P_16号様式1!J20),"#,##0"),"")</f>
        <v>14,739</v>
      </c>
      <c r="O28" s="24" t="str">
        <f>IF(P_16号様式1!J20= "","",IF(VALUE(FIXED(P_16号様式1!J20,0,TRUE))&lt;&gt;P_16号様式1!J20,RIGHT(FIXED(P_16号様式1!J20,3,FALSE),4),""))</f>
        <v/>
      </c>
      <c r="P28" s="23" t="str">
        <f>IF(P_16号様式1!K20&lt;&gt; "",TEXT(INT(P_16号様式1!K20),"#,##0"),"")</f>
        <v>0</v>
      </c>
      <c r="Q28" s="24" t="str">
        <f>IF(P_16号様式1!K20= "","",IF(VALUE(FIXED(P_16号様式1!K20,0,TRUE))&lt;&gt;P_16号様式1!K20,RIGHT(FIXED(P_16号様式1!K20,3,FALSE),4),""))</f>
        <v/>
      </c>
      <c r="R28" s="23" t="str">
        <f>IF(P_16号様式1!L20&lt;&gt; "",TEXT(INT(P_16号様式1!L20),"#,##0"),"")</f>
        <v>14,739</v>
      </c>
      <c r="S28" s="24" t="str">
        <f>IF(P_16号様式1!L20= "","",IF(VALUE(FIXED(P_16号様式1!L20,0,TRUE))&lt;&gt;P_16号様式1!L20,RIGHT(FIXED(P_16号様式1!L20,3,FALSE),4),""))</f>
        <v/>
      </c>
      <c r="T28" s="31">
        <f>IF(P_16号様式1!M20="","",P_16号様式1!M20)</f>
        <v>1.9879231969604401</v>
      </c>
      <c r="U28" s="32"/>
      <c r="V28" s="33">
        <f>IF(P_16号様式1!N20="","",P_16号様式1!N20)</f>
        <v>0.88124999999999998</v>
      </c>
      <c r="W28" s="34"/>
      <c r="X28" s="35" t="str">
        <f>IF(P_16号様式1!O20="","",P_16号様式1!O20)</f>
        <v>確定</v>
      </c>
      <c r="Y28" s="36"/>
    </row>
    <row r="29" spans="1:25" s="14" customFormat="1" ht="12.75" customHeight="1" x14ac:dyDescent="0.15">
      <c r="A29" s="41" t="str">
        <f>IF(P_16号様式1!C21="","",P_16号様式1!C21)</f>
        <v>　伊佐市</v>
      </c>
      <c r="B29" s="41"/>
      <c r="C29" s="15">
        <f>IF(P_16号様式1!D21="","",P_16号様式1!D21)</f>
        <v>100</v>
      </c>
      <c r="D29" s="23" t="str">
        <f>IF(P_16号様式1!E21&lt;&gt; "",TEXT(INT(P_16号様式1!E21),"#,##0"),"")</f>
        <v>10,444</v>
      </c>
      <c r="E29" s="24" t="str">
        <f>IF(P_16号様式1!E21= "","",IF(VALUE(FIXED(P_16号様式1!E21,0,TRUE))&lt;&gt;P_16号様式1!E21,RIGHT(FIXED(P_16号様式1!E21,3,FALSE),4),""))</f>
        <v/>
      </c>
      <c r="F29" s="23" t="str">
        <f>IF(P_16号様式1!F21&lt;&gt; "",TEXT(INT(P_16号様式1!F21),"#,##0"),"")</f>
        <v>0</v>
      </c>
      <c r="G29" s="24" t="str">
        <f>IF(P_16号様式1!F21= "","",IF(VALUE(FIXED(P_16号様式1!F21,0,TRUE))&lt;&gt;P_16号様式1!F21,RIGHT(FIXED(P_16号様式1!F21,3,FALSE),4),""))</f>
        <v/>
      </c>
      <c r="H29" s="23" t="str">
        <f>IF(P_16号様式1!G21&lt;&gt; "",TEXT(INT(P_16号様式1!G21),"#,##0"),"")</f>
        <v>0</v>
      </c>
      <c r="I29" s="24" t="str">
        <f>IF(P_16号様式1!G21= "","",IF(VALUE(FIXED(P_16号様式1!G21,0,TRUE))&lt;&gt;P_16号様式1!G21,RIGHT(FIXED(P_16号様式1!G21,3,FALSE),4),""))</f>
        <v/>
      </c>
      <c r="J29" s="23" t="str">
        <f>IF(P_16号様式1!H21&lt;&gt; "",TEXT(INT(P_16号様式1!H21),"#,##0"),"")</f>
        <v>10,444</v>
      </c>
      <c r="K29" s="24" t="str">
        <f>IF(P_16号様式1!H21= "","",IF(VALUE(FIXED(P_16号様式1!H21,0,TRUE))&lt;&gt;P_16号様式1!H21,RIGHT(FIXED(P_16号様式1!H21,3,FALSE),4),""))</f>
        <v/>
      </c>
      <c r="L29" s="23" t="str">
        <f>IF(P_16号様式1!I21&lt;&gt; "",TEXT(INT(P_16号様式1!I21),"#,##0"),"")</f>
        <v>268</v>
      </c>
      <c r="M29" s="24" t="str">
        <f>IF(P_16号様式1!I21= "","",IF(VALUE(FIXED(P_16号様式1!I21,0,TRUE))&lt;&gt;P_16号様式1!I21,RIGHT(FIXED(P_16号様式1!I21,3,FALSE),4),""))</f>
        <v/>
      </c>
      <c r="N29" s="23" t="str">
        <f>IF(P_16号様式1!J21&lt;&gt; "",TEXT(INT(P_16号様式1!J21),"#,##0"),"")</f>
        <v>10,712</v>
      </c>
      <c r="O29" s="24" t="str">
        <f>IF(P_16号様式1!J21= "","",IF(VALUE(FIXED(P_16号様式1!J21,0,TRUE))&lt;&gt;P_16号様式1!J21,RIGHT(FIXED(P_16号様式1!J21,3,FALSE),4),""))</f>
        <v/>
      </c>
      <c r="P29" s="23" t="str">
        <f>IF(P_16号様式1!K21&lt;&gt; "",TEXT(INT(P_16号様式1!K21),"#,##0"),"")</f>
        <v>1</v>
      </c>
      <c r="Q29" s="24" t="str">
        <f>IF(P_16号様式1!K21= "","",IF(VALUE(FIXED(P_16号様式1!K21,0,TRUE))&lt;&gt;P_16号様式1!K21,RIGHT(FIXED(P_16号様式1!K21,3,FALSE),4),""))</f>
        <v/>
      </c>
      <c r="R29" s="23" t="str">
        <f>IF(P_16号様式1!L21&lt;&gt; "",TEXT(INT(P_16号様式1!L21),"#,##0"),"")</f>
        <v>10,713</v>
      </c>
      <c r="S29" s="24" t="str">
        <f>IF(P_16号様式1!L21= "","",IF(VALUE(FIXED(P_16号様式1!L21,0,TRUE))&lt;&gt;P_16号様式1!L21,RIGHT(FIXED(P_16号様式1!L21,3,FALSE),4),""))</f>
        <v/>
      </c>
      <c r="T29" s="31">
        <f>IF(P_16号様式1!M21="","",P_16号様式1!M21)</f>
        <v>2.5018670649738599</v>
      </c>
      <c r="U29" s="32"/>
      <c r="V29" s="33">
        <f>IF(P_16号様式1!N21="","",P_16号様式1!N21)</f>
        <v>0.91388888888888897</v>
      </c>
      <c r="W29" s="34"/>
      <c r="X29" s="35" t="str">
        <f>IF(P_16号様式1!O21="","",P_16号様式1!O21)</f>
        <v>確定</v>
      </c>
      <c r="Y29" s="36"/>
    </row>
    <row r="30" spans="1:25" s="14" customFormat="1" ht="12.75" customHeight="1" x14ac:dyDescent="0.15">
      <c r="A30" s="41" t="str">
        <f>IF(P_16号様式1!C22="","",P_16号様式1!C22)</f>
        <v>　姶良市</v>
      </c>
      <c r="B30" s="41"/>
      <c r="C30" s="15">
        <f>IF(P_16号様式1!D22="","",P_16号様式1!D22)</f>
        <v>100</v>
      </c>
      <c r="D30" s="23" t="str">
        <f>IF(P_16号様式1!E22&lt;&gt; "",TEXT(INT(P_16号様式1!E22),"#,##0"),"")</f>
        <v>30,611</v>
      </c>
      <c r="E30" s="24" t="str">
        <f>IF(P_16号様式1!E22= "","",IF(VALUE(FIXED(P_16号様式1!E22,0,TRUE))&lt;&gt;P_16号様式1!E22,RIGHT(FIXED(P_16号様式1!E22,3,FALSE),4),""))</f>
        <v/>
      </c>
      <c r="F30" s="23" t="str">
        <f>IF(P_16号様式1!F22&lt;&gt; "",TEXT(INT(P_16号様式1!F22),"#,##0"),"")</f>
        <v>0</v>
      </c>
      <c r="G30" s="24" t="str">
        <f>IF(P_16号様式1!F22= "","",IF(VALUE(FIXED(P_16号様式1!F22,0,TRUE))&lt;&gt;P_16号様式1!F22,RIGHT(FIXED(P_16号様式1!F22,3,FALSE),4),""))</f>
        <v/>
      </c>
      <c r="H30" s="23" t="str">
        <f>IF(P_16号様式1!G22&lt;&gt; "",TEXT(INT(P_16号様式1!G22),"#,##0"),"")</f>
        <v>0</v>
      </c>
      <c r="I30" s="24" t="str">
        <f>IF(P_16号様式1!G22= "","",IF(VALUE(FIXED(P_16号様式1!G22,0,TRUE))&lt;&gt;P_16号様式1!G22,RIGHT(FIXED(P_16号様式1!G22,3,FALSE),4),""))</f>
        <v/>
      </c>
      <c r="J30" s="23" t="str">
        <f>IF(P_16号様式1!H22&lt;&gt; "",TEXT(INT(P_16号様式1!H22),"#,##0"),"")</f>
        <v>30,611</v>
      </c>
      <c r="K30" s="24" t="str">
        <f>IF(P_16号様式1!H22= "","",IF(VALUE(FIXED(P_16号様式1!H22,0,TRUE))&lt;&gt;P_16号様式1!H22,RIGHT(FIXED(P_16号様式1!H22,3,FALSE),4),""))</f>
        <v/>
      </c>
      <c r="L30" s="23" t="str">
        <f>IF(P_16号様式1!I22&lt;&gt; "",TEXT(INT(P_16号様式1!I22),"#,##0"),"")</f>
        <v>672</v>
      </c>
      <c r="M30" s="24" t="str">
        <f>IF(P_16号様式1!I22= "","",IF(VALUE(FIXED(P_16号様式1!I22,0,TRUE))&lt;&gt;P_16号様式1!I22,RIGHT(FIXED(P_16号様式1!I22,3,FALSE),4),""))</f>
        <v/>
      </c>
      <c r="N30" s="23" t="str">
        <f>IF(P_16号様式1!J22&lt;&gt; "",TEXT(INT(P_16号様式1!J22),"#,##0"),"")</f>
        <v>31,283</v>
      </c>
      <c r="O30" s="24" t="str">
        <f>IF(P_16号様式1!J22= "","",IF(VALUE(FIXED(P_16号様式1!J22,0,TRUE))&lt;&gt;P_16号様式1!J22,RIGHT(FIXED(P_16号様式1!J22,3,FALSE),4),""))</f>
        <v/>
      </c>
      <c r="P30" s="23" t="str">
        <f>IF(P_16号様式1!K22&lt;&gt; "",TEXT(INT(P_16号様式1!K22),"#,##0"),"")</f>
        <v>2</v>
      </c>
      <c r="Q30" s="24" t="str">
        <f>IF(P_16号様式1!K22= "","",IF(VALUE(FIXED(P_16号様式1!K22,0,TRUE))&lt;&gt;P_16号様式1!K22,RIGHT(FIXED(P_16号様式1!K22,3,FALSE),4),""))</f>
        <v/>
      </c>
      <c r="R30" s="23" t="str">
        <f>IF(P_16号様式1!L22&lt;&gt; "",TEXT(INT(P_16号様式1!L22),"#,##0"),"")</f>
        <v>31,285</v>
      </c>
      <c r="S30" s="24" t="str">
        <f>IF(P_16号様式1!L22= "","",IF(VALUE(FIXED(P_16号様式1!L22,0,TRUE))&lt;&gt;P_16号様式1!L22,RIGHT(FIXED(P_16号様式1!L22,3,FALSE),4),""))</f>
        <v/>
      </c>
      <c r="T30" s="31">
        <f>IF(P_16号様式1!M22="","",P_16号様式1!M22)</f>
        <v>2.1481315730588499</v>
      </c>
      <c r="U30" s="32"/>
      <c r="V30" s="33">
        <f>IF(P_16号様式1!N22="","",P_16号様式1!N22)</f>
        <v>0.93333333333333302</v>
      </c>
      <c r="W30" s="34"/>
      <c r="X30" s="35" t="str">
        <f>IF(P_16号様式1!O22="","",P_16号様式1!O22)</f>
        <v>確定</v>
      </c>
      <c r="Y30" s="36"/>
    </row>
    <row r="31" spans="1:25" s="14" customFormat="1" ht="12.75" customHeight="1" x14ac:dyDescent="0.15">
      <c r="A31" s="41" t="str">
        <f>IF(P_16号様式1!C23="","",P_16号様式1!C23)</f>
        <v>　三島村</v>
      </c>
      <c r="B31" s="41"/>
      <c r="C31" s="15">
        <f>IF(P_16号様式1!D23="","",P_16号様式1!D23)</f>
        <v>100</v>
      </c>
      <c r="D31" s="23" t="str">
        <f>IF(P_16号様式1!E23&lt;&gt; "",TEXT(INT(P_16号様式1!E23),"#,##0"),"")</f>
        <v>205</v>
      </c>
      <c r="E31" s="24" t="str">
        <f>IF(P_16号様式1!E23= "","",IF(VALUE(FIXED(P_16号様式1!E23,0,TRUE))&lt;&gt;P_16号様式1!E23,RIGHT(FIXED(P_16号様式1!E23,3,FALSE),4),""))</f>
        <v/>
      </c>
      <c r="F31" s="23" t="str">
        <f>IF(P_16号様式1!F23&lt;&gt; "",TEXT(INT(P_16号様式1!F23),"#,##0"),"")</f>
        <v>0</v>
      </c>
      <c r="G31" s="24" t="str">
        <f>IF(P_16号様式1!F23= "","",IF(VALUE(FIXED(P_16号様式1!F23,0,TRUE))&lt;&gt;P_16号様式1!F23,RIGHT(FIXED(P_16号様式1!F23,3,FALSE),4),""))</f>
        <v/>
      </c>
      <c r="H31" s="23" t="str">
        <f>IF(P_16号様式1!G23&lt;&gt; "",TEXT(INT(P_16号様式1!G23),"#,##0"),"")</f>
        <v>0</v>
      </c>
      <c r="I31" s="24" t="str">
        <f>IF(P_16号様式1!G23= "","",IF(VALUE(FIXED(P_16号様式1!G23,0,TRUE))&lt;&gt;P_16号様式1!G23,RIGHT(FIXED(P_16号様式1!G23,3,FALSE),4),""))</f>
        <v/>
      </c>
      <c r="J31" s="23" t="str">
        <f>IF(P_16号様式1!H23&lt;&gt; "",TEXT(INT(P_16号様式1!H23),"#,##0"),"")</f>
        <v>205</v>
      </c>
      <c r="K31" s="24" t="str">
        <f>IF(P_16号様式1!H23= "","",IF(VALUE(FIXED(P_16号様式1!H23,0,TRUE))&lt;&gt;P_16号様式1!H23,RIGHT(FIXED(P_16号様式1!H23,3,FALSE),4),""))</f>
        <v/>
      </c>
      <c r="L31" s="23" t="str">
        <f>IF(P_16号様式1!I23&lt;&gt; "",TEXT(INT(P_16号様式1!I23),"#,##0"),"")</f>
        <v>15</v>
      </c>
      <c r="M31" s="24" t="str">
        <f>IF(P_16号様式1!I23= "","",IF(VALUE(FIXED(P_16号様式1!I23,0,TRUE))&lt;&gt;P_16号様式1!I23,RIGHT(FIXED(P_16号様式1!I23,3,FALSE),4),""))</f>
        <v/>
      </c>
      <c r="N31" s="23" t="str">
        <f>IF(P_16号様式1!J23&lt;&gt; "",TEXT(INT(P_16号様式1!J23),"#,##0"),"")</f>
        <v>220</v>
      </c>
      <c r="O31" s="24" t="str">
        <f>IF(P_16号様式1!J23= "","",IF(VALUE(FIXED(P_16号様式1!J23,0,TRUE))&lt;&gt;P_16号様式1!J23,RIGHT(FIXED(P_16号様式1!J23,3,FALSE),4),""))</f>
        <v/>
      </c>
      <c r="P31" s="23" t="str">
        <f>IF(P_16号様式1!K23&lt;&gt; "",TEXT(INT(P_16号様式1!K23),"#,##0"),"")</f>
        <v>0</v>
      </c>
      <c r="Q31" s="24" t="str">
        <f>IF(P_16号様式1!K23= "","",IF(VALUE(FIXED(P_16号様式1!K23,0,TRUE))&lt;&gt;P_16号様式1!K23,RIGHT(FIXED(P_16号様式1!K23,3,FALSE),4),""))</f>
        <v/>
      </c>
      <c r="R31" s="23" t="str">
        <f>IF(P_16号様式1!L23&lt;&gt; "",TEXT(INT(P_16号様式1!L23),"#,##0"),"")</f>
        <v>220</v>
      </c>
      <c r="S31" s="24" t="str">
        <f>IF(P_16号様式1!L23= "","",IF(VALUE(FIXED(P_16号様式1!L23,0,TRUE))&lt;&gt;P_16号様式1!L23,RIGHT(FIXED(P_16号様式1!L23,3,FALSE),4),""))</f>
        <v/>
      </c>
      <c r="T31" s="31">
        <f>IF(P_16号様式1!M23="","",P_16号様式1!M23)</f>
        <v>6.8181818181818201</v>
      </c>
      <c r="U31" s="32"/>
      <c r="V31" s="33">
        <f>IF(P_16号様式1!N23="","",P_16号様式1!N23)</f>
        <v>0.85</v>
      </c>
      <c r="W31" s="34"/>
      <c r="X31" s="35" t="str">
        <f>IF(P_16号様式1!O23="","",P_16号様式1!O23)</f>
        <v>確定</v>
      </c>
      <c r="Y31" s="36"/>
    </row>
    <row r="32" spans="1:25" s="14" customFormat="1" ht="12.75" customHeight="1" x14ac:dyDescent="0.15">
      <c r="A32" s="41" t="str">
        <f>IF(P_16号様式1!C24="","",P_16号様式1!C24)</f>
        <v>　十島村</v>
      </c>
      <c r="B32" s="41"/>
      <c r="C32" s="15">
        <f>IF(P_16号様式1!D24="","",P_16号様式1!D24)</f>
        <v>100</v>
      </c>
      <c r="D32" s="23" t="str">
        <f>IF(P_16号様式1!E24&lt;&gt; "",TEXT(INT(P_16号様式1!E24),"#,##0"),"")</f>
        <v>365</v>
      </c>
      <c r="E32" s="24" t="str">
        <f>IF(P_16号様式1!E24= "","",IF(VALUE(FIXED(P_16号様式1!E24,0,TRUE))&lt;&gt;P_16号様式1!E24,RIGHT(FIXED(P_16号様式1!E24,3,FALSE),4),""))</f>
        <v/>
      </c>
      <c r="F32" s="23" t="str">
        <f>IF(P_16号様式1!F24&lt;&gt; "",TEXT(INT(P_16号様式1!F24),"#,##0"),"")</f>
        <v>0</v>
      </c>
      <c r="G32" s="24" t="str">
        <f>IF(P_16号様式1!F24= "","",IF(VALUE(FIXED(P_16号様式1!F24,0,TRUE))&lt;&gt;P_16号様式1!F24,RIGHT(FIXED(P_16号様式1!F24,3,FALSE),4),""))</f>
        <v/>
      </c>
      <c r="H32" s="23" t="str">
        <f>IF(P_16号様式1!G24&lt;&gt; "",TEXT(INT(P_16号様式1!G24),"#,##0"),"")</f>
        <v>0</v>
      </c>
      <c r="I32" s="24" t="str">
        <f>IF(P_16号様式1!G24= "","",IF(VALUE(FIXED(P_16号様式1!G24,0,TRUE))&lt;&gt;P_16号様式1!G24,RIGHT(FIXED(P_16号様式1!G24,3,FALSE),4),""))</f>
        <v/>
      </c>
      <c r="J32" s="23" t="str">
        <f>IF(P_16号様式1!H24&lt;&gt; "",TEXT(INT(P_16号様式1!H24),"#,##0"),"")</f>
        <v>365</v>
      </c>
      <c r="K32" s="24" t="str">
        <f>IF(P_16号様式1!H24= "","",IF(VALUE(FIXED(P_16号様式1!H24,0,TRUE))&lt;&gt;P_16号様式1!H24,RIGHT(FIXED(P_16号様式1!H24,3,FALSE),4),""))</f>
        <v/>
      </c>
      <c r="L32" s="23" t="str">
        <f>IF(P_16号様式1!I24&lt;&gt; "",TEXT(INT(P_16号様式1!I24),"#,##0"),"")</f>
        <v>23</v>
      </c>
      <c r="M32" s="24" t="str">
        <f>IF(P_16号様式1!I24= "","",IF(VALUE(FIXED(P_16号様式1!I24,0,TRUE))&lt;&gt;P_16号様式1!I24,RIGHT(FIXED(P_16号様式1!I24,3,FALSE),4),""))</f>
        <v/>
      </c>
      <c r="N32" s="23" t="str">
        <f>IF(P_16号様式1!J24&lt;&gt; "",TEXT(INT(P_16号様式1!J24),"#,##0"),"")</f>
        <v>388</v>
      </c>
      <c r="O32" s="24" t="str">
        <f>IF(P_16号様式1!J24= "","",IF(VALUE(FIXED(P_16号様式1!J24,0,TRUE))&lt;&gt;P_16号様式1!J24,RIGHT(FIXED(P_16号様式1!J24,3,FALSE),4),""))</f>
        <v/>
      </c>
      <c r="P32" s="23" t="str">
        <f>IF(P_16号様式1!K24&lt;&gt; "",TEXT(INT(P_16号様式1!K24),"#,##0"),"")</f>
        <v>0</v>
      </c>
      <c r="Q32" s="24" t="str">
        <f>IF(P_16号様式1!K24= "","",IF(VALUE(FIXED(P_16号様式1!K24,0,TRUE))&lt;&gt;P_16号様式1!K24,RIGHT(FIXED(P_16号様式1!K24,3,FALSE),4),""))</f>
        <v/>
      </c>
      <c r="R32" s="23" t="str">
        <f>IF(P_16号様式1!L24&lt;&gt; "",TEXT(INT(P_16号様式1!L24),"#,##0"),"")</f>
        <v>388</v>
      </c>
      <c r="S32" s="24" t="str">
        <f>IF(P_16号様式1!L24= "","",IF(VALUE(FIXED(P_16号様式1!L24,0,TRUE))&lt;&gt;P_16号様式1!L24,RIGHT(FIXED(P_16号様式1!L24,3,FALSE),4),""))</f>
        <v/>
      </c>
      <c r="T32" s="31">
        <f>IF(P_16号様式1!M24="","",P_16号様式1!M24)</f>
        <v>5.9278350515463902</v>
      </c>
      <c r="U32" s="32"/>
      <c r="V32" s="33">
        <f>IF(P_16号様式1!N24="","",P_16号様式1!N24)</f>
        <v>0.87986111111111098</v>
      </c>
      <c r="W32" s="34"/>
      <c r="X32" s="35" t="str">
        <f>IF(P_16号様式1!O24="","",P_16号様式1!O24)</f>
        <v>確定</v>
      </c>
      <c r="Y32" s="36"/>
    </row>
    <row r="33" spans="1:25" s="14" customFormat="1" ht="12.75" customHeight="1" x14ac:dyDescent="0.15">
      <c r="A33" s="41" t="str">
        <f>IF(P_16号様式1!C25="","",P_16号様式1!C25)</f>
        <v>＊（鹿児島郡）計</v>
      </c>
      <c r="B33" s="41"/>
      <c r="C33" s="15">
        <f>IF(P_16号様式1!D25="","",P_16号様式1!D25)</f>
        <v>100</v>
      </c>
      <c r="D33" s="23" t="str">
        <f>IF(P_16号様式1!E25&lt;&gt; "",TEXT(INT(P_16号様式1!E25),"#,##0"),"")</f>
        <v>570</v>
      </c>
      <c r="E33" s="24" t="str">
        <f>IF(P_16号様式1!E25= "","",IF(VALUE(FIXED(P_16号様式1!E25,0,TRUE))&lt;&gt;P_16号様式1!E25,RIGHT(FIXED(P_16号様式1!E25,3,FALSE),4),""))</f>
        <v/>
      </c>
      <c r="F33" s="23" t="str">
        <f>IF(P_16号様式1!F25&lt;&gt; "",TEXT(INT(P_16号様式1!F25),"#,##0"),"")</f>
        <v>0</v>
      </c>
      <c r="G33" s="24" t="str">
        <f>IF(P_16号様式1!F25= "","",IF(VALUE(FIXED(P_16号様式1!F25,0,TRUE))&lt;&gt;P_16号様式1!F25,RIGHT(FIXED(P_16号様式1!F25,3,FALSE),4),""))</f>
        <v/>
      </c>
      <c r="H33" s="23" t="str">
        <f>IF(P_16号様式1!G25&lt;&gt; "",TEXT(INT(P_16号様式1!G25),"#,##0"),"")</f>
        <v>0</v>
      </c>
      <c r="I33" s="24" t="str">
        <f>IF(P_16号様式1!G25= "","",IF(VALUE(FIXED(P_16号様式1!G25,0,TRUE))&lt;&gt;P_16号様式1!G25,RIGHT(FIXED(P_16号様式1!G25,3,FALSE),4),""))</f>
        <v/>
      </c>
      <c r="J33" s="23" t="str">
        <f>IF(P_16号様式1!H25&lt;&gt; "",TEXT(INT(P_16号様式1!H25),"#,##0"),"")</f>
        <v>570</v>
      </c>
      <c r="K33" s="24" t="str">
        <f>IF(P_16号様式1!H25= "","",IF(VALUE(FIXED(P_16号様式1!H25,0,TRUE))&lt;&gt;P_16号様式1!H25,RIGHT(FIXED(P_16号様式1!H25,3,FALSE),4),""))</f>
        <v/>
      </c>
      <c r="L33" s="23" t="str">
        <f>IF(P_16号様式1!I25&lt;&gt; "",TEXT(INT(P_16号様式1!I25),"#,##0"),"")</f>
        <v>38</v>
      </c>
      <c r="M33" s="24" t="str">
        <f>IF(P_16号様式1!I25= "","",IF(VALUE(FIXED(P_16号様式1!I25,0,TRUE))&lt;&gt;P_16号様式1!I25,RIGHT(FIXED(P_16号様式1!I25,3,FALSE),4),""))</f>
        <v/>
      </c>
      <c r="N33" s="23" t="str">
        <f>IF(P_16号様式1!J25&lt;&gt; "",TEXT(INT(P_16号様式1!J25),"#,##0"),"")</f>
        <v>608</v>
      </c>
      <c r="O33" s="24" t="str">
        <f>IF(P_16号様式1!J25= "","",IF(VALUE(FIXED(P_16号様式1!J25,0,TRUE))&lt;&gt;P_16号様式1!J25,RIGHT(FIXED(P_16号様式1!J25,3,FALSE),4),""))</f>
        <v/>
      </c>
      <c r="P33" s="23" t="str">
        <f>IF(P_16号様式1!K25&lt;&gt; "",TEXT(INT(P_16号様式1!K25),"#,##0"),"")</f>
        <v>0</v>
      </c>
      <c r="Q33" s="24" t="str">
        <f>IF(P_16号様式1!K25= "","",IF(VALUE(FIXED(P_16号様式1!K25,0,TRUE))&lt;&gt;P_16号様式1!K25,RIGHT(FIXED(P_16号様式1!K25,3,FALSE),4),""))</f>
        <v/>
      </c>
      <c r="R33" s="23" t="str">
        <f>IF(P_16号様式1!L25&lt;&gt; "",TEXT(INT(P_16号様式1!L25),"#,##0"),"")</f>
        <v>608</v>
      </c>
      <c r="S33" s="24" t="str">
        <f>IF(P_16号様式1!L25= "","",IF(VALUE(FIXED(P_16号様式1!L25,0,TRUE))&lt;&gt;P_16号様式1!L25,RIGHT(FIXED(P_16号様式1!L25,3,FALSE),4),""))</f>
        <v/>
      </c>
      <c r="T33" s="31">
        <f>IF(P_16号様式1!M25="","",P_16号様式1!M25)</f>
        <v>6.25</v>
      </c>
      <c r="U33" s="32"/>
      <c r="V33" s="33">
        <f>IF(P_16号様式1!N25="","",P_16号様式1!N25)</f>
        <v>0.87986111111111098</v>
      </c>
      <c r="W33" s="34"/>
      <c r="X33" s="35" t="str">
        <f>IF(P_16号様式1!O25="","",P_16号様式1!O25)</f>
        <v>確定</v>
      </c>
      <c r="Y33" s="36"/>
    </row>
    <row r="34" spans="1:25" s="14" customFormat="1" ht="12.75" customHeight="1" x14ac:dyDescent="0.15">
      <c r="A34" s="41" t="str">
        <f>IF(P_16号様式1!C26="","",P_16号様式1!C26)</f>
        <v>　さつま町</v>
      </c>
      <c r="B34" s="41"/>
      <c r="C34" s="15">
        <f>IF(P_16号様式1!D26="","",P_16号様式1!D26)</f>
        <v>100</v>
      </c>
      <c r="D34" s="23" t="str">
        <f>IF(P_16号様式1!E26&lt;&gt; "",TEXT(INT(P_16号様式1!E26),"#,##0"),"")</f>
        <v>9,501</v>
      </c>
      <c r="E34" s="24" t="str">
        <f>IF(P_16号様式1!E26= "","",IF(VALUE(FIXED(P_16号様式1!E26,0,TRUE))&lt;&gt;P_16号様式1!E26,RIGHT(FIXED(P_16号様式1!E26,3,FALSE),4),""))</f>
        <v/>
      </c>
      <c r="F34" s="23" t="str">
        <f>IF(P_16号様式1!F26&lt;&gt; "",TEXT(INT(P_16号様式1!F26),"#,##0"),"")</f>
        <v>0</v>
      </c>
      <c r="G34" s="24" t="str">
        <f>IF(P_16号様式1!F26= "","",IF(VALUE(FIXED(P_16号様式1!F26,0,TRUE))&lt;&gt;P_16号様式1!F26,RIGHT(FIXED(P_16号様式1!F26,3,FALSE),4),""))</f>
        <v/>
      </c>
      <c r="H34" s="23" t="str">
        <f>IF(P_16号様式1!G26&lt;&gt; "",TEXT(INT(P_16号様式1!G26),"#,##0"),"")</f>
        <v>0</v>
      </c>
      <c r="I34" s="24" t="str">
        <f>IF(P_16号様式1!G26= "","",IF(VALUE(FIXED(P_16号様式1!G26,0,TRUE))&lt;&gt;P_16号様式1!G26,RIGHT(FIXED(P_16号様式1!G26,3,FALSE),4),""))</f>
        <v/>
      </c>
      <c r="J34" s="23" t="str">
        <f>IF(P_16号様式1!H26&lt;&gt; "",TEXT(INT(P_16号様式1!H26),"#,##0"),"")</f>
        <v>9,501</v>
      </c>
      <c r="K34" s="24" t="str">
        <f>IF(P_16号様式1!H26= "","",IF(VALUE(FIXED(P_16号様式1!H26,0,TRUE))&lt;&gt;P_16号様式1!H26,RIGHT(FIXED(P_16号様式1!H26,3,FALSE),4),""))</f>
        <v/>
      </c>
      <c r="L34" s="23" t="str">
        <f>IF(P_16号様式1!I26&lt;&gt; "",TEXT(INT(P_16号様式1!I26),"#,##0"),"")</f>
        <v>240</v>
      </c>
      <c r="M34" s="24" t="str">
        <f>IF(P_16号様式1!I26= "","",IF(VALUE(FIXED(P_16号様式1!I26,0,TRUE))&lt;&gt;P_16号様式1!I26,RIGHT(FIXED(P_16号様式1!I26,3,FALSE),4),""))</f>
        <v/>
      </c>
      <c r="N34" s="23" t="str">
        <f>IF(P_16号様式1!J26&lt;&gt; "",TEXT(INT(P_16号様式1!J26),"#,##0"),"")</f>
        <v>9,741</v>
      </c>
      <c r="O34" s="24" t="str">
        <f>IF(P_16号様式1!J26= "","",IF(VALUE(FIXED(P_16号様式1!J26,0,TRUE))&lt;&gt;P_16号様式1!J26,RIGHT(FIXED(P_16号様式1!J26,3,FALSE),4),""))</f>
        <v/>
      </c>
      <c r="P34" s="23" t="str">
        <f>IF(P_16号様式1!K26&lt;&gt; "",TEXT(INT(P_16号様式1!K26),"#,##0"),"")</f>
        <v>0</v>
      </c>
      <c r="Q34" s="24" t="str">
        <f>IF(P_16号様式1!K26= "","",IF(VALUE(FIXED(P_16号様式1!K26,0,TRUE))&lt;&gt;P_16号様式1!K26,RIGHT(FIXED(P_16号様式1!K26,3,FALSE),4),""))</f>
        <v/>
      </c>
      <c r="R34" s="23" t="str">
        <f>IF(P_16号様式1!L26&lt;&gt; "",TEXT(INT(P_16号様式1!L26),"#,##0"),"")</f>
        <v>9,741</v>
      </c>
      <c r="S34" s="24" t="str">
        <f>IF(P_16号様式1!L26= "","",IF(VALUE(FIXED(P_16号様式1!L26,0,TRUE))&lt;&gt;P_16号様式1!L26,RIGHT(FIXED(P_16号様式1!L26,3,FALSE),4),""))</f>
        <v/>
      </c>
      <c r="T34" s="31">
        <f>IF(P_16号様式1!M26="","",P_16号様式1!M26)</f>
        <v>2.4638127502309799</v>
      </c>
      <c r="U34" s="32"/>
      <c r="V34" s="33">
        <f>IF(P_16号様式1!N26="","",P_16号様式1!N26)</f>
        <v>0.91874999999999996</v>
      </c>
      <c r="W34" s="34"/>
      <c r="X34" s="35" t="str">
        <f>IF(P_16号様式1!O26="","",P_16号様式1!O26)</f>
        <v>確定</v>
      </c>
      <c r="Y34" s="36"/>
    </row>
    <row r="35" spans="1:25" s="14" customFormat="1" ht="12.75" customHeight="1" x14ac:dyDescent="0.15">
      <c r="A35" s="41" t="str">
        <f>IF(P_16号様式1!C27="","",P_16号様式1!C27)</f>
        <v>＊（薩摩郡）計</v>
      </c>
      <c r="B35" s="41"/>
      <c r="C35" s="15">
        <f>IF(P_16号様式1!D27="","",P_16号様式1!D27)</f>
        <v>100</v>
      </c>
      <c r="D35" s="23" t="str">
        <f>IF(P_16号様式1!E27&lt;&gt; "",TEXT(INT(P_16号様式1!E27),"#,##0"),"")</f>
        <v>9,501</v>
      </c>
      <c r="E35" s="24" t="str">
        <f>IF(P_16号様式1!E27= "","",IF(VALUE(FIXED(P_16号様式1!E27,0,TRUE))&lt;&gt;P_16号様式1!E27,RIGHT(FIXED(P_16号様式1!E27,3,FALSE),4),""))</f>
        <v/>
      </c>
      <c r="F35" s="23" t="str">
        <f>IF(P_16号様式1!F27&lt;&gt; "",TEXT(INT(P_16号様式1!F27),"#,##0"),"")</f>
        <v>0</v>
      </c>
      <c r="G35" s="24" t="str">
        <f>IF(P_16号様式1!F27= "","",IF(VALUE(FIXED(P_16号様式1!F27,0,TRUE))&lt;&gt;P_16号様式1!F27,RIGHT(FIXED(P_16号様式1!F27,3,FALSE),4),""))</f>
        <v/>
      </c>
      <c r="H35" s="23" t="str">
        <f>IF(P_16号様式1!G27&lt;&gt; "",TEXT(INT(P_16号様式1!G27),"#,##0"),"")</f>
        <v>0</v>
      </c>
      <c r="I35" s="24" t="str">
        <f>IF(P_16号様式1!G27= "","",IF(VALUE(FIXED(P_16号様式1!G27,0,TRUE))&lt;&gt;P_16号様式1!G27,RIGHT(FIXED(P_16号様式1!G27,3,FALSE),4),""))</f>
        <v/>
      </c>
      <c r="J35" s="23" t="str">
        <f>IF(P_16号様式1!H27&lt;&gt; "",TEXT(INT(P_16号様式1!H27),"#,##0"),"")</f>
        <v>9,501</v>
      </c>
      <c r="K35" s="24" t="str">
        <f>IF(P_16号様式1!H27= "","",IF(VALUE(FIXED(P_16号様式1!H27,0,TRUE))&lt;&gt;P_16号様式1!H27,RIGHT(FIXED(P_16号様式1!H27,3,FALSE),4),""))</f>
        <v/>
      </c>
      <c r="L35" s="23" t="str">
        <f>IF(P_16号様式1!I27&lt;&gt; "",TEXT(INT(P_16号様式1!I27),"#,##0"),"")</f>
        <v>240</v>
      </c>
      <c r="M35" s="24" t="str">
        <f>IF(P_16号様式1!I27= "","",IF(VALUE(FIXED(P_16号様式1!I27,0,TRUE))&lt;&gt;P_16号様式1!I27,RIGHT(FIXED(P_16号様式1!I27,3,FALSE),4),""))</f>
        <v/>
      </c>
      <c r="N35" s="23" t="str">
        <f>IF(P_16号様式1!J27&lt;&gt; "",TEXT(INT(P_16号様式1!J27),"#,##0"),"")</f>
        <v>9,741</v>
      </c>
      <c r="O35" s="24" t="str">
        <f>IF(P_16号様式1!J27= "","",IF(VALUE(FIXED(P_16号様式1!J27,0,TRUE))&lt;&gt;P_16号様式1!J27,RIGHT(FIXED(P_16号様式1!J27,3,FALSE),4),""))</f>
        <v/>
      </c>
      <c r="P35" s="23" t="str">
        <f>IF(P_16号様式1!K27&lt;&gt; "",TEXT(INT(P_16号様式1!K27),"#,##0"),"")</f>
        <v>0</v>
      </c>
      <c r="Q35" s="24" t="str">
        <f>IF(P_16号様式1!K27= "","",IF(VALUE(FIXED(P_16号様式1!K27,0,TRUE))&lt;&gt;P_16号様式1!K27,RIGHT(FIXED(P_16号様式1!K27,3,FALSE),4),""))</f>
        <v/>
      </c>
      <c r="R35" s="23" t="str">
        <f>IF(P_16号様式1!L27&lt;&gt; "",TEXT(INT(P_16号様式1!L27),"#,##0"),"")</f>
        <v>9,741</v>
      </c>
      <c r="S35" s="24" t="str">
        <f>IF(P_16号様式1!L27= "","",IF(VALUE(FIXED(P_16号様式1!L27,0,TRUE))&lt;&gt;P_16号様式1!L27,RIGHT(FIXED(P_16号様式1!L27,3,FALSE),4),""))</f>
        <v/>
      </c>
      <c r="T35" s="31">
        <f>IF(P_16号様式1!M27="","",P_16号様式1!M27)</f>
        <v>2.4638127502309799</v>
      </c>
      <c r="U35" s="32"/>
      <c r="V35" s="33">
        <f>IF(P_16号様式1!N27="","",P_16号様式1!N27)</f>
        <v>0.91874999999999996</v>
      </c>
      <c r="W35" s="34"/>
      <c r="X35" s="35" t="str">
        <f>IF(P_16号様式1!O27="","",P_16号様式1!O27)</f>
        <v>確定</v>
      </c>
      <c r="Y35" s="36"/>
    </row>
    <row r="36" spans="1:25" s="14" customFormat="1" ht="12.75" customHeight="1" x14ac:dyDescent="0.15">
      <c r="A36" s="41" t="str">
        <f>IF(P_16号様式1!C28="","",P_16号様式1!C28)</f>
        <v>　長島町</v>
      </c>
      <c r="B36" s="41"/>
      <c r="C36" s="15">
        <f>IF(P_16号様式1!D28="","",P_16号様式1!D28)</f>
        <v>100</v>
      </c>
      <c r="D36" s="23" t="str">
        <f>IF(P_16号様式1!E28&lt;&gt; "",TEXT(INT(P_16号様式1!E28),"#,##0"),"")</f>
        <v>5,489</v>
      </c>
      <c r="E36" s="24" t="str">
        <f>IF(P_16号様式1!E28= "","",IF(VALUE(FIXED(P_16号様式1!E28,0,TRUE))&lt;&gt;P_16号様式1!E28,RIGHT(FIXED(P_16号様式1!E28,3,FALSE),4),""))</f>
        <v/>
      </c>
      <c r="F36" s="23" t="str">
        <f>IF(P_16号様式1!F28&lt;&gt; "",TEXT(INT(P_16号様式1!F28),"#,##0"),"")</f>
        <v>0</v>
      </c>
      <c r="G36" s="24" t="str">
        <f>IF(P_16号様式1!F28= "","",IF(VALUE(FIXED(P_16号様式1!F28,0,TRUE))&lt;&gt;P_16号様式1!F28,RIGHT(FIXED(P_16号様式1!F28,3,FALSE),4),""))</f>
        <v/>
      </c>
      <c r="H36" s="23" t="str">
        <f>IF(P_16号様式1!G28&lt;&gt; "",TEXT(INT(P_16号様式1!G28),"#,##0"),"")</f>
        <v>0</v>
      </c>
      <c r="I36" s="24" t="str">
        <f>IF(P_16号様式1!G28= "","",IF(VALUE(FIXED(P_16号様式1!G28,0,TRUE))&lt;&gt;P_16号様式1!G28,RIGHT(FIXED(P_16号様式1!G28,3,FALSE),4),""))</f>
        <v/>
      </c>
      <c r="J36" s="23" t="str">
        <f>IF(P_16号様式1!H28&lt;&gt; "",TEXT(INT(P_16号様式1!H28),"#,##0"),"")</f>
        <v>5,489</v>
      </c>
      <c r="K36" s="24" t="str">
        <f>IF(P_16号様式1!H28= "","",IF(VALUE(FIXED(P_16号様式1!H28,0,TRUE))&lt;&gt;P_16号様式1!H28,RIGHT(FIXED(P_16号様式1!H28,3,FALSE),4),""))</f>
        <v/>
      </c>
      <c r="L36" s="23" t="str">
        <f>IF(P_16号様式1!I28&lt;&gt; "",TEXT(INT(P_16号様式1!I28),"#,##0"),"")</f>
        <v>159</v>
      </c>
      <c r="M36" s="24" t="str">
        <f>IF(P_16号様式1!I28= "","",IF(VALUE(FIXED(P_16号様式1!I28,0,TRUE))&lt;&gt;P_16号様式1!I28,RIGHT(FIXED(P_16号様式1!I28,3,FALSE),4),""))</f>
        <v/>
      </c>
      <c r="N36" s="23" t="str">
        <f>IF(P_16号様式1!J28&lt;&gt; "",TEXT(INT(P_16号様式1!J28),"#,##0"),"")</f>
        <v>5,648</v>
      </c>
      <c r="O36" s="24" t="str">
        <f>IF(P_16号様式1!J28= "","",IF(VALUE(FIXED(P_16号様式1!J28,0,TRUE))&lt;&gt;P_16号様式1!J28,RIGHT(FIXED(P_16号様式1!J28,3,FALSE),4),""))</f>
        <v/>
      </c>
      <c r="P36" s="23" t="str">
        <f>IF(P_16号様式1!K28&lt;&gt; "",TEXT(INT(P_16号様式1!K28),"#,##0"),"")</f>
        <v>0</v>
      </c>
      <c r="Q36" s="24" t="str">
        <f>IF(P_16号様式1!K28= "","",IF(VALUE(FIXED(P_16号様式1!K28,0,TRUE))&lt;&gt;P_16号様式1!K28,RIGHT(FIXED(P_16号様式1!K28,3,FALSE),4),""))</f>
        <v/>
      </c>
      <c r="R36" s="23" t="str">
        <f>IF(P_16号様式1!L28&lt;&gt; "",TEXT(INT(P_16号様式1!L28),"#,##0"),"")</f>
        <v>5,648</v>
      </c>
      <c r="S36" s="24" t="str">
        <f>IF(P_16号様式1!L28= "","",IF(VALUE(FIXED(P_16号様式1!L28,0,TRUE))&lt;&gt;P_16号様式1!L28,RIGHT(FIXED(P_16号様式1!L28,3,FALSE),4),""))</f>
        <v/>
      </c>
      <c r="T36" s="31">
        <f>IF(P_16号様式1!M28="","",P_16号様式1!M28)</f>
        <v>2.8151558073654401</v>
      </c>
      <c r="U36" s="32"/>
      <c r="V36" s="33">
        <f>IF(P_16号様式1!N28="","",P_16号様式1!N28)</f>
        <v>0.91666666666666696</v>
      </c>
      <c r="W36" s="34"/>
      <c r="X36" s="35" t="str">
        <f>IF(P_16号様式1!O28="","",P_16号様式1!O28)</f>
        <v>確定</v>
      </c>
      <c r="Y36" s="36"/>
    </row>
    <row r="37" spans="1:25" s="14" customFormat="1" ht="12.75" customHeight="1" x14ac:dyDescent="0.15">
      <c r="A37" s="41" t="str">
        <f>IF(P_16号様式1!C29="","",P_16号様式1!C29)</f>
        <v>＊（出水郡）計</v>
      </c>
      <c r="B37" s="41"/>
      <c r="C37" s="15">
        <f>IF(P_16号様式1!D29="","",P_16号様式1!D29)</f>
        <v>100</v>
      </c>
      <c r="D37" s="23" t="str">
        <f>IF(P_16号様式1!E29&lt;&gt; "",TEXT(INT(P_16号様式1!E29),"#,##0"),"")</f>
        <v>5,489</v>
      </c>
      <c r="E37" s="24" t="str">
        <f>IF(P_16号様式1!E29= "","",IF(VALUE(FIXED(P_16号様式1!E29,0,TRUE))&lt;&gt;P_16号様式1!E29,RIGHT(FIXED(P_16号様式1!E29,3,FALSE),4),""))</f>
        <v/>
      </c>
      <c r="F37" s="23" t="str">
        <f>IF(P_16号様式1!F29&lt;&gt; "",TEXT(INT(P_16号様式1!F29),"#,##0"),"")</f>
        <v>0</v>
      </c>
      <c r="G37" s="24" t="str">
        <f>IF(P_16号様式1!F29= "","",IF(VALUE(FIXED(P_16号様式1!F29,0,TRUE))&lt;&gt;P_16号様式1!F29,RIGHT(FIXED(P_16号様式1!F29,3,FALSE),4),""))</f>
        <v/>
      </c>
      <c r="H37" s="23" t="str">
        <f>IF(P_16号様式1!G29&lt;&gt; "",TEXT(INT(P_16号様式1!G29),"#,##0"),"")</f>
        <v>0</v>
      </c>
      <c r="I37" s="24" t="str">
        <f>IF(P_16号様式1!G29= "","",IF(VALUE(FIXED(P_16号様式1!G29,0,TRUE))&lt;&gt;P_16号様式1!G29,RIGHT(FIXED(P_16号様式1!G29,3,FALSE),4),""))</f>
        <v/>
      </c>
      <c r="J37" s="23" t="str">
        <f>IF(P_16号様式1!H29&lt;&gt; "",TEXT(INT(P_16号様式1!H29),"#,##0"),"")</f>
        <v>5,489</v>
      </c>
      <c r="K37" s="24" t="str">
        <f>IF(P_16号様式1!H29= "","",IF(VALUE(FIXED(P_16号様式1!H29,0,TRUE))&lt;&gt;P_16号様式1!H29,RIGHT(FIXED(P_16号様式1!H29,3,FALSE),4),""))</f>
        <v/>
      </c>
      <c r="L37" s="23" t="str">
        <f>IF(P_16号様式1!I29&lt;&gt; "",TEXT(INT(P_16号様式1!I29),"#,##0"),"")</f>
        <v>159</v>
      </c>
      <c r="M37" s="24" t="str">
        <f>IF(P_16号様式1!I29= "","",IF(VALUE(FIXED(P_16号様式1!I29,0,TRUE))&lt;&gt;P_16号様式1!I29,RIGHT(FIXED(P_16号様式1!I29,3,FALSE),4),""))</f>
        <v/>
      </c>
      <c r="N37" s="23" t="str">
        <f>IF(P_16号様式1!J29&lt;&gt; "",TEXT(INT(P_16号様式1!J29),"#,##0"),"")</f>
        <v>5,648</v>
      </c>
      <c r="O37" s="24" t="str">
        <f>IF(P_16号様式1!J29= "","",IF(VALUE(FIXED(P_16号様式1!J29,0,TRUE))&lt;&gt;P_16号様式1!J29,RIGHT(FIXED(P_16号様式1!J29,3,FALSE),4),""))</f>
        <v/>
      </c>
      <c r="P37" s="23" t="str">
        <f>IF(P_16号様式1!K29&lt;&gt; "",TEXT(INT(P_16号様式1!K29),"#,##0"),"")</f>
        <v>0</v>
      </c>
      <c r="Q37" s="24" t="str">
        <f>IF(P_16号様式1!K29= "","",IF(VALUE(FIXED(P_16号様式1!K29,0,TRUE))&lt;&gt;P_16号様式1!K29,RIGHT(FIXED(P_16号様式1!K29,3,FALSE),4),""))</f>
        <v/>
      </c>
      <c r="R37" s="23" t="str">
        <f>IF(P_16号様式1!L29&lt;&gt; "",TEXT(INT(P_16号様式1!L29),"#,##0"),"")</f>
        <v>5,648</v>
      </c>
      <c r="S37" s="24" t="str">
        <f>IF(P_16号様式1!L29= "","",IF(VALUE(FIXED(P_16号様式1!L29,0,TRUE))&lt;&gt;P_16号様式1!L29,RIGHT(FIXED(P_16号様式1!L29,3,FALSE),4),""))</f>
        <v/>
      </c>
      <c r="T37" s="31">
        <f>IF(P_16号様式1!M29="","",P_16号様式1!M29)</f>
        <v>2.8151558073654401</v>
      </c>
      <c r="U37" s="32"/>
      <c r="V37" s="33">
        <f>IF(P_16号様式1!N29="","",P_16号様式1!N29)</f>
        <v>0.91666666666666696</v>
      </c>
      <c r="W37" s="34"/>
      <c r="X37" s="35" t="str">
        <f>IF(P_16号様式1!O29="","",P_16号様式1!O29)</f>
        <v>確定</v>
      </c>
      <c r="Y37" s="36"/>
    </row>
    <row r="38" spans="1:25" s="14" customFormat="1" ht="12.75" customHeight="1" x14ac:dyDescent="0.15">
      <c r="A38" s="41" t="str">
        <f>IF(P_16号様式1!C30="","",P_16号様式1!C30)</f>
        <v>　湧水町</v>
      </c>
      <c r="B38" s="41"/>
      <c r="C38" s="15">
        <f>IF(P_16号様式1!D30="","",P_16号様式1!D30)</f>
        <v>100</v>
      </c>
      <c r="D38" s="23" t="str">
        <f>IF(P_16号様式1!E30&lt;&gt; "",TEXT(INT(P_16号様式1!E30),"#,##0"),"")</f>
        <v>4,182</v>
      </c>
      <c r="E38" s="24" t="str">
        <f>IF(P_16号様式1!E30= "","",IF(VALUE(FIXED(P_16号様式1!E30,0,TRUE))&lt;&gt;P_16号様式1!E30,RIGHT(FIXED(P_16号様式1!E30,3,FALSE),4),""))</f>
        <v/>
      </c>
      <c r="F38" s="23" t="str">
        <f>IF(P_16号様式1!F30&lt;&gt; "",TEXT(INT(P_16号様式1!F30),"#,##0"),"")</f>
        <v>0</v>
      </c>
      <c r="G38" s="24" t="str">
        <f>IF(P_16号様式1!F30= "","",IF(VALUE(FIXED(P_16号様式1!F30,0,TRUE))&lt;&gt;P_16号様式1!F30,RIGHT(FIXED(P_16号様式1!F30,3,FALSE),4),""))</f>
        <v/>
      </c>
      <c r="H38" s="23" t="str">
        <f>IF(P_16号様式1!G30&lt;&gt; "",TEXT(INT(P_16号様式1!G30),"#,##0"),"")</f>
        <v>0</v>
      </c>
      <c r="I38" s="24" t="str">
        <f>IF(P_16号様式1!G30= "","",IF(VALUE(FIXED(P_16号様式1!G30,0,TRUE))&lt;&gt;P_16号様式1!G30,RIGHT(FIXED(P_16号様式1!G30,3,FALSE),4),""))</f>
        <v/>
      </c>
      <c r="J38" s="23" t="str">
        <f>IF(P_16号様式1!H30&lt;&gt; "",TEXT(INT(P_16号様式1!H30),"#,##0"),"")</f>
        <v>4,182</v>
      </c>
      <c r="K38" s="24" t="str">
        <f>IF(P_16号様式1!H30= "","",IF(VALUE(FIXED(P_16号様式1!H30,0,TRUE))&lt;&gt;P_16号様式1!H30,RIGHT(FIXED(P_16号様式1!H30,3,FALSE),4),""))</f>
        <v/>
      </c>
      <c r="L38" s="23" t="str">
        <f>IF(P_16号様式1!I30&lt;&gt; "",TEXT(INT(P_16号様式1!I30),"#,##0"),"")</f>
        <v>93</v>
      </c>
      <c r="M38" s="24" t="str">
        <f>IF(P_16号様式1!I30= "","",IF(VALUE(FIXED(P_16号様式1!I30,0,TRUE))&lt;&gt;P_16号様式1!I30,RIGHT(FIXED(P_16号様式1!I30,3,FALSE),4),""))</f>
        <v/>
      </c>
      <c r="N38" s="23" t="str">
        <f>IF(P_16号様式1!J30&lt;&gt; "",TEXT(INT(P_16号様式1!J30),"#,##0"),"")</f>
        <v>4,275</v>
      </c>
      <c r="O38" s="24" t="str">
        <f>IF(P_16号様式1!J30= "","",IF(VALUE(FIXED(P_16号様式1!J30,0,TRUE))&lt;&gt;P_16号様式1!J30,RIGHT(FIXED(P_16号様式1!J30,3,FALSE),4),""))</f>
        <v/>
      </c>
      <c r="P38" s="23" t="str">
        <f>IF(P_16号様式1!K30&lt;&gt; "",TEXT(INT(P_16号様式1!K30),"#,##0"),"")</f>
        <v>0</v>
      </c>
      <c r="Q38" s="24" t="str">
        <f>IF(P_16号様式1!K30= "","",IF(VALUE(FIXED(P_16号様式1!K30,0,TRUE))&lt;&gt;P_16号様式1!K30,RIGHT(FIXED(P_16号様式1!K30,3,FALSE),4),""))</f>
        <v/>
      </c>
      <c r="R38" s="23" t="str">
        <f>IF(P_16号様式1!L30&lt;&gt; "",TEXT(INT(P_16号様式1!L30),"#,##0"),"")</f>
        <v>4,275</v>
      </c>
      <c r="S38" s="24" t="str">
        <f>IF(P_16号様式1!L30= "","",IF(VALUE(FIXED(P_16号様式1!L30,0,TRUE))&lt;&gt;P_16号様式1!L30,RIGHT(FIXED(P_16号様式1!L30,3,FALSE),4),""))</f>
        <v/>
      </c>
      <c r="T38" s="31">
        <f>IF(P_16号様式1!M30="","",P_16号様式1!M30)</f>
        <v>2.1754385964912299</v>
      </c>
      <c r="U38" s="32"/>
      <c r="V38" s="33">
        <f>IF(P_16号様式1!N30="","",P_16号様式1!N30)</f>
        <v>0.89166666666666705</v>
      </c>
      <c r="W38" s="34"/>
      <c r="X38" s="35" t="str">
        <f>IF(P_16号様式1!O30="","",P_16号様式1!O30)</f>
        <v>確定</v>
      </c>
      <c r="Y38" s="36"/>
    </row>
    <row r="39" spans="1:25" s="14" customFormat="1" ht="12.75" customHeight="1" x14ac:dyDescent="0.15">
      <c r="A39" s="41" t="str">
        <f>IF(P_16号様式1!C31="","",P_16号様式1!C31)</f>
        <v>＊（姶良郡）計</v>
      </c>
      <c r="B39" s="41"/>
      <c r="C39" s="15">
        <f>IF(P_16号様式1!D31="","",P_16号様式1!D31)</f>
        <v>100</v>
      </c>
      <c r="D39" s="23" t="str">
        <f>IF(P_16号様式1!E31&lt;&gt; "",TEXT(INT(P_16号様式1!E31),"#,##0"),"")</f>
        <v>4,182</v>
      </c>
      <c r="E39" s="24" t="str">
        <f>IF(P_16号様式1!E31= "","",IF(VALUE(FIXED(P_16号様式1!E31,0,TRUE))&lt;&gt;P_16号様式1!E31,RIGHT(FIXED(P_16号様式1!E31,3,FALSE),4),""))</f>
        <v/>
      </c>
      <c r="F39" s="23" t="str">
        <f>IF(P_16号様式1!F31&lt;&gt; "",TEXT(INT(P_16号様式1!F31),"#,##0"),"")</f>
        <v>0</v>
      </c>
      <c r="G39" s="24" t="str">
        <f>IF(P_16号様式1!F31= "","",IF(VALUE(FIXED(P_16号様式1!F31,0,TRUE))&lt;&gt;P_16号様式1!F31,RIGHT(FIXED(P_16号様式1!F31,3,FALSE),4),""))</f>
        <v/>
      </c>
      <c r="H39" s="23" t="str">
        <f>IF(P_16号様式1!G31&lt;&gt; "",TEXT(INT(P_16号様式1!G31),"#,##0"),"")</f>
        <v>0</v>
      </c>
      <c r="I39" s="24" t="str">
        <f>IF(P_16号様式1!G31= "","",IF(VALUE(FIXED(P_16号様式1!G31,0,TRUE))&lt;&gt;P_16号様式1!G31,RIGHT(FIXED(P_16号様式1!G31,3,FALSE),4),""))</f>
        <v/>
      </c>
      <c r="J39" s="23" t="str">
        <f>IF(P_16号様式1!H31&lt;&gt; "",TEXT(INT(P_16号様式1!H31),"#,##0"),"")</f>
        <v>4,182</v>
      </c>
      <c r="K39" s="24" t="str">
        <f>IF(P_16号様式1!H31= "","",IF(VALUE(FIXED(P_16号様式1!H31,0,TRUE))&lt;&gt;P_16号様式1!H31,RIGHT(FIXED(P_16号様式1!H31,3,FALSE),4),""))</f>
        <v/>
      </c>
      <c r="L39" s="23" t="str">
        <f>IF(P_16号様式1!I31&lt;&gt; "",TEXT(INT(P_16号様式1!I31),"#,##0"),"")</f>
        <v>93</v>
      </c>
      <c r="M39" s="24" t="str">
        <f>IF(P_16号様式1!I31= "","",IF(VALUE(FIXED(P_16号様式1!I31,0,TRUE))&lt;&gt;P_16号様式1!I31,RIGHT(FIXED(P_16号様式1!I31,3,FALSE),4),""))</f>
        <v/>
      </c>
      <c r="N39" s="23" t="str">
        <f>IF(P_16号様式1!J31&lt;&gt; "",TEXT(INT(P_16号様式1!J31),"#,##0"),"")</f>
        <v>4,275</v>
      </c>
      <c r="O39" s="24" t="str">
        <f>IF(P_16号様式1!J31= "","",IF(VALUE(FIXED(P_16号様式1!J31,0,TRUE))&lt;&gt;P_16号様式1!J31,RIGHT(FIXED(P_16号様式1!J31,3,FALSE),4),""))</f>
        <v/>
      </c>
      <c r="P39" s="23" t="str">
        <f>IF(P_16号様式1!K31&lt;&gt; "",TEXT(INT(P_16号様式1!K31),"#,##0"),"")</f>
        <v>0</v>
      </c>
      <c r="Q39" s="24" t="str">
        <f>IF(P_16号様式1!K31= "","",IF(VALUE(FIXED(P_16号様式1!K31,0,TRUE))&lt;&gt;P_16号様式1!K31,RIGHT(FIXED(P_16号様式1!K31,3,FALSE),4),""))</f>
        <v/>
      </c>
      <c r="R39" s="23" t="str">
        <f>IF(P_16号様式1!L31&lt;&gt; "",TEXT(INT(P_16号様式1!L31),"#,##0"),"")</f>
        <v>4,275</v>
      </c>
      <c r="S39" s="24" t="str">
        <f>IF(P_16号様式1!L31= "","",IF(VALUE(FIXED(P_16号様式1!L31,0,TRUE))&lt;&gt;P_16号様式1!L31,RIGHT(FIXED(P_16号様式1!L31,3,FALSE),4),""))</f>
        <v/>
      </c>
      <c r="T39" s="31">
        <f>IF(P_16号様式1!M31="","",P_16号様式1!M31)</f>
        <v>2.1754385964912299</v>
      </c>
      <c r="U39" s="32"/>
      <c r="V39" s="33">
        <f>IF(P_16号様式1!N31="","",P_16号様式1!N31)</f>
        <v>0.89166666666666705</v>
      </c>
      <c r="W39" s="34"/>
      <c r="X39" s="35" t="str">
        <f>IF(P_16号様式1!O31="","",P_16号様式1!O31)</f>
        <v>確定</v>
      </c>
      <c r="Y39" s="36"/>
    </row>
    <row r="40" spans="1:25" s="14" customFormat="1" ht="12.75" customHeight="1" x14ac:dyDescent="0.15">
      <c r="A40" s="41" t="str">
        <f>IF(P_16号様式1!C32="","",P_16号様式1!C32)</f>
        <v>　大崎町</v>
      </c>
      <c r="B40" s="41"/>
      <c r="C40" s="15">
        <f>IF(P_16号様式1!D32="","",P_16号様式1!D32)</f>
        <v>100</v>
      </c>
      <c r="D40" s="23" t="str">
        <f>IF(P_16号様式1!E32&lt;&gt; "",TEXT(INT(P_16号様式1!E32),"#,##0"),"")</f>
        <v>5,045</v>
      </c>
      <c r="E40" s="24" t="str">
        <f>IF(P_16号様式1!E32= "","",IF(VALUE(FIXED(P_16号様式1!E32,0,TRUE))&lt;&gt;P_16号様式1!E32,RIGHT(FIXED(P_16号様式1!E32,3,FALSE),4),""))</f>
        <v/>
      </c>
      <c r="F40" s="23" t="str">
        <f>IF(P_16号様式1!F32&lt;&gt; "",TEXT(INT(P_16号様式1!F32),"#,##0"),"")</f>
        <v>0</v>
      </c>
      <c r="G40" s="24" t="str">
        <f>IF(P_16号様式1!F32= "","",IF(VALUE(FIXED(P_16号様式1!F32,0,TRUE))&lt;&gt;P_16号様式1!F32,RIGHT(FIXED(P_16号様式1!F32,3,FALSE),4),""))</f>
        <v/>
      </c>
      <c r="H40" s="23" t="str">
        <f>IF(P_16号様式1!G32&lt;&gt; "",TEXT(INT(P_16号様式1!G32),"#,##0"),"")</f>
        <v>0</v>
      </c>
      <c r="I40" s="24" t="str">
        <f>IF(P_16号様式1!G32= "","",IF(VALUE(FIXED(P_16号様式1!G32,0,TRUE))&lt;&gt;P_16号様式1!G32,RIGHT(FIXED(P_16号様式1!G32,3,FALSE),4),""))</f>
        <v/>
      </c>
      <c r="J40" s="23" t="str">
        <f>IF(P_16号様式1!H32&lt;&gt; "",TEXT(INT(P_16号様式1!H32),"#,##0"),"")</f>
        <v>5,045</v>
      </c>
      <c r="K40" s="24" t="str">
        <f>IF(P_16号様式1!H32= "","",IF(VALUE(FIXED(P_16号様式1!H32,0,TRUE))&lt;&gt;P_16号様式1!H32,RIGHT(FIXED(P_16号様式1!H32,3,FALSE),4),""))</f>
        <v/>
      </c>
      <c r="L40" s="23" t="str">
        <f>IF(P_16号様式1!I32&lt;&gt; "",TEXT(INT(P_16号様式1!I32),"#,##0"),"")</f>
        <v>88</v>
      </c>
      <c r="M40" s="24" t="str">
        <f>IF(P_16号様式1!I32= "","",IF(VALUE(FIXED(P_16号様式1!I32,0,TRUE))&lt;&gt;P_16号様式1!I32,RIGHT(FIXED(P_16号様式1!I32,3,FALSE),4),""))</f>
        <v/>
      </c>
      <c r="N40" s="23" t="str">
        <f>IF(P_16号様式1!J32&lt;&gt; "",TEXT(INT(P_16号様式1!J32),"#,##0"),"")</f>
        <v>5,133</v>
      </c>
      <c r="O40" s="24" t="str">
        <f>IF(P_16号様式1!J32= "","",IF(VALUE(FIXED(P_16号様式1!J32,0,TRUE))&lt;&gt;P_16号様式1!J32,RIGHT(FIXED(P_16号様式1!J32,3,FALSE),4),""))</f>
        <v/>
      </c>
      <c r="P40" s="23" t="str">
        <f>IF(P_16号様式1!K32&lt;&gt; "",TEXT(INT(P_16号様式1!K32),"#,##0"),"")</f>
        <v>0</v>
      </c>
      <c r="Q40" s="24" t="str">
        <f>IF(P_16号様式1!K32= "","",IF(VALUE(FIXED(P_16号様式1!K32,0,TRUE))&lt;&gt;P_16号様式1!K32,RIGHT(FIXED(P_16号様式1!K32,3,FALSE),4),""))</f>
        <v/>
      </c>
      <c r="R40" s="23" t="str">
        <f>IF(P_16号様式1!L32&lt;&gt; "",TEXT(INT(P_16号様式1!L32),"#,##0"),"")</f>
        <v>5,133</v>
      </c>
      <c r="S40" s="24" t="str">
        <f>IF(P_16号様式1!L32= "","",IF(VALUE(FIXED(P_16号様式1!L32,0,TRUE))&lt;&gt;P_16号様式1!L32,RIGHT(FIXED(P_16号様式1!L32,3,FALSE),4),""))</f>
        <v/>
      </c>
      <c r="T40" s="31">
        <f>IF(P_16号様式1!M32="","",P_16号様式1!M32)</f>
        <v>1.7143970387687499</v>
      </c>
      <c r="U40" s="32"/>
      <c r="V40" s="33">
        <f>IF(P_16号様式1!N32="","",P_16号様式1!N32)</f>
        <v>0.92847222222222203</v>
      </c>
      <c r="W40" s="34"/>
      <c r="X40" s="35" t="str">
        <f>IF(P_16号様式1!O32="","",P_16号様式1!O32)</f>
        <v>確定</v>
      </c>
      <c r="Y40" s="36"/>
    </row>
    <row r="41" spans="1:25" s="14" customFormat="1" ht="12.75" customHeight="1" x14ac:dyDescent="0.15">
      <c r="A41" s="41" t="str">
        <f>IF(P_16号様式1!C33="","",P_16号様式1!C33)</f>
        <v>＊（曽於郡）計</v>
      </c>
      <c r="B41" s="41"/>
      <c r="C41" s="15">
        <f>IF(P_16号様式1!D33="","",P_16号様式1!D33)</f>
        <v>100</v>
      </c>
      <c r="D41" s="23" t="str">
        <f>IF(P_16号様式1!E33&lt;&gt; "",TEXT(INT(P_16号様式1!E33),"#,##0"),"")</f>
        <v>5,045</v>
      </c>
      <c r="E41" s="24" t="str">
        <f>IF(P_16号様式1!E33= "","",IF(VALUE(FIXED(P_16号様式1!E33,0,TRUE))&lt;&gt;P_16号様式1!E33,RIGHT(FIXED(P_16号様式1!E33,3,FALSE),4),""))</f>
        <v/>
      </c>
      <c r="F41" s="23" t="str">
        <f>IF(P_16号様式1!F33&lt;&gt; "",TEXT(INT(P_16号様式1!F33),"#,##0"),"")</f>
        <v>0</v>
      </c>
      <c r="G41" s="24" t="str">
        <f>IF(P_16号様式1!F33= "","",IF(VALUE(FIXED(P_16号様式1!F33,0,TRUE))&lt;&gt;P_16号様式1!F33,RIGHT(FIXED(P_16号様式1!F33,3,FALSE),4),""))</f>
        <v/>
      </c>
      <c r="H41" s="23" t="str">
        <f>IF(P_16号様式1!G33&lt;&gt; "",TEXT(INT(P_16号様式1!G33),"#,##0"),"")</f>
        <v>0</v>
      </c>
      <c r="I41" s="24" t="str">
        <f>IF(P_16号様式1!G33= "","",IF(VALUE(FIXED(P_16号様式1!G33,0,TRUE))&lt;&gt;P_16号様式1!G33,RIGHT(FIXED(P_16号様式1!G33,3,FALSE),4),""))</f>
        <v/>
      </c>
      <c r="J41" s="23" t="str">
        <f>IF(P_16号様式1!H33&lt;&gt; "",TEXT(INT(P_16号様式1!H33),"#,##0"),"")</f>
        <v>5,045</v>
      </c>
      <c r="K41" s="24" t="str">
        <f>IF(P_16号様式1!H33= "","",IF(VALUE(FIXED(P_16号様式1!H33,0,TRUE))&lt;&gt;P_16号様式1!H33,RIGHT(FIXED(P_16号様式1!H33,3,FALSE),4),""))</f>
        <v/>
      </c>
      <c r="L41" s="23" t="str">
        <f>IF(P_16号様式1!I33&lt;&gt; "",TEXT(INT(P_16号様式1!I33),"#,##0"),"")</f>
        <v>88</v>
      </c>
      <c r="M41" s="24" t="str">
        <f>IF(P_16号様式1!I33= "","",IF(VALUE(FIXED(P_16号様式1!I33,0,TRUE))&lt;&gt;P_16号様式1!I33,RIGHT(FIXED(P_16号様式1!I33,3,FALSE),4),""))</f>
        <v/>
      </c>
      <c r="N41" s="23" t="str">
        <f>IF(P_16号様式1!J33&lt;&gt; "",TEXT(INT(P_16号様式1!J33),"#,##0"),"")</f>
        <v>5,133</v>
      </c>
      <c r="O41" s="24" t="str">
        <f>IF(P_16号様式1!J33= "","",IF(VALUE(FIXED(P_16号様式1!J33,0,TRUE))&lt;&gt;P_16号様式1!J33,RIGHT(FIXED(P_16号様式1!J33,3,FALSE),4),""))</f>
        <v/>
      </c>
      <c r="P41" s="23" t="str">
        <f>IF(P_16号様式1!K33&lt;&gt; "",TEXT(INT(P_16号様式1!K33),"#,##0"),"")</f>
        <v>0</v>
      </c>
      <c r="Q41" s="24" t="str">
        <f>IF(P_16号様式1!K33= "","",IF(VALUE(FIXED(P_16号様式1!K33,0,TRUE))&lt;&gt;P_16号様式1!K33,RIGHT(FIXED(P_16号様式1!K33,3,FALSE),4),""))</f>
        <v/>
      </c>
      <c r="R41" s="23" t="str">
        <f>IF(P_16号様式1!L33&lt;&gt; "",TEXT(INT(P_16号様式1!L33),"#,##0"),"")</f>
        <v>5,133</v>
      </c>
      <c r="S41" s="24" t="str">
        <f>IF(P_16号様式1!L33= "","",IF(VALUE(FIXED(P_16号様式1!L33,0,TRUE))&lt;&gt;P_16号様式1!L33,RIGHT(FIXED(P_16号様式1!L33,3,FALSE),4),""))</f>
        <v/>
      </c>
      <c r="T41" s="31">
        <f>IF(P_16号様式1!M33="","",P_16号様式1!M33)</f>
        <v>1.7143970387687499</v>
      </c>
      <c r="U41" s="32"/>
      <c r="V41" s="33">
        <f>IF(P_16号様式1!N33="","",P_16号様式1!N33)</f>
        <v>0.92847222222222203</v>
      </c>
      <c r="W41" s="34"/>
      <c r="X41" s="35" t="str">
        <f>IF(P_16号様式1!O33="","",P_16号様式1!O33)</f>
        <v>確定</v>
      </c>
      <c r="Y41" s="36"/>
    </row>
    <row r="42" spans="1:25" s="14" customFormat="1" ht="12.75" customHeight="1" x14ac:dyDescent="0.15">
      <c r="A42" s="41" t="str">
        <f>IF(P_16号様式1!C34="","",P_16号様式1!C34)</f>
        <v>　東串良町</v>
      </c>
      <c r="B42" s="41"/>
      <c r="C42" s="15">
        <f>IF(P_16号様式1!D34="","",P_16号様式1!D34)</f>
        <v>100</v>
      </c>
      <c r="D42" s="23" t="str">
        <f>IF(P_16号様式1!E34&lt;&gt; "",TEXT(INT(P_16号様式1!E34),"#,##0"),"")</f>
        <v>2,478</v>
      </c>
      <c r="E42" s="24" t="str">
        <f>IF(P_16号様式1!E34= "","",IF(VALUE(FIXED(P_16号様式1!E34,0,TRUE))&lt;&gt;P_16号様式1!E34,RIGHT(FIXED(P_16号様式1!E34,3,FALSE),4),""))</f>
        <v/>
      </c>
      <c r="F42" s="23" t="str">
        <f>IF(P_16号様式1!F34&lt;&gt; "",TEXT(INT(P_16号様式1!F34),"#,##0"),"")</f>
        <v>0</v>
      </c>
      <c r="G42" s="24" t="str">
        <f>IF(P_16号様式1!F34= "","",IF(VALUE(FIXED(P_16号様式1!F34,0,TRUE))&lt;&gt;P_16号様式1!F34,RIGHT(FIXED(P_16号様式1!F34,3,FALSE),4),""))</f>
        <v/>
      </c>
      <c r="H42" s="23" t="str">
        <f>IF(P_16号様式1!G34&lt;&gt; "",TEXT(INT(P_16号様式1!G34),"#,##0"),"")</f>
        <v>0</v>
      </c>
      <c r="I42" s="24" t="str">
        <f>IF(P_16号様式1!G34= "","",IF(VALUE(FIXED(P_16号様式1!G34,0,TRUE))&lt;&gt;P_16号様式1!G34,RIGHT(FIXED(P_16号様式1!G34,3,FALSE),4),""))</f>
        <v/>
      </c>
      <c r="J42" s="23" t="str">
        <f>IF(P_16号様式1!H34&lt;&gt; "",TEXT(INT(P_16号様式1!H34),"#,##0"),"")</f>
        <v>2,478</v>
      </c>
      <c r="K42" s="24" t="str">
        <f>IF(P_16号様式1!H34= "","",IF(VALUE(FIXED(P_16号様式1!H34,0,TRUE))&lt;&gt;P_16号様式1!H34,RIGHT(FIXED(P_16号様式1!H34,3,FALSE),4),""))</f>
        <v/>
      </c>
      <c r="L42" s="23" t="str">
        <f>IF(P_16号様式1!I34&lt;&gt; "",TEXT(INT(P_16号様式1!I34),"#,##0"),"")</f>
        <v>92</v>
      </c>
      <c r="M42" s="24" t="str">
        <f>IF(P_16号様式1!I34= "","",IF(VALUE(FIXED(P_16号様式1!I34,0,TRUE))&lt;&gt;P_16号様式1!I34,RIGHT(FIXED(P_16号様式1!I34,3,FALSE),4),""))</f>
        <v/>
      </c>
      <c r="N42" s="23" t="str">
        <f>IF(P_16号様式1!J34&lt;&gt; "",TEXT(INT(P_16号様式1!J34),"#,##0"),"")</f>
        <v>2,570</v>
      </c>
      <c r="O42" s="24" t="str">
        <f>IF(P_16号様式1!J34= "","",IF(VALUE(FIXED(P_16号様式1!J34,0,TRUE))&lt;&gt;P_16号様式1!J34,RIGHT(FIXED(P_16号様式1!J34,3,FALSE),4),""))</f>
        <v/>
      </c>
      <c r="P42" s="23" t="str">
        <f>IF(P_16号様式1!K34&lt;&gt; "",TEXT(INT(P_16号様式1!K34),"#,##0"),"")</f>
        <v>0</v>
      </c>
      <c r="Q42" s="24" t="str">
        <f>IF(P_16号様式1!K34= "","",IF(VALUE(FIXED(P_16号様式1!K34,0,TRUE))&lt;&gt;P_16号様式1!K34,RIGHT(FIXED(P_16号様式1!K34,3,FALSE),4),""))</f>
        <v/>
      </c>
      <c r="R42" s="23" t="str">
        <f>IF(P_16号様式1!L34&lt;&gt; "",TEXT(INT(P_16号様式1!L34),"#,##0"),"")</f>
        <v>2,570</v>
      </c>
      <c r="S42" s="24" t="str">
        <f>IF(P_16号様式1!L34= "","",IF(VALUE(FIXED(P_16号様式1!L34,0,TRUE))&lt;&gt;P_16号様式1!L34,RIGHT(FIXED(P_16号様式1!L34,3,FALSE),4),""))</f>
        <v/>
      </c>
      <c r="T42" s="31">
        <f>IF(P_16号様式1!M34="","",P_16号様式1!M34)</f>
        <v>3.5797665369649798</v>
      </c>
      <c r="U42" s="32"/>
      <c r="V42" s="33">
        <f>IF(P_16号様式1!N34="","",P_16号様式1!N34)</f>
        <v>0.89236111111111105</v>
      </c>
      <c r="W42" s="34"/>
      <c r="X42" s="35" t="str">
        <f>IF(P_16号様式1!O34="","",P_16号様式1!O34)</f>
        <v>確定</v>
      </c>
      <c r="Y42" s="36"/>
    </row>
    <row r="43" spans="1:25" s="14" customFormat="1" ht="12.75" customHeight="1" x14ac:dyDescent="0.15">
      <c r="A43" s="41" t="str">
        <f>IF(P_16号様式1!C35="","",P_16号様式1!C35)</f>
        <v>　錦江町</v>
      </c>
      <c r="B43" s="41"/>
      <c r="C43" s="15">
        <f>IF(P_16号様式1!D35="","",P_16号様式1!D35)</f>
        <v>100</v>
      </c>
      <c r="D43" s="23" t="str">
        <f>IF(P_16号様式1!E35&lt;&gt; "",TEXT(INT(P_16号様式1!E35),"#,##0"),"")</f>
        <v>3,473</v>
      </c>
      <c r="E43" s="24" t="str">
        <f>IF(P_16号様式1!E35= "","",IF(VALUE(FIXED(P_16号様式1!E35,0,TRUE))&lt;&gt;P_16号様式1!E35,RIGHT(FIXED(P_16号様式1!E35,3,FALSE),4),""))</f>
        <v/>
      </c>
      <c r="F43" s="23" t="str">
        <f>IF(P_16号様式1!F35&lt;&gt; "",TEXT(INT(P_16号様式1!F35),"#,##0"),"")</f>
        <v>0</v>
      </c>
      <c r="G43" s="24" t="str">
        <f>IF(P_16号様式1!F35= "","",IF(VALUE(FIXED(P_16号様式1!F35,0,TRUE))&lt;&gt;P_16号様式1!F35,RIGHT(FIXED(P_16号様式1!F35,3,FALSE),4),""))</f>
        <v/>
      </c>
      <c r="H43" s="23" t="str">
        <f>IF(P_16号様式1!G35&lt;&gt; "",TEXT(INT(P_16号様式1!G35),"#,##0"),"")</f>
        <v>0</v>
      </c>
      <c r="I43" s="24" t="str">
        <f>IF(P_16号様式1!G35= "","",IF(VALUE(FIXED(P_16号様式1!G35,0,TRUE))&lt;&gt;P_16号様式1!G35,RIGHT(FIXED(P_16号様式1!G35,3,FALSE),4),""))</f>
        <v/>
      </c>
      <c r="J43" s="23" t="str">
        <f>IF(P_16号様式1!H35&lt;&gt; "",TEXT(INT(P_16号様式1!H35),"#,##0"),"")</f>
        <v>3,473</v>
      </c>
      <c r="K43" s="24" t="str">
        <f>IF(P_16号様式1!H35= "","",IF(VALUE(FIXED(P_16号様式1!H35,0,TRUE))&lt;&gt;P_16号様式1!H35,RIGHT(FIXED(P_16号様式1!H35,3,FALSE),4),""))</f>
        <v/>
      </c>
      <c r="L43" s="23" t="str">
        <f>IF(P_16号様式1!I35&lt;&gt; "",TEXT(INT(P_16号様式1!I35),"#,##0"),"")</f>
        <v>83</v>
      </c>
      <c r="M43" s="24" t="str">
        <f>IF(P_16号様式1!I35= "","",IF(VALUE(FIXED(P_16号様式1!I35,0,TRUE))&lt;&gt;P_16号様式1!I35,RIGHT(FIXED(P_16号様式1!I35,3,FALSE),4),""))</f>
        <v/>
      </c>
      <c r="N43" s="23" t="str">
        <f>IF(P_16号様式1!J35&lt;&gt; "",TEXT(INT(P_16号様式1!J35),"#,##0"),"")</f>
        <v>3,556</v>
      </c>
      <c r="O43" s="24" t="str">
        <f>IF(P_16号様式1!J35= "","",IF(VALUE(FIXED(P_16号様式1!J35,0,TRUE))&lt;&gt;P_16号様式1!J35,RIGHT(FIXED(P_16号様式1!J35,3,FALSE),4),""))</f>
        <v/>
      </c>
      <c r="P43" s="23" t="str">
        <f>IF(P_16号様式1!K35&lt;&gt; "",TEXT(INT(P_16号様式1!K35),"#,##0"),"")</f>
        <v>0</v>
      </c>
      <c r="Q43" s="24" t="str">
        <f>IF(P_16号様式1!K35= "","",IF(VALUE(FIXED(P_16号様式1!K35,0,TRUE))&lt;&gt;P_16号様式1!K35,RIGHT(FIXED(P_16号様式1!K35,3,FALSE),4),""))</f>
        <v/>
      </c>
      <c r="R43" s="23" t="str">
        <f>IF(P_16号様式1!L35&lt;&gt; "",TEXT(INT(P_16号様式1!L35),"#,##0"),"")</f>
        <v>3,556</v>
      </c>
      <c r="S43" s="24" t="str">
        <f>IF(P_16号様式1!L35= "","",IF(VALUE(FIXED(P_16号様式1!L35,0,TRUE))&lt;&gt;P_16号様式1!L35,RIGHT(FIXED(P_16号様式1!L35,3,FALSE),4),""))</f>
        <v/>
      </c>
      <c r="T43" s="31">
        <f>IF(P_16号様式1!M35="","",P_16号様式1!M35)</f>
        <v>2.3340832395950502</v>
      </c>
      <c r="U43" s="32"/>
      <c r="V43" s="33">
        <f>IF(P_16号様式1!N35="","",P_16号様式1!N35)</f>
        <v>0.88888888888888895</v>
      </c>
      <c r="W43" s="34"/>
      <c r="X43" s="35" t="str">
        <f>IF(P_16号様式1!O35="","",P_16号様式1!O35)</f>
        <v>確定</v>
      </c>
      <c r="Y43" s="36"/>
    </row>
    <row r="44" spans="1:25" s="14" customFormat="1" ht="12.75" customHeight="1" x14ac:dyDescent="0.15">
      <c r="A44" s="41" t="str">
        <f>IF(P_16号様式1!C36="","",P_16号様式1!C36)</f>
        <v>　南大隅町</v>
      </c>
      <c r="B44" s="41"/>
      <c r="C44" s="15">
        <f>IF(P_16号様式1!D36="","",P_16号様式1!D36)</f>
        <v>100</v>
      </c>
      <c r="D44" s="23" t="str">
        <f>IF(P_16号様式1!E36&lt;&gt; "",TEXT(INT(P_16号様式1!E36),"#,##0"),"")</f>
        <v>3,480</v>
      </c>
      <c r="E44" s="24" t="str">
        <f>IF(P_16号様式1!E36= "","",IF(VALUE(FIXED(P_16号様式1!E36,0,TRUE))&lt;&gt;P_16号様式1!E36,RIGHT(FIXED(P_16号様式1!E36,3,FALSE),4),""))</f>
        <v/>
      </c>
      <c r="F44" s="23" t="str">
        <f>IF(P_16号様式1!F36&lt;&gt; "",TEXT(INT(P_16号様式1!F36),"#,##0"),"")</f>
        <v>0</v>
      </c>
      <c r="G44" s="24" t="str">
        <f>IF(P_16号様式1!F36= "","",IF(VALUE(FIXED(P_16号様式1!F36,0,TRUE))&lt;&gt;P_16号様式1!F36,RIGHT(FIXED(P_16号様式1!F36,3,FALSE),4),""))</f>
        <v/>
      </c>
      <c r="H44" s="23" t="str">
        <f>IF(P_16号様式1!G36&lt;&gt; "",TEXT(INT(P_16号様式1!G36),"#,##0"),"")</f>
        <v>0</v>
      </c>
      <c r="I44" s="24" t="str">
        <f>IF(P_16号様式1!G36= "","",IF(VALUE(FIXED(P_16号様式1!G36,0,TRUE))&lt;&gt;P_16号様式1!G36,RIGHT(FIXED(P_16号様式1!G36,3,FALSE),4),""))</f>
        <v/>
      </c>
      <c r="J44" s="23" t="str">
        <f>IF(P_16号様式1!H36&lt;&gt; "",TEXT(INT(P_16号様式1!H36),"#,##0"),"")</f>
        <v>3,480</v>
      </c>
      <c r="K44" s="24" t="str">
        <f>IF(P_16号様式1!H36= "","",IF(VALUE(FIXED(P_16号様式1!H36,0,TRUE))&lt;&gt;P_16号様式1!H36,RIGHT(FIXED(P_16号様式1!H36,3,FALSE),4),""))</f>
        <v/>
      </c>
      <c r="L44" s="23" t="str">
        <f>IF(P_16号様式1!I36&lt;&gt; "",TEXT(INT(P_16号様式1!I36),"#,##0"),"")</f>
        <v>96</v>
      </c>
      <c r="M44" s="24" t="str">
        <f>IF(P_16号様式1!I36= "","",IF(VALUE(FIXED(P_16号様式1!I36,0,TRUE))&lt;&gt;P_16号様式1!I36,RIGHT(FIXED(P_16号様式1!I36,3,FALSE),4),""))</f>
        <v/>
      </c>
      <c r="N44" s="23" t="str">
        <f>IF(P_16号様式1!J36&lt;&gt; "",TEXT(INT(P_16号様式1!J36),"#,##0"),"")</f>
        <v>3,576</v>
      </c>
      <c r="O44" s="24" t="str">
        <f>IF(P_16号様式1!J36= "","",IF(VALUE(FIXED(P_16号様式1!J36,0,TRUE))&lt;&gt;P_16号様式1!J36,RIGHT(FIXED(P_16号様式1!J36,3,FALSE),4),""))</f>
        <v/>
      </c>
      <c r="P44" s="23" t="str">
        <f>IF(P_16号様式1!K36&lt;&gt; "",TEXT(INT(P_16号様式1!K36),"#,##0"),"")</f>
        <v>0</v>
      </c>
      <c r="Q44" s="24" t="str">
        <f>IF(P_16号様式1!K36= "","",IF(VALUE(FIXED(P_16号様式1!K36,0,TRUE))&lt;&gt;P_16号様式1!K36,RIGHT(FIXED(P_16号様式1!K36,3,FALSE),4),""))</f>
        <v/>
      </c>
      <c r="R44" s="23" t="str">
        <f>IF(P_16号様式1!L36&lt;&gt; "",TEXT(INT(P_16号様式1!L36),"#,##0"),"")</f>
        <v>3,576</v>
      </c>
      <c r="S44" s="24" t="str">
        <f>IF(P_16号様式1!L36= "","",IF(VALUE(FIXED(P_16号様式1!L36,0,TRUE))&lt;&gt;P_16号様式1!L36,RIGHT(FIXED(P_16号様式1!L36,3,FALSE),4),""))</f>
        <v/>
      </c>
      <c r="T44" s="31">
        <f>IF(P_16号様式1!M36="","",P_16号様式1!M36)</f>
        <v>2.6845637583892601</v>
      </c>
      <c r="U44" s="32"/>
      <c r="V44" s="33">
        <f>IF(P_16号様式1!N36="","",P_16号様式1!N36)</f>
        <v>0.89861111111111103</v>
      </c>
      <c r="W44" s="34"/>
      <c r="X44" s="35" t="str">
        <f>IF(P_16号様式1!O36="","",P_16号様式1!O36)</f>
        <v>確定</v>
      </c>
      <c r="Y44" s="36"/>
    </row>
    <row r="45" spans="1:25" s="14" customFormat="1" ht="12.75" customHeight="1" x14ac:dyDescent="0.15">
      <c r="A45" s="41" t="str">
        <f>IF(P_16号様式1!C37="","",P_16号様式1!C37)</f>
        <v>　肝付町</v>
      </c>
      <c r="B45" s="41"/>
      <c r="C45" s="15">
        <f>IF(P_16号様式1!D37="","",P_16号様式1!D37)</f>
        <v>100</v>
      </c>
      <c r="D45" s="23" t="str">
        <f>IF(P_16号様式1!E37&lt;&gt; "",TEXT(INT(P_16号様式1!E37),"#,##0"),"")</f>
        <v>5,701</v>
      </c>
      <c r="E45" s="24" t="str">
        <f>IF(P_16号様式1!E37= "","",IF(VALUE(FIXED(P_16号様式1!E37,0,TRUE))&lt;&gt;P_16号様式1!E37,RIGHT(FIXED(P_16号様式1!E37,3,FALSE),4),""))</f>
        <v/>
      </c>
      <c r="F45" s="23" t="str">
        <f>IF(P_16号様式1!F37&lt;&gt; "",TEXT(INT(P_16号様式1!F37),"#,##0"),"")</f>
        <v>0</v>
      </c>
      <c r="G45" s="24" t="str">
        <f>IF(P_16号様式1!F37= "","",IF(VALUE(FIXED(P_16号様式1!F37,0,TRUE))&lt;&gt;P_16号様式1!F37,RIGHT(FIXED(P_16号様式1!F37,3,FALSE),4),""))</f>
        <v/>
      </c>
      <c r="H45" s="23" t="str">
        <f>IF(P_16号様式1!G37&lt;&gt; "",TEXT(INT(P_16号様式1!G37),"#,##0"),"")</f>
        <v>0</v>
      </c>
      <c r="I45" s="24" t="str">
        <f>IF(P_16号様式1!G37= "","",IF(VALUE(FIXED(P_16号様式1!G37,0,TRUE))&lt;&gt;P_16号様式1!G37,RIGHT(FIXED(P_16号様式1!G37,3,FALSE),4),""))</f>
        <v/>
      </c>
      <c r="J45" s="23" t="str">
        <f>IF(P_16号様式1!H37&lt;&gt; "",TEXT(INT(P_16号様式1!H37),"#,##0"),"")</f>
        <v>5,701</v>
      </c>
      <c r="K45" s="24" t="str">
        <f>IF(P_16号様式1!H37= "","",IF(VALUE(FIXED(P_16号様式1!H37,0,TRUE))&lt;&gt;P_16号様式1!H37,RIGHT(FIXED(P_16号様式1!H37,3,FALSE),4),""))</f>
        <v/>
      </c>
      <c r="L45" s="23" t="str">
        <f>IF(P_16号様式1!I37&lt;&gt; "",TEXT(INT(P_16号様式1!I37),"#,##0"),"")</f>
        <v>174</v>
      </c>
      <c r="M45" s="24" t="str">
        <f>IF(P_16号様式1!I37= "","",IF(VALUE(FIXED(P_16号様式1!I37,0,TRUE))&lt;&gt;P_16号様式1!I37,RIGHT(FIXED(P_16号様式1!I37,3,FALSE),4),""))</f>
        <v/>
      </c>
      <c r="N45" s="23" t="str">
        <f>IF(P_16号様式1!J37&lt;&gt; "",TEXT(INT(P_16号様式1!J37),"#,##0"),"")</f>
        <v>5,875</v>
      </c>
      <c r="O45" s="24" t="str">
        <f>IF(P_16号様式1!J37= "","",IF(VALUE(FIXED(P_16号様式1!J37,0,TRUE))&lt;&gt;P_16号様式1!J37,RIGHT(FIXED(P_16号様式1!J37,3,FALSE),4),""))</f>
        <v/>
      </c>
      <c r="P45" s="23" t="str">
        <f>IF(P_16号様式1!K37&lt;&gt; "",TEXT(INT(P_16号様式1!K37),"#,##0"),"")</f>
        <v>0</v>
      </c>
      <c r="Q45" s="24" t="str">
        <f>IF(P_16号様式1!K37= "","",IF(VALUE(FIXED(P_16号様式1!K37,0,TRUE))&lt;&gt;P_16号様式1!K37,RIGHT(FIXED(P_16号様式1!K37,3,FALSE),4),""))</f>
        <v/>
      </c>
      <c r="R45" s="23" t="str">
        <f>IF(P_16号様式1!L37&lt;&gt; "",TEXT(INT(P_16号様式1!L37),"#,##0"),"")</f>
        <v>5,875</v>
      </c>
      <c r="S45" s="24" t="str">
        <f>IF(P_16号様式1!L37= "","",IF(VALUE(FIXED(P_16号様式1!L37,0,TRUE))&lt;&gt;P_16号様式1!L37,RIGHT(FIXED(P_16号様式1!L37,3,FALSE),4),""))</f>
        <v/>
      </c>
      <c r="T45" s="31">
        <f>IF(P_16号様式1!M37="","",P_16号様式1!M37)</f>
        <v>2.9617021276595699</v>
      </c>
      <c r="U45" s="32"/>
      <c r="V45" s="33">
        <f>IF(P_16号様式1!N37="","",P_16号様式1!N37)</f>
        <v>0.87916666666666698</v>
      </c>
      <c r="W45" s="34"/>
      <c r="X45" s="35" t="str">
        <f>IF(P_16号様式1!O37="","",P_16号様式1!O37)</f>
        <v>確定</v>
      </c>
      <c r="Y45" s="36"/>
    </row>
    <row r="46" spans="1:25" s="14" customFormat="1" ht="12.75" customHeight="1" x14ac:dyDescent="0.15">
      <c r="A46" s="41" t="str">
        <f>IF(P_16号様式1!C38="","",P_16号様式1!C38)</f>
        <v>＊（肝属郡）計</v>
      </c>
      <c r="B46" s="41"/>
      <c r="C46" s="15">
        <f>IF(P_16号様式1!D38="","",P_16号様式1!D38)</f>
        <v>100</v>
      </c>
      <c r="D46" s="23" t="str">
        <f>IF(P_16号様式1!E38&lt;&gt; "",TEXT(INT(P_16号様式1!E38),"#,##0"),"")</f>
        <v>15,132</v>
      </c>
      <c r="E46" s="24" t="str">
        <f>IF(P_16号様式1!E38= "","",IF(VALUE(FIXED(P_16号様式1!E38,0,TRUE))&lt;&gt;P_16号様式1!E38,RIGHT(FIXED(P_16号様式1!E38,3,FALSE),4),""))</f>
        <v/>
      </c>
      <c r="F46" s="23" t="str">
        <f>IF(P_16号様式1!F38&lt;&gt; "",TEXT(INT(P_16号様式1!F38),"#,##0"),"")</f>
        <v>0</v>
      </c>
      <c r="G46" s="24" t="str">
        <f>IF(P_16号様式1!F38= "","",IF(VALUE(FIXED(P_16号様式1!F38,0,TRUE))&lt;&gt;P_16号様式1!F38,RIGHT(FIXED(P_16号様式1!F38,3,FALSE),4),""))</f>
        <v/>
      </c>
      <c r="H46" s="23" t="str">
        <f>IF(P_16号様式1!G38&lt;&gt; "",TEXT(INT(P_16号様式1!G38),"#,##0"),"")</f>
        <v>0</v>
      </c>
      <c r="I46" s="24" t="str">
        <f>IF(P_16号様式1!G38= "","",IF(VALUE(FIXED(P_16号様式1!G38,0,TRUE))&lt;&gt;P_16号様式1!G38,RIGHT(FIXED(P_16号様式1!G38,3,FALSE),4),""))</f>
        <v/>
      </c>
      <c r="J46" s="23" t="str">
        <f>IF(P_16号様式1!H38&lt;&gt; "",TEXT(INT(P_16号様式1!H38),"#,##0"),"")</f>
        <v>15,132</v>
      </c>
      <c r="K46" s="24" t="str">
        <f>IF(P_16号様式1!H38= "","",IF(VALUE(FIXED(P_16号様式1!H38,0,TRUE))&lt;&gt;P_16号様式1!H38,RIGHT(FIXED(P_16号様式1!H38,3,FALSE),4),""))</f>
        <v/>
      </c>
      <c r="L46" s="23" t="str">
        <f>IF(P_16号様式1!I38&lt;&gt; "",TEXT(INT(P_16号様式1!I38),"#,##0"),"")</f>
        <v>445</v>
      </c>
      <c r="M46" s="24" t="str">
        <f>IF(P_16号様式1!I38= "","",IF(VALUE(FIXED(P_16号様式1!I38,0,TRUE))&lt;&gt;P_16号様式1!I38,RIGHT(FIXED(P_16号様式1!I38,3,FALSE),4),""))</f>
        <v/>
      </c>
      <c r="N46" s="23" t="str">
        <f>IF(P_16号様式1!J38&lt;&gt; "",TEXT(INT(P_16号様式1!J38),"#,##0"),"")</f>
        <v>15,577</v>
      </c>
      <c r="O46" s="24" t="str">
        <f>IF(P_16号様式1!J38= "","",IF(VALUE(FIXED(P_16号様式1!J38,0,TRUE))&lt;&gt;P_16号様式1!J38,RIGHT(FIXED(P_16号様式1!J38,3,FALSE),4),""))</f>
        <v/>
      </c>
      <c r="P46" s="23" t="str">
        <f>IF(P_16号様式1!K38&lt;&gt; "",TEXT(INT(P_16号様式1!K38),"#,##0"),"")</f>
        <v>0</v>
      </c>
      <c r="Q46" s="24" t="str">
        <f>IF(P_16号様式1!K38= "","",IF(VALUE(FIXED(P_16号様式1!K38,0,TRUE))&lt;&gt;P_16号様式1!K38,RIGHT(FIXED(P_16号様式1!K38,3,FALSE),4),""))</f>
        <v/>
      </c>
      <c r="R46" s="23" t="str">
        <f>IF(P_16号様式1!L38&lt;&gt; "",TEXT(INT(P_16号様式1!L38),"#,##0"),"")</f>
        <v>15,577</v>
      </c>
      <c r="S46" s="24" t="str">
        <f>IF(P_16号様式1!L38= "","",IF(VALUE(FIXED(P_16号様式1!L38,0,TRUE))&lt;&gt;P_16号様式1!L38,RIGHT(FIXED(P_16号様式1!L38,3,FALSE),4),""))</f>
        <v/>
      </c>
      <c r="T46" s="31">
        <f>IF(P_16号様式1!M38="","",P_16号様式1!M38)</f>
        <v>2.8567760159209099</v>
      </c>
      <c r="U46" s="32"/>
      <c r="V46" s="33">
        <f>IF(P_16号様式1!N38="","",P_16号様式1!N38)</f>
        <v>0.89861111111111103</v>
      </c>
      <c r="W46" s="34"/>
      <c r="X46" s="35" t="str">
        <f>IF(P_16号様式1!O38="","",P_16号様式1!O38)</f>
        <v>確定</v>
      </c>
      <c r="Y46" s="36"/>
    </row>
    <row r="47" spans="1:25" s="14" customFormat="1" ht="12.75" customHeight="1" x14ac:dyDescent="0.15">
      <c r="A47" s="41" t="str">
        <f>IF(P_16号様式1!C39="","",P_16号様式1!C39)</f>
        <v>　中種子町</v>
      </c>
      <c r="B47" s="41"/>
      <c r="C47" s="15">
        <f>IF(P_16号様式1!D39="","",P_16号様式1!D39)</f>
        <v>100</v>
      </c>
      <c r="D47" s="23" t="str">
        <f>IF(P_16号様式1!E39&lt;&gt; "",TEXT(INT(P_16号様式1!E39),"#,##0"),"")</f>
        <v>3,895</v>
      </c>
      <c r="E47" s="24" t="str">
        <f>IF(P_16号様式1!E39= "","",IF(VALUE(FIXED(P_16号様式1!E39,0,TRUE))&lt;&gt;P_16号様式1!E39,RIGHT(FIXED(P_16号様式1!E39,3,FALSE),4),""))</f>
        <v/>
      </c>
      <c r="F47" s="23" t="str">
        <f>IF(P_16号様式1!F39&lt;&gt; "",TEXT(INT(P_16号様式1!F39),"#,##0"),"")</f>
        <v>0</v>
      </c>
      <c r="G47" s="24" t="str">
        <f>IF(P_16号様式1!F39= "","",IF(VALUE(FIXED(P_16号様式1!F39,0,TRUE))&lt;&gt;P_16号様式1!F39,RIGHT(FIXED(P_16号様式1!F39,3,FALSE),4),""))</f>
        <v/>
      </c>
      <c r="H47" s="23" t="str">
        <f>IF(P_16号様式1!G39&lt;&gt; "",TEXT(INT(P_16号様式1!G39),"#,##0"),"")</f>
        <v>0</v>
      </c>
      <c r="I47" s="24" t="str">
        <f>IF(P_16号様式1!G39= "","",IF(VALUE(FIXED(P_16号様式1!G39,0,TRUE))&lt;&gt;P_16号様式1!G39,RIGHT(FIXED(P_16号様式1!G39,3,FALSE),4),""))</f>
        <v/>
      </c>
      <c r="J47" s="23" t="str">
        <f>IF(P_16号様式1!H39&lt;&gt; "",TEXT(INT(P_16号様式1!H39),"#,##0"),"")</f>
        <v>3,895</v>
      </c>
      <c r="K47" s="24" t="str">
        <f>IF(P_16号様式1!H39= "","",IF(VALUE(FIXED(P_16号様式1!H39,0,TRUE))&lt;&gt;P_16号様式1!H39,RIGHT(FIXED(P_16号様式1!H39,3,FALSE),4),""))</f>
        <v/>
      </c>
      <c r="L47" s="23" t="str">
        <f>IF(P_16号様式1!I39&lt;&gt; "",TEXT(INT(P_16号様式1!I39),"#,##0"),"")</f>
        <v>82</v>
      </c>
      <c r="M47" s="24" t="str">
        <f>IF(P_16号様式1!I39= "","",IF(VALUE(FIXED(P_16号様式1!I39,0,TRUE))&lt;&gt;P_16号様式1!I39,RIGHT(FIXED(P_16号様式1!I39,3,FALSE),4),""))</f>
        <v/>
      </c>
      <c r="N47" s="23" t="str">
        <f>IF(P_16号様式1!J39&lt;&gt; "",TEXT(INT(P_16号様式1!J39),"#,##0"),"")</f>
        <v>3,977</v>
      </c>
      <c r="O47" s="24" t="str">
        <f>IF(P_16号様式1!J39= "","",IF(VALUE(FIXED(P_16号様式1!J39,0,TRUE))&lt;&gt;P_16号様式1!J39,RIGHT(FIXED(P_16号様式1!J39,3,FALSE),4),""))</f>
        <v/>
      </c>
      <c r="P47" s="23" t="str">
        <f>IF(P_16号様式1!K39&lt;&gt; "",TEXT(INT(P_16号様式1!K39),"#,##0"),"")</f>
        <v>0</v>
      </c>
      <c r="Q47" s="24" t="str">
        <f>IF(P_16号様式1!K39= "","",IF(VALUE(FIXED(P_16号様式1!K39,0,TRUE))&lt;&gt;P_16号様式1!K39,RIGHT(FIXED(P_16号様式1!K39,3,FALSE),4),""))</f>
        <v/>
      </c>
      <c r="R47" s="23" t="str">
        <f>IF(P_16号様式1!L39&lt;&gt; "",TEXT(INT(P_16号様式1!L39),"#,##0"),"")</f>
        <v>3,977</v>
      </c>
      <c r="S47" s="24" t="str">
        <f>IF(P_16号様式1!L39= "","",IF(VALUE(FIXED(P_16号様式1!L39,0,TRUE))&lt;&gt;P_16号様式1!L39,RIGHT(FIXED(P_16号様式1!L39,3,FALSE),4),""))</f>
        <v/>
      </c>
      <c r="T47" s="31">
        <f>IF(P_16号様式1!M39="","",P_16号様式1!M39)</f>
        <v>2.0618556701030899</v>
      </c>
      <c r="U47" s="32"/>
      <c r="V47" s="33">
        <f>IF(P_16号様式1!N39="","",P_16号様式1!N39)</f>
        <v>0.89861111111111103</v>
      </c>
      <c r="W47" s="34"/>
      <c r="X47" s="35" t="str">
        <f>IF(P_16号様式1!O39="","",P_16号様式1!O39)</f>
        <v>確定</v>
      </c>
      <c r="Y47" s="36"/>
    </row>
    <row r="48" spans="1:25" s="14" customFormat="1" ht="12.75" customHeight="1" x14ac:dyDescent="0.15">
      <c r="A48" s="41" t="str">
        <f>IF(P_16号様式1!C40="","",P_16号様式1!C40)</f>
        <v>　南種子町</v>
      </c>
      <c r="B48" s="41"/>
      <c r="C48" s="15">
        <f>IF(P_16号様式1!D40="","",P_16号様式1!D40)</f>
        <v>100</v>
      </c>
      <c r="D48" s="23" t="str">
        <f>IF(P_16号様式1!E40&lt;&gt; "",TEXT(INT(P_16号様式1!E40),"#,##0"),"")</f>
        <v>2,673</v>
      </c>
      <c r="E48" s="24" t="str">
        <f>IF(P_16号様式1!E40= "","",IF(VALUE(FIXED(P_16号様式1!E40,0,TRUE))&lt;&gt;P_16号様式1!E40,RIGHT(FIXED(P_16号様式1!E40,3,FALSE),4),""))</f>
        <v/>
      </c>
      <c r="F48" s="23" t="str">
        <f>IF(P_16号様式1!F40&lt;&gt; "",TEXT(INT(P_16号様式1!F40),"#,##0"),"")</f>
        <v>0</v>
      </c>
      <c r="G48" s="24" t="str">
        <f>IF(P_16号様式1!F40= "","",IF(VALUE(FIXED(P_16号様式1!F40,0,TRUE))&lt;&gt;P_16号様式1!F40,RIGHT(FIXED(P_16号様式1!F40,3,FALSE),4),""))</f>
        <v/>
      </c>
      <c r="H48" s="23" t="str">
        <f>IF(P_16号様式1!G40&lt;&gt; "",TEXT(INT(P_16号様式1!G40),"#,##0"),"")</f>
        <v>0</v>
      </c>
      <c r="I48" s="24" t="str">
        <f>IF(P_16号様式1!G40= "","",IF(VALUE(FIXED(P_16号様式1!G40,0,TRUE))&lt;&gt;P_16号様式1!G40,RIGHT(FIXED(P_16号様式1!G40,3,FALSE),4),""))</f>
        <v/>
      </c>
      <c r="J48" s="23" t="str">
        <f>IF(P_16号様式1!H40&lt;&gt; "",TEXT(INT(P_16号様式1!H40),"#,##0"),"")</f>
        <v>2,673</v>
      </c>
      <c r="K48" s="24" t="str">
        <f>IF(P_16号様式1!H40= "","",IF(VALUE(FIXED(P_16号様式1!H40,0,TRUE))&lt;&gt;P_16号様式1!H40,RIGHT(FIXED(P_16号様式1!H40,3,FALSE),4),""))</f>
        <v/>
      </c>
      <c r="L48" s="23" t="str">
        <f>IF(P_16号様式1!I40&lt;&gt; "",TEXT(INT(P_16号様式1!I40),"#,##0"),"")</f>
        <v>52</v>
      </c>
      <c r="M48" s="24" t="str">
        <f>IF(P_16号様式1!I40= "","",IF(VALUE(FIXED(P_16号様式1!I40,0,TRUE))&lt;&gt;P_16号様式1!I40,RIGHT(FIXED(P_16号様式1!I40,3,FALSE),4),""))</f>
        <v/>
      </c>
      <c r="N48" s="23" t="str">
        <f>IF(P_16号様式1!J40&lt;&gt; "",TEXT(INT(P_16号様式1!J40),"#,##0"),"")</f>
        <v>2,725</v>
      </c>
      <c r="O48" s="24" t="str">
        <f>IF(P_16号様式1!J40= "","",IF(VALUE(FIXED(P_16号様式1!J40,0,TRUE))&lt;&gt;P_16号様式1!J40,RIGHT(FIXED(P_16号様式1!J40,3,FALSE),4),""))</f>
        <v/>
      </c>
      <c r="P48" s="23" t="str">
        <f>IF(P_16号様式1!K40&lt;&gt; "",TEXT(INT(P_16号様式1!K40),"#,##0"),"")</f>
        <v>0</v>
      </c>
      <c r="Q48" s="24" t="str">
        <f>IF(P_16号様式1!K40= "","",IF(VALUE(FIXED(P_16号様式1!K40,0,TRUE))&lt;&gt;P_16号様式1!K40,RIGHT(FIXED(P_16号様式1!K40,3,FALSE),4),""))</f>
        <v/>
      </c>
      <c r="R48" s="23" t="str">
        <f>IF(P_16号様式1!L40&lt;&gt; "",TEXT(INT(P_16号様式1!L40),"#,##0"),"")</f>
        <v>2,725</v>
      </c>
      <c r="S48" s="24" t="str">
        <f>IF(P_16号様式1!L40= "","",IF(VALUE(FIXED(P_16号様式1!L40,0,TRUE))&lt;&gt;P_16号様式1!L40,RIGHT(FIXED(P_16号様式1!L40,3,FALSE),4),""))</f>
        <v/>
      </c>
      <c r="T48" s="31">
        <f>IF(P_16号様式1!M40="","",P_16号様式1!M40)</f>
        <v>1.9082568807339499</v>
      </c>
      <c r="U48" s="32"/>
      <c r="V48" s="33">
        <f>IF(P_16号様式1!N40="","",P_16号様式1!N40)</f>
        <v>0.90902777777777799</v>
      </c>
      <c r="W48" s="34"/>
      <c r="X48" s="35" t="str">
        <f>IF(P_16号様式1!O40="","",P_16号様式1!O40)</f>
        <v>確定</v>
      </c>
      <c r="Y48" s="36"/>
    </row>
    <row r="49" spans="1:25" s="14" customFormat="1" ht="12.75" customHeight="1" x14ac:dyDescent="0.15">
      <c r="A49" s="41" t="str">
        <f>IF(P_16号様式1!C41="","",P_16号様式1!C41)</f>
        <v>　屋久島町</v>
      </c>
      <c r="B49" s="41"/>
      <c r="C49" s="15">
        <f>IF(P_16号様式1!D41="","",P_16号様式1!D41)</f>
        <v>100</v>
      </c>
      <c r="D49" s="23" t="str">
        <f>IF(P_16号様式1!E41&lt;&gt; "",TEXT(INT(P_16号様式1!E41),"#,##0"),"")</f>
        <v>5,951</v>
      </c>
      <c r="E49" s="24" t="str">
        <f>IF(P_16号様式1!E41= "","",IF(VALUE(FIXED(P_16号様式1!E41,0,TRUE))&lt;&gt;P_16号様式1!E41,RIGHT(FIXED(P_16号様式1!E41,3,FALSE),4),""))</f>
        <v/>
      </c>
      <c r="F49" s="23" t="str">
        <f>IF(P_16号様式1!F41&lt;&gt; "",TEXT(INT(P_16号様式1!F41),"#,##0"),"")</f>
        <v>0</v>
      </c>
      <c r="G49" s="24" t="str">
        <f>IF(P_16号様式1!F41= "","",IF(VALUE(FIXED(P_16号様式1!F41,0,TRUE))&lt;&gt;P_16号様式1!F41,RIGHT(FIXED(P_16号様式1!F41,3,FALSE),4),""))</f>
        <v/>
      </c>
      <c r="H49" s="23" t="str">
        <f>IF(P_16号様式1!G41&lt;&gt; "",TEXT(INT(P_16号様式1!G41),"#,##0"),"")</f>
        <v>0</v>
      </c>
      <c r="I49" s="24" t="str">
        <f>IF(P_16号様式1!G41= "","",IF(VALUE(FIXED(P_16号様式1!G41,0,TRUE))&lt;&gt;P_16号様式1!G41,RIGHT(FIXED(P_16号様式1!G41,3,FALSE),4),""))</f>
        <v/>
      </c>
      <c r="J49" s="23" t="str">
        <f>IF(P_16号様式1!H41&lt;&gt; "",TEXT(INT(P_16号様式1!H41),"#,##0"),"")</f>
        <v>5,951</v>
      </c>
      <c r="K49" s="24" t="str">
        <f>IF(P_16号様式1!H41= "","",IF(VALUE(FIXED(P_16号様式1!H41,0,TRUE))&lt;&gt;P_16号様式1!H41,RIGHT(FIXED(P_16号様式1!H41,3,FALSE),4),""))</f>
        <v/>
      </c>
      <c r="L49" s="23" t="str">
        <f>IF(P_16号様式1!I41&lt;&gt; "",TEXT(INT(P_16号様式1!I41),"#,##0"),"")</f>
        <v>214</v>
      </c>
      <c r="M49" s="24" t="str">
        <f>IF(P_16号様式1!I41= "","",IF(VALUE(FIXED(P_16号様式1!I41,0,TRUE))&lt;&gt;P_16号様式1!I41,RIGHT(FIXED(P_16号様式1!I41,3,FALSE),4),""))</f>
        <v/>
      </c>
      <c r="N49" s="23" t="str">
        <f>IF(P_16号様式1!J41&lt;&gt; "",TEXT(INT(P_16号様式1!J41),"#,##0"),"")</f>
        <v>6,165</v>
      </c>
      <c r="O49" s="24" t="str">
        <f>IF(P_16号様式1!J41= "","",IF(VALUE(FIXED(P_16号様式1!J41,0,TRUE))&lt;&gt;P_16号様式1!J41,RIGHT(FIXED(P_16号様式1!J41,3,FALSE),4),""))</f>
        <v/>
      </c>
      <c r="P49" s="23" t="str">
        <f>IF(P_16号様式1!K41&lt;&gt; "",TEXT(INT(P_16号様式1!K41),"#,##0"),"")</f>
        <v>0</v>
      </c>
      <c r="Q49" s="24" t="str">
        <f>IF(P_16号様式1!K41= "","",IF(VALUE(FIXED(P_16号様式1!K41,0,TRUE))&lt;&gt;P_16号様式1!K41,RIGHT(FIXED(P_16号様式1!K41,3,FALSE),4),""))</f>
        <v/>
      </c>
      <c r="R49" s="23" t="str">
        <f>IF(P_16号様式1!L41&lt;&gt; "",TEXT(INT(P_16号様式1!L41),"#,##0"),"")</f>
        <v>6,165</v>
      </c>
      <c r="S49" s="24" t="str">
        <f>IF(P_16号様式1!L41= "","",IF(VALUE(FIXED(P_16号様式1!L41,0,TRUE))&lt;&gt;P_16号様式1!L41,RIGHT(FIXED(P_16号様式1!L41,3,FALSE),4),""))</f>
        <v/>
      </c>
      <c r="T49" s="31">
        <f>IF(P_16号様式1!M41="","",P_16号様式1!M41)</f>
        <v>3.47120843471208</v>
      </c>
      <c r="U49" s="32"/>
      <c r="V49" s="33">
        <f>IF(P_16号様式1!N41="","",P_16号様式1!N41)</f>
        <v>0.91736111111111096</v>
      </c>
      <c r="W49" s="34"/>
      <c r="X49" s="35" t="str">
        <f>IF(P_16号様式1!O41="","",P_16号様式1!O41)</f>
        <v>確定</v>
      </c>
      <c r="Y49" s="36"/>
    </row>
    <row r="50" spans="1:25" s="14" customFormat="1" ht="12.75" customHeight="1" x14ac:dyDescent="0.15">
      <c r="A50" s="41" t="str">
        <f>IF(P_16号様式1!C42="","",P_16号様式1!C42)</f>
        <v>＊（熊毛郡）計</v>
      </c>
      <c r="B50" s="41"/>
      <c r="C50" s="15">
        <f>IF(P_16号様式1!D42="","",P_16号様式1!D42)</f>
        <v>100</v>
      </c>
      <c r="D50" s="23" t="str">
        <f>IF(P_16号様式1!E42&lt;&gt; "",TEXT(INT(P_16号様式1!E42),"#,##0"),"")</f>
        <v>12,519</v>
      </c>
      <c r="E50" s="24" t="str">
        <f>IF(P_16号様式1!E42= "","",IF(VALUE(FIXED(P_16号様式1!E42,0,TRUE))&lt;&gt;P_16号様式1!E42,RIGHT(FIXED(P_16号様式1!E42,3,FALSE),4),""))</f>
        <v/>
      </c>
      <c r="F50" s="23" t="str">
        <f>IF(P_16号様式1!F42&lt;&gt; "",TEXT(INT(P_16号様式1!F42),"#,##0"),"")</f>
        <v>0</v>
      </c>
      <c r="G50" s="24" t="str">
        <f>IF(P_16号様式1!F42= "","",IF(VALUE(FIXED(P_16号様式1!F42,0,TRUE))&lt;&gt;P_16号様式1!F42,RIGHT(FIXED(P_16号様式1!F42,3,FALSE),4),""))</f>
        <v/>
      </c>
      <c r="H50" s="23" t="str">
        <f>IF(P_16号様式1!G42&lt;&gt; "",TEXT(INT(P_16号様式1!G42),"#,##0"),"")</f>
        <v>0</v>
      </c>
      <c r="I50" s="24" t="str">
        <f>IF(P_16号様式1!G42= "","",IF(VALUE(FIXED(P_16号様式1!G42,0,TRUE))&lt;&gt;P_16号様式1!G42,RIGHT(FIXED(P_16号様式1!G42,3,FALSE),4),""))</f>
        <v/>
      </c>
      <c r="J50" s="23" t="str">
        <f>IF(P_16号様式1!H42&lt;&gt; "",TEXT(INT(P_16号様式1!H42),"#,##0"),"")</f>
        <v>12,519</v>
      </c>
      <c r="K50" s="24" t="str">
        <f>IF(P_16号様式1!H42= "","",IF(VALUE(FIXED(P_16号様式1!H42,0,TRUE))&lt;&gt;P_16号様式1!H42,RIGHT(FIXED(P_16号様式1!H42,3,FALSE),4),""))</f>
        <v/>
      </c>
      <c r="L50" s="23" t="str">
        <f>IF(P_16号様式1!I42&lt;&gt; "",TEXT(INT(P_16号様式1!I42),"#,##0"),"")</f>
        <v>348</v>
      </c>
      <c r="M50" s="24" t="str">
        <f>IF(P_16号様式1!I42= "","",IF(VALUE(FIXED(P_16号様式1!I42,0,TRUE))&lt;&gt;P_16号様式1!I42,RIGHT(FIXED(P_16号様式1!I42,3,FALSE),4),""))</f>
        <v/>
      </c>
      <c r="N50" s="23" t="str">
        <f>IF(P_16号様式1!J42&lt;&gt; "",TEXT(INT(P_16号様式1!J42),"#,##0"),"")</f>
        <v>12,867</v>
      </c>
      <c r="O50" s="24" t="str">
        <f>IF(P_16号様式1!J42= "","",IF(VALUE(FIXED(P_16号様式1!J42,0,TRUE))&lt;&gt;P_16号様式1!J42,RIGHT(FIXED(P_16号様式1!J42,3,FALSE),4),""))</f>
        <v/>
      </c>
      <c r="P50" s="23" t="str">
        <f>IF(P_16号様式1!K42&lt;&gt; "",TEXT(INT(P_16号様式1!K42),"#,##0"),"")</f>
        <v>0</v>
      </c>
      <c r="Q50" s="24" t="str">
        <f>IF(P_16号様式1!K42= "","",IF(VALUE(FIXED(P_16号様式1!K42,0,TRUE))&lt;&gt;P_16号様式1!K42,RIGHT(FIXED(P_16号様式1!K42,3,FALSE),4),""))</f>
        <v/>
      </c>
      <c r="R50" s="23" t="str">
        <f>IF(P_16号様式1!L42&lt;&gt; "",TEXT(INT(P_16号様式1!L42),"#,##0"),"")</f>
        <v>12,867</v>
      </c>
      <c r="S50" s="24" t="str">
        <f>IF(P_16号様式1!L42= "","",IF(VALUE(FIXED(P_16号様式1!L42,0,TRUE))&lt;&gt;P_16号様式1!L42,RIGHT(FIXED(P_16号様式1!L42,3,FALSE),4),""))</f>
        <v/>
      </c>
      <c r="T50" s="31">
        <f>IF(P_16号様式1!M42="","",P_16号様式1!M42)</f>
        <v>2.7045931452552998</v>
      </c>
      <c r="U50" s="32"/>
      <c r="V50" s="33">
        <f>IF(P_16号様式1!N42="","",P_16号様式1!N42)</f>
        <v>0.91736111111111096</v>
      </c>
      <c r="W50" s="34"/>
      <c r="X50" s="35" t="str">
        <f>IF(P_16号様式1!O42="","",P_16号様式1!O42)</f>
        <v>確定</v>
      </c>
      <c r="Y50" s="36"/>
    </row>
    <row r="51" spans="1:25" s="14" customFormat="1" ht="12.75" customHeight="1" x14ac:dyDescent="0.15">
      <c r="A51" s="41" t="str">
        <f>IF(P_16号様式1!C43="","",P_16号様式1!C43)</f>
        <v>　大和村</v>
      </c>
      <c r="B51" s="41"/>
      <c r="C51" s="15">
        <f>IF(P_16号様式1!D43="","",P_16号様式1!D43)</f>
        <v>100</v>
      </c>
      <c r="D51" s="23" t="str">
        <f>IF(P_16号様式1!E43&lt;&gt; "",TEXT(INT(P_16号様式1!E43),"#,##0"),"")</f>
        <v>828</v>
      </c>
      <c r="E51" s="24" t="str">
        <f>IF(P_16号様式1!E43= "","",IF(VALUE(FIXED(P_16号様式1!E43,0,TRUE))&lt;&gt;P_16号様式1!E43,RIGHT(FIXED(P_16号様式1!E43,3,FALSE),4),""))</f>
        <v/>
      </c>
      <c r="F51" s="23" t="str">
        <f>IF(P_16号様式1!F43&lt;&gt; "",TEXT(INT(P_16号様式1!F43),"#,##0"),"")</f>
        <v>0</v>
      </c>
      <c r="G51" s="24" t="str">
        <f>IF(P_16号様式1!F43= "","",IF(VALUE(FIXED(P_16号様式1!F43,0,TRUE))&lt;&gt;P_16号様式1!F43,RIGHT(FIXED(P_16号様式1!F43,3,FALSE),4),""))</f>
        <v/>
      </c>
      <c r="H51" s="23" t="str">
        <f>IF(P_16号様式1!G43&lt;&gt; "",TEXT(INT(P_16号様式1!G43),"#,##0"),"")</f>
        <v>0</v>
      </c>
      <c r="I51" s="24" t="str">
        <f>IF(P_16号様式1!G43= "","",IF(VALUE(FIXED(P_16号様式1!G43,0,TRUE))&lt;&gt;P_16号様式1!G43,RIGHT(FIXED(P_16号様式1!G43,3,FALSE),4),""))</f>
        <v/>
      </c>
      <c r="J51" s="23" t="str">
        <f>IF(P_16号様式1!H43&lt;&gt; "",TEXT(INT(P_16号様式1!H43),"#,##0"),"")</f>
        <v>828</v>
      </c>
      <c r="K51" s="24" t="str">
        <f>IF(P_16号様式1!H43= "","",IF(VALUE(FIXED(P_16号様式1!H43,0,TRUE))&lt;&gt;P_16号様式1!H43,RIGHT(FIXED(P_16号様式1!H43,3,FALSE),4),""))</f>
        <v/>
      </c>
      <c r="L51" s="23" t="str">
        <f>IF(P_16号様式1!I43&lt;&gt; "",TEXT(INT(P_16号様式1!I43),"#,##0"),"")</f>
        <v>31</v>
      </c>
      <c r="M51" s="24" t="str">
        <f>IF(P_16号様式1!I43= "","",IF(VALUE(FIXED(P_16号様式1!I43,0,TRUE))&lt;&gt;P_16号様式1!I43,RIGHT(FIXED(P_16号様式1!I43,3,FALSE),4),""))</f>
        <v/>
      </c>
      <c r="N51" s="23" t="str">
        <f>IF(P_16号様式1!J43&lt;&gt; "",TEXT(INT(P_16号様式1!J43),"#,##0"),"")</f>
        <v>859</v>
      </c>
      <c r="O51" s="24" t="str">
        <f>IF(P_16号様式1!J43= "","",IF(VALUE(FIXED(P_16号様式1!J43,0,TRUE))&lt;&gt;P_16号様式1!J43,RIGHT(FIXED(P_16号様式1!J43,3,FALSE),4),""))</f>
        <v/>
      </c>
      <c r="P51" s="23" t="str">
        <f>IF(P_16号様式1!K43&lt;&gt; "",TEXT(INT(P_16号様式1!K43),"#,##0"),"")</f>
        <v>0</v>
      </c>
      <c r="Q51" s="24" t="str">
        <f>IF(P_16号様式1!K43= "","",IF(VALUE(FIXED(P_16号様式1!K43,0,TRUE))&lt;&gt;P_16号様式1!K43,RIGHT(FIXED(P_16号様式1!K43,3,FALSE),4),""))</f>
        <v/>
      </c>
      <c r="R51" s="23" t="str">
        <f>IF(P_16号様式1!L43&lt;&gt; "",TEXT(INT(P_16号様式1!L43),"#,##0"),"")</f>
        <v>859</v>
      </c>
      <c r="S51" s="24" t="str">
        <f>IF(P_16号様式1!L43= "","",IF(VALUE(FIXED(P_16号様式1!L43,0,TRUE))&lt;&gt;P_16号様式1!L43,RIGHT(FIXED(P_16号様式1!L43,3,FALSE),4),""))</f>
        <v/>
      </c>
      <c r="T51" s="31">
        <f>IF(P_16号様式1!M43="","",P_16号様式1!M43)</f>
        <v>3.60884749708964</v>
      </c>
      <c r="U51" s="32"/>
      <c r="V51" s="33">
        <f>IF(P_16号様式1!N43="","",P_16号様式1!N43)</f>
        <v>0.875694444444444</v>
      </c>
      <c r="W51" s="34"/>
      <c r="X51" s="35" t="str">
        <f>IF(P_16号様式1!O43="","",P_16号様式1!O43)</f>
        <v>確定</v>
      </c>
      <c r="Y51" s="36"/>
    </row>
    <row r="52" spans="1:25" s="14" customFormat="1" ht="12.75" customHeight="1" x14ac:dyDescent="0.15">
      <c r="A52" s="41" t="str">
        <f>IF(P_16号様式1!C44="","",P_16号様式1!C44)</f>
        <v>　宇検村</v>
      </c>
      <c r="B52" s="41"/>
      <c r="C52" s="15">
        <f>IF(P_16号様式1!D44="","",P_16号様式1!D44)</f>
        <v>100</v>
      </c>
      <c r="D52" s="23" t="str">
        <f>IF(P_16号様式1!E44&lt;&gt; "",TEXT(INT(P_16号様式1!E44),"#,##0"),"")</f>
        <v>1,141</v>
      </c>
      <c r="E52" s="24" t="str">
        <f>IF(P_16号様式1!E44= "","",IF(VALUE(FIXED(P_16号様式1!E44,0,TRUE))&lt;&gt;P_16号様式1!E44,RIGHT(FIXED(P_16号様式1!E44,3,FALSE),4),""))</f>
        <v/>
      </c>
      <c r="F52" s="23" t="str">
        <f>IF(P_16号様式1!F44&lt;&gt; "",TEXT(INT(P_16号様式1!F44),"#,##0"),"")</f>
        <v>0</v>
      </c>
      <c r="G52" s="24" t="str">
        <f>IF(P_16号様式1!F44= "","",IF(VALUE(FIXED(P_16号様式1!F44,0,TRUE))&lt;&gt;P_16号様式1!F44,RIGHT(FIXED(P_16号様式1!F44,3,FALSE),4),""))</f>
        <v/>
      </c>
      <c r="H52" s="23" t="str">
        <f>IF(P_16号様式1!G44&lt;&gt; "",TEXT(INT(P_16号様式1!G44),"#,##0"),"")</f>
        <v>0</v>
      </c>
      <c r="I52" s="24" t="str">
        <f>IF(P_16号様式1!G44= "","",IF(VALUE(FIXED(P_16号様式1!G44,0,TRUE))&lt;&gt;P_16号様式1!G44,RIGHT(FIXED(P_16号様式1!G44,3,FALSE),4),""))</f>
        <v/>
      </c>
      <c r="J52" s="23" t="str">
        <f>IF(P_16号様式1!H44&lt;&gt; "",TEXT(INT(P_16号様式1!H44),"#,##0"),"")</f>
        <v>1,141</v>
      </c>
      <c r="K52" s="24" t="str">
        <f>IF(P_16号様式1!H44= "","",IF(VALUE(FIXED(P_16号様式1!H44,0,TRUE))&lt;&gt;P_16号様式1!H44,RIGHT(FIXED(P_16号様式1!H44,3,FALSE),4),""))</f>
        <v/>
      </c>
      <c r="L52" s="23" t="str">
        <f>IF(P_16号様式1!I44&lt;&gt; "",TEXT(INT(P_16号様式1!I44),"#,##0"),"")</f>
        <v>32</v>
      </c>
      <c r="M52" s="24" t="str">
        <f>IF(P_16号様式1!I44= "","",IF(VALUE(FIXED(P_16号様式1!I44,0,TRUE))&lt;&gt;P_16号様式1!I44,RIGHT(FIXED(P_16号様式1!I44,3,FALSE),4),""))</f>
        <v/>
      </c>
      <c r="N52" s="23" t="str">
        <f>IF(P_16号様式1!J44&lt;&gt; "",TEXT(INT(P_16号様式1!J44),"#,##0"),"")</f>
        <v>1,173</v>
      </c>
      <c r="O52" s="24" t="str">
        <f>IF(P_16号様式1!J44= "","",IF(VALUE(FIXED(P_16号様式1!J44,0,TRUE))&lt;&gt;P_16号様式1!J44,RIGHT(FIXED(P_16号様式1!J44,3,FALSE),4),""))</f>
        <v/>
      </c>
      <c r="P52" s="23" t="str">
        <f>IF(P_16号様式1!K44&lt;&gt; "",TEXT(INT(P_16号様式1!K44),"#,##0"),"")</f>
        <v>0</v>
      </c>
      <c r="Q52" s="24" t="str">
        <f>IF(P_16号様式1!K44= "","",IF(VALUE(FIXED(P_16号様式1!K44,0,TRUE))&lt;&gt;P_16号様式1!K44,RIGHT(FIXED(P_16号様式1!K44,3,FALSE),4),""))</f>
        <v/>
      </c>
      <c r="R52" s="23" t="str">
        <f>IF(P_16号様式1!L44&lt;&gt; "",TEXT(INT(P_16号様式1!L44),"#,##0"),"")</f>
        <v>1,173</v>
      </c>
      <c r="S52" s="24" t="str">
        <f>IF(P_16号様式1!L44= "","",IF(VALUE(FIXED(P_16号様式1!L44,0,TRUE))&lt;&gt;P_16号様式1!L44,RIGHT(FIXED(P_16号様式1!L44,3,FALSE),4),""))</f>
        <v/>
      </c>
      <c r="T52" s="31">
        <f>IF(P_16号様式1!M44="","",P_16号様式1!M44)</f>
        <v>2.7280477408354602</v>
      </c>
      <c r="U52" s="32"/>
      <c r="V52" s="33">
        <f>IF(P_16号様式1!N44="","",P_16号様式1!N44)</f>
        <v>0.874305555555556</v>
      </c>
      <c r="W52" s="34"/>
      <c r="X52" s="35" t="str">
        <f>IF(P_16号様式1!O44="","",P_16号様式1!O44)</f>
        <v>確定</v>
      </c>
      <c r="Y52" s="36"/>
    </row>
    <row r="53" spans="1:25" s="14" customFormat="1" ht="13.5" customHeight="1" x14ac:dyDescent="0.15">
      <c r="C53" s="17"/>
      <c r="D53" s="17"/>
      <c r="E53" s="17"/>
      <c r="F53" s="18"/>
      <c r="G53" s="17"/>
      <c r="H53" s="17"/>
      <c r="I53" s="17"/>
      <c r="J53" s="18"/>
      <c r="K53" s="17"/>
      <c r="L53" s="17"/>
      <c r="M53" s="17"/>
      <c r="N53" s="17"/>
      <c r="O53" s="19"/>
      <c r="P53" s="20"/>
    </row>
    <row r="54" spans="1:25" s="14" customFormat="1" ht="12.75" customHeight="1" x14ac:dyDescent="0.15">
      <c r="A54" s="29" t="s">
        <v>40</v>
      </c>
      <c r="B54" s="30"/>
      <c r="C54" s="21">
        <f>IF(P_16号様式1!P2="","",P_16号様式1!P2)</f>
        <v>69.676357730035704</v>
      </c>
      <c r="D54" s="22" t="str">
        <f>IF(P_16号様式1!Q2&lt;&gt; "",TEXT(INT(P_16号様式1!Q2),"#,##0"),"")</f>
        <v>384,838</v>
      </c>
      <c r="E54" s="16" t="str">
        <f>IF(P_16号様式1!Q2= "","",IF(VALUE(FIXED(P_16号様式1!Q2,0,TRUE))&lt;&gt;P_16号様式1!Q2,RIGHT(FIXED(P_16号様式1!Q2,3,FALSE),4),""))</f>
        <v/>
      </c>
      <c r="F54" s="22" t="str">
        <f>IF(P_16号様式1!R2&lt;&gt; "",TEXT(INT(P_16号様式1!R2),"#,##0"),"")</f>
        <v/>
      </c>
      <c r="G54" s="16" t="str">
        <f>IF(P_16号様式1!R2= "","",IF(VALUE(FIXED(P_16号様式1!R2,0,TRUE))&lt;&gt;P_16号様式1!R2,RIGHT(FIXED(P_16号様式1!R2,3,FALSE),4),""))</f>
        <v/>
      </c>
      <c r="H54" s="22" t="str">
        <f>IF(P_16号様式1!S2&lt;&gt; "",TEXT(INT(P_16号様式1!S2),"#,##0"),"")</f>
        <v/>
      </c>
      <c r="I54" s="16" t="str">
        <f>IF(P_16号様式1!S2= "","",IF(VALUE(FIXED(P_16号様式1!S2,0,TRUE))&lt;&gt;P_16号様式1!S2,RIGHT(FIXED(P_16号様式1!S2,3,FALSE),4),""))</f>
        <v/>
      </c>
      <c r="J54" s="22" t="str">
        <f>IF(P_16号様式1!T2&lt;&gt; "",TEXT(INT(P_16号様式1!T2),"#,##0"),"")</f>
        <v/>
      </c>
      <c r="K54" s="16" t="str">
        <f>IF(P_16号様式1!T2= "","",IF(VALUE(FIXED(P_16号様式1!T2,0,TRUE))&lt;&gt;P_16号様式1!T2,RIGHT(FIXED(P_16号様式1!T2,3,FALSE),4),""))</f>
        <v/>
      </c>
      <c r="L54" s="22" t="str">
        <f>IF(P_16号様式1!U2&lt;&gt; "",TEXT(INT(P_16号様式1!U2),"#,##0"),"")</f>
        <v/>
      </c>
      <c r="M54" s="16" t="str">
        <f>IF(P_16号様式1!U2= "","",IF(VALUE(FIXED(P_16号様式1!U2,0,TRUE))&lt;&gt;P_16号様式1!U2,RIGHT(FIXED(P_16号様式1!U2,3,FALSE),4),""))</f>
        <v/>
      </c>
      <c r="N54" s="22" t="str">
        <f>IF(P_16号様式1!V2&lt;&gt; "",TEXT(INT(P_16号様式1!V2),"#,##0"),"")</f>
        <v/>
      </c>
      <c r="O54" s="16" t="str">
        <f>IF(P_16号様式1!V2= "","",IF(VALUE(FIXED(P_16号様式1!V2,0,TRUE))&lt;&gt;P_16号様式1!V2,RIGHT(FIXED(P_16号様式1!V2,3,FALSE),4),""))</f>
        <v/>
      </c>
      <c r="P54" s="22" t="str">
        <f>IF(P_16号様式1!W2&lt;&gt; "",TEXT(INT(P_16号様式1!W2),"#,##0"),"")</f>
        <v/>
      </c>
      <c r="Q54" s="16" t="str">
        <f>IF(P_16号様式1!W2= "","",IF(VALUE(FIXED(P_16号様式1!W2,0,TRUE))&lt;&gt;P_16号様式1!W2,RIGHT(FIXED(P_16号様式1!W2,3,FALSE),4),""))</f>
        <v/>
      </c>
      <c r="R54" s="22" t="str">
        <f>IF(P_16号様式1!X2&lt;&gt; "",TEXT(INT(P_16号様式1!X2),"#,##0"),"")</f>
        <v/>
      </c>
      <c r="S54" s="16" t="str">
        <f>IF(P_16号様式1!X2= "","",IF(VALUE(FIXED(P_16号様式1!X2,0,TRUE))&lt;&gt;P_16号様式1!X2,RIGHT(FIXED(P_16号様式1!X2,3,FALSE),4),""))</f>
        <v/>
      </c>
      <c r="T54" s="31" t="str">
        <f>IF(P_16号様式1!Y2="","",P_16号様式1!Y2)</f>
        <v/>
      </c>
      <c r="U54" s="32"/>
      <c r="V54" s="33" t="str">
        <f>IF(P_16号様式1!Z2="","",P_16号様式1!Z2)</f>
        <v/>
      </c>
      <c r="W54" s="34"/>
      <c r="X54" s="35" t="str">
        <f>IF(P_16号様式1!AA2="","",P_16号様式1!AA2)</f>
        <v/>
      </c>
      <c r="Y54" s="36"/>
    </row>
    <row r="55" spans="1:25" s="14" customFormat="1" ht="12.75" customHeight="1" x14ac:dyDescent="0.15">
      <c r="A55" s="29" t="s">
        <v>41</v>
      </c>
      <c r="B55" s="30"/>
      <c r="C55" s="21">
        <f>IF(P_16号様式1!AB2="","",P_16号様式1!AB2)</f>
        <v>100</v>
      </c>
      <c r="D55" s="22" t="str">
        <f>IF(P_16号様式1!AC2&lt;&gt; "",TEXT(INT(P_16号様式1!AC2),"#,##0"),"")</f>
        <v>83,564</v>
      </c>
      <c r="E55" s="16" t="str">
        <f>IF(P_16号様式1!AC2= "","",IF(VALUE(FIXED(P_16号様式1!AC2,0,TRUE))&lt;&gt;P_16号様式1!AC2,RIGHT(FIXED(P_16号様式1!AC2,3,FALSE),4),""))</f>
        <v/>
      </c>
      <c r="F55" s="22" t="str">
        <f>IF(P_16号様式1!AD2&lt;&gt; "",TEXT(INT(P_16号様式1!AD2),"#,##0"),"")</f>
        <v>0</v>
      </c>
      <c r="G55" s="16" t="str">
        <f>IF(P_16号様式1!AD2= "","",IF(VALUE(FIXED(P_16号様式1!AD2,0,TRUE))&lt;&gt;P_16号様式1!AD2,RIGHT(FIXED(P_16号様式1!AD2,3,FALSE),4),""))</f>
        <v/>
      </c>
      <c r="H55" s="22" t="str">
        <f>IF(P_16号様式1!AE2&lt;&gt; "",TEXT(INT(P_16号様式1!AE2),"#,##0"),"")</f>
        <v>0</v>
      </c>
      <c r="I55" s="16" t="str">
        <f>IF(P_16号様式1!AE2= "","",IF(VALUE(FIXED(P_16号様式1!AE2,0,TRUE))&lt;&gt;P_16号様式1!AE2,RIGHT(FIXED(P_16号様式1!AE2,3,FALSE),4),""))</f>
        <v/>
      </c>
      <c r="J55" s="22" t="str">
        <f>IF(P_16号様式1!AF2&lt;&gt; "",TEXT(INT(P_16号様式1!AF2),"#,##0"),"")</f>
        <v>83,564</v>
      </c>
      <c r="K55" s="16" t="str">
        <f>IF(P_16号様式1!AF2= "","",IF(VALUE(FIXED(P_16号様式1!AF2,0,TRUE))&lt;&gt;P_16号様式1!AF2,RIGHT(FIXED(P_16号様式1!AF2,3,FALSE),4),""))</f>
        <v/>
      </c>
      <c r="L55" s="22" t="str">
        <f>IF(P_16号様式1!AG2&lt;&gt; "",TEXT(INT(P_16号様式1!AG2),"#,##0"),"")</f>
        <v>2,747</v>
      </c>
      <c r="M55" s="16" t="str">
        <f>IF(P_16号様式1!AG2= "","",IF(VALUE(FIXED(P_16号様式1!AG2,0,TRUE))&lt;&gt;P_16号様式1!AG2,RIGHT(FIXED(P_16号様式1!AG2,3,FALSE),4),""))</f>
        <v/>
      </c>
      <c r="N55" s="22" t="str">
        <f>IF(P_16号様式1!AH2&lt;&gt; "",TEXT(INT(P_16号様式1!AH2),"#,##0"),"")</f>
        <v>86,311</v>
      </c>
      <c r="O55" s="16" t="str">
        <f>IF(P_16号様式1!AH2= "","",IF(VALUE(FIXED(P_16号様式1!AH2,0,TRUE))&lt;&gt;P_16号様式1!AH2,RIGHT(FIXED(P_16号様式1!AH2,3,FALSE),4),""))</f>
        <v/>
      </c>
      <c r="P55" s="22" t="str">
        <f>IF(P_16号様式1!AI2&lt;&gt; "",TEXT(INT(P_16号様式1!AI2),"#,##0"),"")</f>
        <v>0</v>
      </c>
      <c r="Q55" s="16" t="str">
        <f>IF(P_16号様式1!AI2= "","",IF(VALUE(FIXED(P_16号様式1!AI2,0,TRUE))&lt;&gt;P_16号様式1!AI2,RIGHT(FIXED(P_16号様式1!AI2,3,FALSE),4),""))</f>
        <v/>
      </c>
      <c r="R55" s="22" t="str">
        <f>IF(P_16号様式1!AJ2&lt;&gt; "",TEXT(INT(P_16号様式1!AJ2),"#,##0"),"")</f>
        <v>86,311</v>
      </c>
      <c r="S55" s="16" t="str">
        <f>IF(P_16号様式1!AJ2= "","",IF(VALUE(FIXED(P_16号様式1!AJ2,0,TRUE))&lt;&gt;P_16号様式1!AJ2,RIGHT(FIXED(P_16号様式1!AJ2,3,FALSE),4),""))</f>
        <v/>
      </c>
      <c r="T55" s="31">
        <f>IF(P_16号様式1!AK2="","",P_16号様式1!AK2)</f>
        <v>3.1826765997381599</v>
      </c>
      <c r="U55" s="32"/>
      <c r="V55" s="33">
        <f>IF(P_16号様式1!AL2="","",P_16号様式1!AL2)</f>
        <v>0.93958333333333299</v>
      </c>
      <c r="W55" s="34"/>
      <c r="X55" s="35" t="str">
        <f>IF(P_16号様式1!AM2="","",P_16号様式1!AM2)</f>
        <v>確定</v>
      </c>
      <c r="Y55" s="36"/>
    </row>
    <row r="56" spans="1:25" s="14" customFormat="1" ht="12.75" customHeight="1" x14ac:dyDescent="0.15">
      <c r="A56" s="29" t="s">
        <v>42</v>
      </c>
      <c r="B56" s="30"/>
      <c r="C56" s="21">
        <f>IF(P_16号様式1!AN2="","",P_16号様式1!AN2)</f>
        <v>73.701264249915795</v>
      </c>
      <c r="D56" s="22" t="str">
        <f>IF(P_16号様式1!AO2&lt;&gt; "",TEXT(INT(P_16号様式1!AO2),"#,##0"),"")</f>
        <v>468,402</v>
      </c>
      <c r="E56" s="16" t="str">
        <f>IF(P_16号様式1!AO2= "","",IF(VALUE(FIXED(P_16号様式1!AO2,0,TRUE))&lt;&gt;P_16号様式1!AO2,RIGHT(FIXED(P_16号様式1!AO2,3,FALSE),4),""))</f>
        <v/>
      </c>
      <c r="F56" s="22" t="str">
        <f>IF(P_16号様式1!AP2&lt;&gt; "",TEXT(INT(P_16号様式1!AP2),"#,##0"),"")</f>
        <v/>
      </c>
      <c r="G56" s="16" t="str">
        <f>IF(P_16号様式1!AP2= "","",IF(VALUE(FIXED(P_16号様式1!AP2,0,TRUE))&lt;&gt;P_16号様式1!AP2,RIGHT(FIXED(P_16号様式1!AP2,3,FALSE),4),""))</f>
        <v/>
      </c>
      <c r="H56" s="22" t="str">
        <f>IF(P_16号様式1!AQ2&lt;&gt; "",TEXT(INT(P_16号様式1!AQ2),"#,##0"),"")</f>
        <v/>
      </c>
      <c r="I56" s="16" t="str">
        <f>IF(P_16号様式1!AQ2= "","",IF(VALUE(FIXED(P_16号様式1!AQ2,0,TRUE))&lt;&gt;P_16号様式1!AQ2,RIGHT(FIXED(P_16号様式1!AQ2,3,FALSE),4),""))</f>
        <v/>
      </c>
      <c r="J56" s="22" t="str">
        <f>IF(P_16号様式1!AR2&lt;&gt; "",TEXT(INT(P_16号様式1!AR2),"#,##0"),"")</f>
        <v/>
      </c>
      <c r="K56" s="16" t="str">
        <f>IF(P_16号様式1!AR2= "","",IF(VALUE(FIXED(P_16号様式1!AR2,0,TRUE))&lt;&gt;P_16号様式1!AR2,RIGHT(FIXED(P_16号様式1!AR2,3,FALSE),4),""))</f>
        <v/>
      </c>
      <c r="L56" s="22" t="str">
        <f>IF(P_16号様式1!AS2&lt;&gt; "",TEXT(INT(P_16号様式1!AS2),"#,##0"),"")</f>
        <v/>
      </c>
      <c r="M56" s="16" t="str">
        <f>IF(P_16号様式1!AS2= "","",IF(VALUE(FIXED(P_16号様式1!AS2,0,TRUE))&lt;&gt;P_16号様式1!AS2,RIGHT(FIXED(P_16号様式1!AS2,3,FALSE),4),""))</f>
        <v/>
      </c>
      <c r="N56" s="22" t="str">
        <f>IF(P_16号様式1!AT2&lt;&gt; "",TEXT(INT(P_16号様式1!AT2),"#,##0"),"")</f>
        <v/>
      </c>
      <c r="O56" s="16" t="str">
        <f>IF(P_16号様式1!AT2= "","",IF(VALUE(FIXED(P_16号様式1!AT2,0,TRUE))&lt;&gt;P_16号様式1!AT2,RIGHT(FIXED(P_16号様式1!AT2,3,FALSE),4),""))</f>
        <v/>
      </c>
      <c r="P56" s="22" t="str">
        <f>IF(P_16号様式1!AU2&lt;&gt; "",TEXT(INT(P_16号様式1!AU2),"#,##0"),"")</f>
        <v/>
      </c>
      <c r="Q56" s="16" t="str">
        <f>IF(P_16号様式1!AU2= "","",IF(VALUE(FIXED(P_16号様式1!AU2,0,TRUE))&lt;&gt;P_16号様式1!AU2,RIGHT(FIXED(P_16号様式1!AU2,3,FALSE),4),""))</f>
        <v/>
      </c>
      <c r="R56" s="22" t="str">
        <f>IF(P_16号様式1!AV2&lt;&gt; "",TEXT(INT(P_16号様式1!AV2),"#,##0"),"")</f>
        <v/>
      </c>
      <c r="S56" s="16" t="str">
        <f>IF(P_16号様式1!AV2= "","",IF(VALUE(FIXED(P_16号様式1!AV2,0,TRUE))&lt;&gt;P_16号様式1!AV2,RIGHT(FIXED(P_16号様式1!AV2,3,FALSE),4),""))</f>
        <v/>
      </c>
      <c r="T56" s="31" t="str">
        <f>IF(P_16号様式1!AW2="","",P_16号様式1!AW2)</f>
        <v/>
      </c>
      <c r="U56" s="32"/>
      <c r="V56" s="33" t="str">
        <f>IF(P_16号様式1!AX2="","",P_16号様式1!AX2)</f>
        <v/>
      </c>
      <c r="W56" s="34"/>
      <c r="X56" s="35" t="str">
        <f>IF(P_16号様式1!AY2="","",P_16号様式1!AY2)</f>
        <v/>
      </c>
      <c r="Y56" s="36"/>
    </row>
    <row r="57" spans="1:25" x14ac:dyDescent="0.15">
      <c r="A57" s="50" t="s">
        <v>0</v>
      </c>
      <c r="B57" s="50"/>
      <c r="C57" s="50"/>
      <c r="D57" s="6"/>
      <c r="E57" s="6"/>
      <c r="F57" s="7"/>
      <c r="G57" s="6"/>
      <c r="H57" s="6"/>
      <c r="I57" s="6"/>
      <c r="J57" s="7"/>
      <c r="K57" s="6"/>
      <c r="L57" s="6"/>
      <c r="M57" s="6"/>
      <c r="N57" s="6"/>
      <c r="O57" s="6"/>
      <c r="P57" s="7"/>
      <c r="Q57" s="6"/>
      <c r="R57" s="6"/>
      <c r="S57" s="6"/>
      <c r="T57" s="6"/>
      <c r="U57" s="6"/>
      <c r="V57" s="6"/>
      <c r="W57" s="6"/>
      <c r="X57" s="51" t="str">
        <f>IF(P_16号様式1!A45=""," ページ", P_16号様式1!A45 &amp; "ページ")</f>
        <v>2ページ</v>
      </c>
      <c r="Y57" s="51"/>
    </row>
    <row r="58" spans="1:25" x14ac:dyDescent="0.15">
      <c r="A58" s="50"/>
      <c r="B58" s="50"/>
      <c r="C58" s="50"/>
      <c r="D58" s="6"/>
      <c r="E58" s="6"/>
      <c r="F58" s="6"/>
      <c r="G58" s="6"/>
      <c r="H58" s="6"/>
      <c r="I58" s="37" t="s">
        <v>1</v>
      </c>
      <c r="J58" s="37"/>
      <c r="K58" s="37"/>
      <c r="L58" s="37"/>
      <c r="M58" s="37"/>
      <c r="N58" s="37"/>
      <c r="O58" s="37"/>
      <c r="P58" s="9"/>
      <c r="Q58" s="38"/>
      <c r="R58" s="38"/>
      <c r="S58" s="38"/>
      <c r="T58" s="6"/>
      <c r="U58" s="6"/>
      <c r="V58" s="6"/>
      <c r="W58" s="6"/>
      <c r="X58" s="51"/>
      <c r="Y58" s="51"/>
    </row>
    <row r="59" spans="1:25" ht="12" customHeight="1" x14ac:dyDescent="0.15">
      <c r="A59" s="6"/>
      <c r="B59" s="44">
        <f>IF(パラメタシート!B1="","",パラメタシート!B1)</f>
        <v>44752</v>
      </c>
      <c r="C59" s="44"/>
      <c r="D59" s="44"/>
      <c r="E59" s="44"/>
      <c r="F59" s="44"/>
      <c r="G59" s="8"/>
      <c r="H59" s="8"/>
      <c r="I59" s="37"/>
      <c r="J59" s="37"/>
      <c r="K59" s="37"/>
      <c r="L59" s="37"/>
      <c r="M59" s="37"/>
      <c r="N59" s="37"/>
      <c r="O59" s="37"/>
      <c r="P59" s="7"/>
      <c r="Q59" s="39"/>
      <c r="R59" s="39"/>
      <c r="S59" s="39"/>
      <c r="T59" s="6"/>
      <c r="U59" s="6"/>
      <c r="V59" s="6"/>
      <c r="W59" s="6"/>
      <c r="X59" s="6"/>
      <c r="Y59" s="6"/>
    </row>
    <row r="60" spans="1:25" x14ac:dyDescent="0.15">
      <c r="A60" s="7"/>
      <c r="B60" s="40" t="str">
        <f>IF(P_16号様式1!AZ45="","",P_16号様式1!AZ45)</f>
        <v>参議院選挙区選出議員選挙</v>
      </c>
      <c r="C60" s="40"/>
      <c r="D60" s="40"/>
      <c r="E60" s="40"/>
      <c r="F60" s="40"/>
      <c r="G60" s="10"/>
      <c r="H60" s="6"/>
      <c r="I60" s="6"/>
      <c r="J60" s="6"/>
      <c r="K60" s="6"/>
      <c r="L60" s="6"/>
      <c r="M60" s="46" t="str">
        <f>IF(P_16号様式1!BA45="0","即日中間速報","翌日中間速報")</f>
        <v>即日中間速報</v>
      </c>
      <c r="N60" s="46"/>
      <c r="O60" s="51" t="str">
        <f>IF(P_16号様式1!BB45="","第　　　回","第 　" &amp; P_16号様式1!BB45 &amp; "　回")</f>
        <v>第 　7　回</v>
      </c>
      <c r="P60" s="51"/>
      <c r="Q60" s="56">
        <f>IF(P_16号様式1!BC45="","     時    分　現在",P_16号様式1!BC45)</f>
        <v>0</v>
      </c>
      <c r="R60" s="56"/>
      <c r="S60" s="56"/>
      <c r="T60" s="56"/>
      <c r="U60" s="6" t="s">
        <v>2</v>
      </c>
      <c r="V60" s="11"/>
      <c r="W60" s="45">
        <f>IF(P_16号様式1!BF45="","",P_16号様式1!BF45)</f>
        <v>73.701264249915795</v>
      </c>
      <c r="X60" s="45"/>
      <c r="Y60" s="11" t="s">
        <v>3</v>
      </c>
    </row>
    <row r="61" spans="1:25" x14ac:dyDescent="0.15">
      <c r="A61" s="6"/>
      <c r="B61" s="6"/>
      <c r="C61" s="6"/>
      <c r="D61" s="6"/>
      <c r="E61" s="6"/>
      <c r="F61" s="6"/>
      <c r="G61" s="6"/>
      <c r="H61" s="9"/>
      <c r="I61" s="6"/>
      <c r="J61" s="6"/>
      <c r="K61" s="6"/>
      <c r="L61" s="6"/>
      <c r="M61" s="46" t="s">
        <v>4</v>
      </c>
      <c r="N61" s="46"/>
      <c r="O61" s="6"/>
      <c r="P61" s="6"/>
      <c r="Q61" s="47" t="str">
        <f>IF(P_16号様式1!AX45="","     時    分　結了",P_16号様式1!AX45)</f>
        <v xml:space="preserve">     時    分　結了</v>
      </c>
      <c r="R61" s="47"/>
      <c r="S61" s="47"/>
      <c r="T61" s="47"/>
      <c r="U61" s="6" t="s">
        <v>5</v>
      </c>
      <c r="V61" s="11"/>
      <c r="W61" s="45">
        <f>IF(P_16号様式1!BG45="","",P_16号様式1!BG45)</f>
        <v>73.701264249915795</v>
      </c>
      <c r="X61" s="45"/>
      <c r="Y61" s="11" t="s">
        <v>3</v>
      </c>
    </row>
    <row r="62" spans="1:25" ht="18.75" x14ac:dyDescent="0.15">
      <c r="A62" s="6"/>
      <c r="B62" s="7"/>
      <c r="C62" s="7"/>
      <c r="D62" s="7"/>
      <c r="E62" s="7"/>
      <c r="F62" s="12"/>
      <c r="G62" s="12"/>
      <c r="H62" s="12"/>
      <c r="I62" s="12"/>
      <c r="J62" s="12"/>
      <c r="K62" s="12"/>
      <c r="L62" s="12"/>
      <c r="M62" s="12"/>
      <c r="N62" s="13"/>
      <c r="O62" s="13"/>
      <c r="P62" s="13"/>
      <c r="Q62" s="48"/>
      <c r="R62" s="48"/>
      <c r="S62" s="48"/>
      <c r="T62" s="6"/>
      <c r="U62" s="6"/>
      <c r="V62" s="6"/>
      <c r="W62" s="6"/>
      <c r="X62" s="49" t="s">
        <v>38</v>
      </c>
      <c r="Y62" s="49"/>
    </row>
    <row r="63" spans="1:25" x14ac:dyDescent="0.15">
      <c r="A63" s="57" t="s">
        <v>6</v>
      </c>
      <c r="B63" s="58"/>
      <c r="C63" s="25"/>
      <c r="D63" s="42" t="s">
        <v>7</v>
      </c>
      <c r="E63" s="43"/>
      <c r="F63" s="42" t="s">
        <v>8</v>
      </c>
      <c r="G63" s="43"/>
      <c r="H63" s="42" t="s">
        <v>9</v>
      </c>
      <c r="I63" s="43"/>
      <c r="J63" s="42" t="s">
        <v>10</v>
      </c>
      <c r="K63" s="43"/>
      <c r="L63" s="42" t="s">
        <v>11</v>
      </c>
      <c r="M63" s="43"/>
      <c r="N63" s="42" t="s">
        <v>12</v>
      </c>
      <c r="O63" s="43"/>
      <c r="P63" s="42" t="s">
        <v>13</v>
      </c>
      <c r="Q63" s="43"/>
      <c r="R63" s="42" t="s">
        <v>14</v>
      </c>
      <c r="S63" s="43"/>
      <c r="T63" s="42"/>
      <c r="U63" s="43"/>
      <c r="V63" s="42"/>
      <c r="W63" s="43"/>
      <c r="X63" s="42"/>
      <c r="Y63" s="43"/>
    </row>
    <row r="64" spans="1:25" x14ac:dyDescent="0.15">
      <c r="A64" s="59"/>
      <c r="B64" s="60"/>
      <c r="C64" s="26" t="s">
        <v>15</v>
      </c>
      <c r="D64" s="52" t="s">
        <v>16</v>
      </c>
      <c r="E64" s="67"/>
      <c r="F64" s="52" t="s">
        <v>17</v>
      </c>
      <c r="G64" s="53"/>
      <c r="H64" s="52" t="s">
        <v>18</v>
      </c>
      <c r="I64" s="53"/>
      <c r="J64" s="52" t="s">
        <v>19</v>
      </c>
      <c r="K64" s="53"/>
      <c r="L64" s="52" t="s">
        <v>20</v>
      </c>
      <c r="M64" s="53"/>
      <c r="N64" s="52" t="s">
        <v>21</v>
      </c>
      <c r="O64" s="53"/>
      <c r="P64" s="65" t="s">
        <v>22</v>
      </c>
      <c r="Q64" s="66"/>
      <c r="R64" s="52" t="s">
        <v>23</v>
      </c>
      <c r="S64" s="53"/>
      <c r="T64" s="52" t="s">
        <v>24</v>
      </c>
      <c r="U64" s="53"/>
      <c r="V64" s="52" t="s">
        <v>25</v>
      </c>
      <c r="W64" s="53"/>
      <c r="X64" s="52" t="s">
        <v>26</v>
      </c>
      <c r="Y64" s="53"/>
    </row>
    <row r="65" spans="1:25" x14ac:dyDescent="0.15">
      <c r="A65" s="61"/>
      <c r="B65" s="62"/>
      <c r="C65" s="27" t="s">
        <v>27</v>
      </c>
      <c r="D65" s="54" t="s">
        <v>28</v>
      </c>
      <c r="E65" s="55"/>
      <c r="F65" s="54" t="s">
        <v>29</v>
      </c>
      <c r="G65" s="55"/>
      <c r="H65" s="63" t="s">
        <v>30</v>
      </c>
      <c r="I65" s="64"/>
      <c r="J65" s="63" t="s">
        <v>31</v>
      </c>
      <c r="K65" s="64"/>
      <c r="L65" s="54"/>
      <c r="M65" s="55"/>
      <c r="N65" s="54" t="s">
        <v>32</v>
      </c>
      <c r="O65" s="55"/>
      <c r="P65" s="54" t="s">
        <v>33</v>
      </c>
      <c r="Q65" s="55"/>
      <c r="R65" s="54" t="s">
        <v>34</v>
      </c>
      <c r="S65" s="55"/>
      <c r="T65" s="54" t="s">
        <v>35</v>
      </c>
      <c r="U65" s="55"/>
      <c r="V65" s="54" t="s">
        <v>36</v>
      </c>
      <c r="W65" s="55"/>
      <c r="X65" s="54"/>
      <c r="Y65" s="55"/>
    </row>
    <row r="66" spans="1:25" ht="12.75" customHeight="1" x14ac:dyDescent="0.15">
      <c r="A66" s="41" t="str">
        <f>IF(P_16号様式1!C45="","",P_16号様式1!C45)</f>
        <v>　瀬戸内町</v>
      </c>
      <c r="B66" s="41"/>
      <c r="C66" s="15">
        <f>IF(P_16号様式1!D45="","",P_16号様式1!D45)</f>
        <v>100</v>
      </c>
      <c r="D66" s="23" t="str">
        <f>IF(P_16号様式1!E45&lt;&gt; "",TEXT(INT(P_16号様式1!E45),"#,##0"),"")</f>
        <v>4,302</v>
      </c>
      <c r="E66" s="24" t="str">
        <f>IF(P_16号様式1!E45= "","",IF(VALUE(FIXED(P_16号様式1!E45,0,TRUE))&lt;&gt;P_16号様式1!E45,RIGHT(FIXED(P_16号様式1!E45,3,FALSE),4),""))</f>
        <v/>
      </c>
      <c r="F66" s="23" t="str">
        <f>IF(P_16号様式1!F45&lt;&gt; "",TEXT(INT(P_16号様式1!F45),"#,##0"),"")</f>
        <v>0</v>
      </c>
      <c r="G66" s="24" t="str">
        <f>IF(P_16号様式1!F45= "","",IF(VALUE(FIXED(P_16号様式1!F45,0,TRUE))&lt;&gt;P_16号様式1!F45,RIGHT(FIXED(P_16号様式1!F45,3,FALSE),4),""))</f>
        <v/>
      </c>
      <c r="H66" s="23" t="str">
        <f>IF(P_16号様式1!G45&lt;&gt; "",TEXT(INT(P_16号様式1!G45),"#,##0"),"")</f>
        <v>0</v>
      </c>
      <c r="I66" s="24" t="str">
        <f>IF(P_16号様式1!G45= "","",IF(VALUE(FIXED(P_16号様式1!G45,0,TRUE))&lt;&gt;P_16号様式1!G45,RIGHT(FIXED(P_16号様式1!G45,3,FALSE),4),""))</f>
        <v/>
      </c>
      <c r="J66" s="23" t="str">
        <f>IF(P_16号様式1!H45&lt;&gt; "",TEXT(INT(P_16号様式1!H45),"#,##0"),"")</f>
        <v>4,302</v>
      </c>
      <c r="K66" s="24" t="str">
        <f>IF(P_16号様式1!H45= "","",IF(VALUE(FIXED(P_16号様式1!H45,0,TRUE))&lt;&gt;P_16号様式1!H45,RIGHT(FIXED(P_16号様式1!H45,3,FALSE),4),""))</f>
        <v/>
      </c>
      <c r="L66" s="23" t="str">
        <f>IF(P_16号様式1!I45&lt;&gt; "",TEXT(INT(P_16号様式1!I45),"#,##0"),"")</f>
        <v>260</v>
      </c>
      <c r="M66" s="24" t="str">
        <f>IF(P_16号様式1!I45= "","",IF(VALUE(FIXED(P_16号様式1!I45,0,TRUE))&lt;&gt;P_16号様式1!I45,RIGHT(FIXED(P_16号様式1!I45,3,FALSE),4),""))</f>
        <v/>
      </c>
      <c r="N66" s="23" t="str">
        <f>IF(P_16号様式1!J45&lt;&gt; "",TEXT(INT(P_16号様式1!J45),"#,##0"),"")</f>
        <v>4,562</v>
      </c>
      <c r="O66" s="24" t="str">
        <f>IF(P_16号様式1!J45= "","",IF(VALUE(FIXED(P_16号様式1!J45,0,TRUE))&lt;&gt;P_16号様式1!J45,RIGHT(FIXED(P_16号様式1!J45,3,FALSE),4),""))</f>
        <v/>
      </c>
      <c r="P66" s="23" t="str">
        <f>IF(P_16号様式1!K45&lt;&gt; "",TEXT(INT(P_16号様式1!K45),"#,##0"),"")</f>
        <v>0</v>
      </c>
      <c r="Q66" s="24" t="str">
        <f>IF(P_16号様式1!K45= "","",IF(VALUE(FIXED(P_16号様式1!K45,0,TRUE))&lt;&gt;P_16号様式1!K45,RIGHT(FIXED(P_16号様式1!K45,3,FALSE),4),""))</f>
        <v/>
      </c>
      <c r="R66" s="23" t="str">
        <f>IF(P_16号様式1!L45&lt;&gt; "",TEXT(INT(P_16号様式1!L45),"#,##0"),"")</f>
        <v>4,562</v>
      </c>
      <c r="S66" s="24" t="str">
        <f>IF(P_16号様式1!L45= "","",IF(VALUE(FIXED(P_16号様式1!L45,0,TRUE))&lt;&gt;P_16号様式1!L45,RIGHT(FIXED(P_16号様式1!L45,3,FALSE),4),""))</f>
        <v/>
      </c>
      <c r="T66" s="31">
        <f>IF(P_16号様式1!M45="","",P_16号様式1!M45)</f>
        <v>5.6992547128452404</v>
      </c>
      <c r="U66" s="32"/>
      <c r="V66" s="33">
        <f>IF(P_16号様式1!N45="","",P_16号様式1!N45)</f>
        <v>0.905555555555556</v>
      </c>
      <c r="W66" s="34"/>
      <c r="X66" s="35" t="str">
        <f>IF(P_16号様式1!O45="","",P_16号様式1!O45)</f>
        <v>確定</v>
      </c>
      <c r="Y66" s="36"/>
    </row>
    <row r="67" spans="1:25" ht="12.75" customHeight="1" x14ac:dyDescent="0.15">
      <c r="A67" s="41" t="str">
        <f>IF(P_16号様式1!C46="","",P_16号様式1!C46)</f>
        <v>　龍郷町</v>
      </c>
      <c r="B67" s="41"/>
      <c r="C67" s="15">
        <f>IF(P_16号様式1!D46="","",P_16号様式1!D46)</f>
        <v>100</v>
      </c>
      <c r="D67" s="23" t="str">
        <f>IF(P_16号様式1!E46&lt;&gt; "",TEXT(INT(P_16号様式1!E46),"#,##0"),"")</f>
        <v>2,894</v>
      </c>
      <c r="E67" s="24" t="str">
        <f>IF(P_16号様式1!E46= "","",IF(VALUE(FIXED(P_16号様式1!E46,0,TRUE))&lt;&gt;P_16号様式1!E46,RIGHT(FIXED(P_16号様式1!E46,3,FALSE),4),""))</f>
        <v/>
      </c>
      <c r="F67" s="23" t="str">
        <f>IF(P_16号様式1!F46&lt;&gt; "",TEXT(INT(P_16号様式1!F46),"#,##0"),"")</f>
        <v>0</v>
      </c>
      <c r="G67" s="24" t="str">
        <f>IF(P_16号様式1!F46= "","",IF(VALUE(FIXED(P_16号様式1!F46,0,TRUE))&lt;&gt;P_16号様式1!F46,RIGHT(FIXED(P_16号様式1!F46,3,FALSE),4),""))</f>
        <v/>
      </c>
      <c r="H67" s="23" t="str">
        <f>IF(P_16号様式1!G46&lt;&gt; "",TEXT(INT(P_16号様式1!G46),"#,##0"),"")</f>
        <v>0</v>
      </c>
      <c r="I67" s="24" t="str">
        <f>IF(P_16号様式1!G46= "","",IF(VALUE(FIXED(P_16号様式1!G46,0,TRUE))&lt;&gt;P_16号様式1!G46,RIGHT(FIXED(P_16号様式1!G46,3,FALSE),4),""))</f>
        <v/>
      </c>
      <c r="J67" s="23" t="str">
        <f>IF(P_16号様式1!H46&lt;&gt; "",TEXT(INT(P_16号様式1!H46),"#,##0"),"")</f>
        <v>2,894</v>
      </c>
      <c r="K67" s="24" t="str">
        <f>IF(P_16号様式1!H46= "","",IF(VALUE(FIXED(P_16号様式1!H46,0,TRUE))&lt;&gt;P_16号様式1!H46,RIGHT(FIXED(P_16号様式1!H46,3,FALSE),4),""))</f>
        <v/>
      </c>
      <c r="L67" s="23" t="str">
        <f>IF(P_16号様式1!I46&lt;&gt; "",TEXT(INT(P_16号様式1!I46),"#,##0"),"")</f>
        <v>133</v>
      </c>
      <c r="M67" s="24" t="str">
        <f>IF(P_16号様式1!I46= "","",IF(VALUE(FIXED(P_16号様式1!I46,0,TRUE))&lt;&gt;P_16号様式1!I46,RIGHT(FIXED(P_16号様式1!I46,3,FALSE),4),""))</f>
        <v/>
      </c>
      <c r="N67" s="23" t="str">
        <f>IF(P_16号様式1!J46&lt;&gt; "",TEXT(INT(P_16号様式1!J46),"#,##0"),"")</f>
        <v>3,027</v>
      </c>
      <c r="O67" s="24" t="str">
        <f>IF(P_16号様式1!J46= "","",IF(VALUE(FIXED(P_16号様式1!J46,0,TRUE))&lt;&gt;P_16号様式1!J46,RIGHT(FIXED(P_16号様式1!J46,3,FALSE),4),""))</f>
        <v/>
      </c>
      <c r="P67" s="23" t="str">
        <f>IF(P_16号様式1!K46&lt;&gt; "",TEXT(INT(P_16号様式1!K46),"#,##0"),"")</f>
        <v>0</v>
      </c>
      <c r="Q67" s="24" t="str">
        <f>IF(P_16号様式1!K46= "","",IF(VALUE(FIXED(P_16号様式1!K46,0,TRUE))&lt;&gt;P_16号様式1!K46,RIGHT(FIXED(P_16号様式1!K46,3,FALSE),4),""))</f>
        <v/>
      </c>
      <c r="R67" s="23" t="str">
        <f>IF(P_16号様式1!L46&lt;&gt; "",TEXT(INT(P_16号様式1!L46),"#,##0"),"")</f>
        <v>3,027</v>
      </c>
      <c r="S67" s="24" t="str">
        <f>IF(P_16号様式1!L46= "","",IF(VALUE(FIXED(P_16号様式1!L46,0,TRUE))&lt;&gt;P_16号様式1!L46,RIGHT(FIXED(P_16号様式1!L46,3,FALSE),4),""))</f>
        <v/>
      </c>
      <c r="T67" s="31">
        <f>IF(P_16号様式1!M46="","",P_16号様式1!M46)</f>
        <v>4.39378923026098</v>
      </c>
      <c r="U67" s="32"/>
      <c r="V67" s="33">
        <f>IF(P_16号様式1!N46="","",P_16号様式1!N46)</f>
        <v>0.88819444444444395</v>
      </c>
      <c r="W67" s="34"/>
      <c r="X67" s="35" t="str">
        <f>IF(P_16号様式1!O46="","",P_16号様式1!O46)</f>
        <v>確定</v>
      </c>
      <c r="Y67" s="36"/>
    </row>
    <row r="68" spans="1:25" ht="12.75" customHeight="1" x14ac:dyDescent="0.15">
      <c r="A68" s="41" t="str">
        <f>IF(P_16号様式1!C47="","",P_16号様式1!C47)</f>
        <v>　喜界町</v>
      </c>
      <c r="B68" s="41"/>
      <c r="C68" s="15">
        <f>IF(P_16号様式1!D47="","",P_16号様式1!D47)</f>
        <v>100</v>
      </c>
      <c r="D68" s="23" t="str">
        <f>IF(P_16号様式1!E47&lt;&gt; "",TEXT(INT(P_16号様式1!E47),"#,##0"),"")</f>
        <v>3,454</v>
      </c>
      <c r="E68" s="24" t="str">
        <f>IF(P_16号様式1!E47= "","",IF(VALUE(FIXED(P_16号様式1!E47,0,TRUE))&lt;&gt;P_16号様式1!E47,RIGHT(FIXED(P_16号様式1!E47,3,FALSE),4),""))</f>
        <v/>
      </c>
      <c r="F68" s="23" t="str">
        <f>IF(P_16号様式1!F47&lt;&gt; "",TEXT(INT(P_16号様式1!F47),"#,##0"),"")</f>
        <v>0</v>
      </c>
      <c r="G68" s="24" t="str">
        <f>IF(P_16号様式1!F47= "","",IF(VALUE(FIXED(P_16号様式1!F47,0,TRUE))&lt;&gt;P_16号様式1!F47,RIGHT(FIXED(P_16号様式1!F47,3,FALSE),4),""))</f>
        <v/>
      </c>
      <c r="H68" s="23" t="str">
        <f>IF(P_16号様式1!G47&lt;&gt; "",TEXT(INT(P_16号様式1!G47),"#,##0"),"")</f>
        <v>0</v>
      </c>
      <c r="I68" s="24" t="str">
        <f>IF(P_16号様式1!G47= "","",IF(VALUE(FIXED(P_16号様式1!G47,0,TRUE))&lt;&gt;P_16号様式1!G47,RIGHT(FIXED(P_16号様式1!G47,3,FALSE),4),""))</f>
        <v/>
      </c>
      <c r="J68" s="23" t="str">
        <f>IF(P_16号様式1!H47&lt;&gt; "",TEXT(INT(P_16号様式1!H47),"#,##0"),"")</f>
        <v>3,454</v>
      </c>
      <c r="K68" s="24" t="str">
        <f>IF(P_16号様式1!H47= "","",IF(VALUE(FIXED(P_16号様式1!H47,0,TRUE))&lt;&gt;P_16号様式1!H47,RIGHT(FIXED(P_16号様式1!H47,3,FALSE),4),""))</f>
        <v/>
      </c>
      <c r="L68" s="23" t="str">
        <f>IF(P_16号様式1!I47&lt;&gt; "",TEXT(INT(P_16号様式1!I47),"#,##0"),"")</f>
        <v>190</v>
      </c>
      <c r="M68" s="24" t="str">
        <f>IF(P_16号様式1!I47= "","",IF(VALUE(FIXED(P_16号様式1!I47,0,TRUE))&lt;&gt;P_16号様式1!I47,RIGHT(FIXED(P_16号様式1!I47,3,FALSE),4),""))</f>
        <v/>
      </c>
      <c r="N68" s="23" t="str">
        <f>IF(P_16号様式1!J47&lt;&gt; "",TEXT(INT(P_16号様式1!J47),"#,##0"),"")</f>
        <v>3,644</v>
      </c>
      <c r="O68" s="24" t="str">
        <f>IF(P_16号様式1!J47= "","",IF(VALUE(FIXED(P_16号様式1!J47,0,TRUE))&lt;&gt;P_16号様式1!J47,RIGHT(FIXED(P_16号様式1!J47,3,FALSE),4),""))</f>
        <v/>
      </c>
      <c r="P68" s="23" t="str">
        <f>IF(P_16号様式1!K47&lt;&gt; "",TEXT(INT(P_16号様式1!K47),"#,##0"),"")</f>
        <v>0</v>
      </c>
      <c r="Q68" s="24" t="str">
        <f>IF(P_16号様式1!K47= "","",IF(VALUE(FIXED(P_16号様式1!K47,0,TRUE))&lt;&gt;P_16号様式1!K47,RIGHT(FIXED(P_16号様式1!K47,3,FALSE),4),""))</f>
        <v/>
      </c>
      <c r="R68" s="23" t="str">
        <f>IF(P_16号様式1!L47&lt;&gt; "",TEXT(INT(P_16号様式1!L47),"#,##0"),"")</f>
        <v>3,644</v>
      </c>
      <c r="S68" s="24" t="str">
        <f>IF(P_16号様式1!L47= "","",IF(VALUE(FIXED(P_16号様式1!L47,0,TRUE))&lt;&gt;P_16号様式1!L47,RIGHT(FIXED(P_16号様式1!L47,3,FALSE),4),""))</f>
        <v/>
      </c>
      <c r="T68" s="31">
        <f>IF(P_16号様式1!M47="","",P_16号様式1!M47)</f>
        <v>5.2140504939626799</v>
      </c>
      <c r="U68" s="32"/>
      <c r="V68" s="33">
        <f>IF(P_16号様式1!N47="","",P_16号様式1!N47)</f>
        <v>0.89513888888888904</v>
      </c>
      <c r="W68" s="34"/>
      <c r="X68" s="35" t="str">
        <f>IF(P_16号様式1!O47="","",P_16号様式1!O47)</f>
        <v>確定</v>
      </c>
      <c r="Y68" s="36"/>
    </row>
    <row r="69" spans="1:25" ht="12.75" customHeight="1" x14ac:dyDescent="0.15">
      <c r="A69" s="41" t="str">
        <f>IF(P_16号様式1!C48="","",P_16号様式1!C48)</f>
        <v>　徳之島町</v>
      </c>
      <c r="B69" s="41"/>
      <c r="C69" s="15">
        <f>IF(P_16号様式1!D48="","",P_16号様式1!D48)</f>
        <v>100</v>
      </c>
      <c r="D69" s="23" t="str">
        <f>IF(P_16号様式1!E48&lt;&gt; "",TEXT(INT(P_16号様式1!E48),"#,##0"),"")</f>
        <v>4,561</v>
      </c>
      <c r="E69" s="24" t="str">
        <f>IF(P_16号様式1!E48= "","",IF(VALUE(FIXED(P_16号様式1!E48,0,TRUE))&lt;&gt;P_16号様式1!E48,RIGHT(FIXED(P_16号様式1!E48,3,FALSE),4),""))</f>
        <v/>
      </c>
      <c r="F69" s="23" t="str">
        <f>IF(P_16号様式1!F48&lt;&gt; "",TEXT(INT(P_16号様式1!F48),"#,##0"),"")</f>
        <v>0</v>
      </c>
      <c r="G69" s="24" t="str">
        <f>IF(P_16号様式1!F48= "","",IF(VALUE(FIXED(P_16号様式1!F48,0,TRUE))&lt;&gt;P_16号様式1!F48,RIGHT(FIXED(P_16号様式1!F48,3,FALSE),4),""))</f>
        <v/>
      </c>
      <c r="H69" s="23" t="str">
        <f>IF(P_16号様式1!G48&lt;&gt; "",TEXT(INT(P_16号様式1!G48),"#,##0"),"")</f>
        <v>0</v>
      </c>
      <c r="I69" s="24" t="str">
        <f>IF(P_16号様式1!G48= "","",IF(VALUE(FIXED(P_16号様式1!G48,0,TRUE))&lt;&gt;P_16号様式1!G48,RIGHT(FIXED(P_16号様式1!G48,3,FALSE),4),""))</f>
        <v/>
      </c>
      <c r="J69" s="23" t="str">
        <f>IF(P_16号様式1!H48&lt;&gt; "",TEXT(INT(P_16号様式1!H48),"#,##0"),"")</f>
        <v>4,561</v>
      </c>
      <c r="K69" s="24" t="str">
        <f>IF(P_16号様式1!H48= "","",IF(VALUE(FIXED(P_16号様式1!H48,0,TRUE))&lt;&gt;P_16号様式1!H48,RIGHT(FIXED(P_16号様式1!H48,3,FALSE),4),""))</f>
        <v/>
      </c>
      <c r="L69" s="23" t="str">
        <f>IF(P_16号様式1!I48&lt;&gt; "",TEXT(INT(P_16号様式1!I48),"#,##0"),"")</f>
        <v>169</v>
      </c>
      <c r="M69" s="24" t="str">
        <f>IF(P_16号様式1!I48= "","",IF(VALUE(FIXED(P_16号様式1!I48,0,TRUE))&lt;&gt;P_16号様式1!I48,RIGHT(FIXED(P_16号様式1!I48,3,FALSE),4),""))</f>
        <v/>
      </c>
      <c r="N69" s="23" t="str">
        <f>IF(P_16号様式1!J48&lt;&gt; "",TEXT(INT(P_16号様式1!J48),"#,##0"),"")</f>
        <v>4,730</v>
      </c>
      <c r="O69" s="24" t="str">
        <f>IF(P_16号様式1!J48= "","",IF(VALUE(FIXED(P_16号様式1!J48,0,TRUE))&lt;&gt;P_16号様式1!J48,RIGHT(FIXED(P_16号様式1!J48,3,FALSE),4),""))</f>
        <v/>
      </c>
      <c r="P69" s="23" t="str">
        <f>IF(P_16号様式1!K48&lt;&gt; "",TEXT(INT(P_16号様式1!K48),"#,##0"),"")</f>
        <v>0</v>
      </c>
      <c r="Q69" s="24" t="str">
        <f>IF(P_16号様式1!K48= "","",IF(VALUE(FIXED(P_16号様式1!K48,0,TRUE))&lt;&gt;P_16号様式1!K48,RIGHT(FIXED(P_16号様式1!K48,3,FALSE),4),""))</f>
        <v/>
      </c>
      <c r="R69" s="23" t="str">
        <f>IF(P_16号様式1!L48&lt;&gt; "",TEXT(INT(P_16号様式1!L48),"#,##0"),"")</f>
        <v>4,730</v>
      </c>
      <c r="S69" s="24" t="str">
        <f>IF(P_16号様式1!L48= "","",IF(VALUE(FIXED(P_16号様式1!L48,0,TRUE))&lt;&gt;P_16号様式1!L48,RIGHT(FIXED(P_16号様式1!L48,3,FALSE),4),""))</f>
        <v/>
      </c>
      <c r="T69" s="31">
        <f>IF(P_16号様式1!M48="","",P_16号様式1!M48)</f>
        <v>3.5729386892177599</v>
      </c>
      <c r="U69" s="32"/>
      <c r="V69" s="33">
        <f>IF(P_16号様式1!N48="","",P_16号様式1!N48)</f>
        <v>0.93958333333333299</v>
      </c>
      <c r="W69" s="34"/>
      <c r="X69" s="35" t="str">
        <f>IF(P_16号様式1!O48="","",P_16号様式1!O48)</f>
        <v>確定</v>
      </c>
      <c r="Y69" s="36"/>
    </row>
    <row r="70" spans="1:25" ht="12.75" customHeight="1" x14ac:dyDescent="0.15">
      <c r="A70" s="41" t="str">
        <f>IF(P_16号様式1!C49="","",P_16号様式1!C49)</f>
        <v>　天城町</v>
      </c>
      <c r="B70" s="41"/>
      <c r="C70" s="15">
        <f>IF(P_16号様式1!D49="","",P_16号様式1!D49)</f>
        <v>100</v>
      </c>
      <c r="D70" s="23" t="str">
        <f>IF(P_16号様式1!E49&lt;&gt; "",TEXT(INT(P_16号様式1!E49),"#,##0"),"")</f>
        <v>2,686</v>
      </c>
      <c r="E70" s="24" t="str">
        <f>IF(P_16号様式1!E49= "","",IF(VALUE(FIXED(P_16号様式1!E49,0,TRUE))&lt;&gt;P_16号様式1!E49,RIGHT(FIXED(P_16号様式1!E49,3,FALSE),4),""))</f>
        <v/>
      </c>
      <c r="F70" s="23" t="str">
        <f>IF(P_16号様式1!F49&lt;&gt; "",TEXT(INT(P_16号様式1!F49),"#,##0"),"")</f>
        <v>0</v>
      </c>
      <c r="G70" s="24" t="str">
        <f>IF(P_16号様式1!F49= "","",IF(VALUE(FIXED(P_16号様式1!F49,0,TRUE))&lt;&gt;P_16号様式1!F49,RIGHT(FIXED(P_16号様式1!F49,3,FALSE),4),""))</f>
        <v/>
      </c>
      <c r="H70" s="23" t="str">
        <f>IF(P_16号様式1!G49&lt;&gt; "",TEXT(INT(P_16号様式1!G49),"#,##0"),"")</f>
        <v>0</v>
      </c>
      <c r="I70" s="24" t="str">
        <f>IF(P_16号様式1!G49= "","",IF(VALUE(FIXED(P_16号様式1!G49,0,TRUE))&lt;&gt;P_16号様式1!G49,RIGHT(FIXED(P_16号様式1!G49,3,FALSE),4),""))</f>
        <v/>
      </c>
      <c r="J70" s="23" t="str">
        <f>IF(P_16号様式1!H49&lt;&gt; "",TEXT(INT(P_16号様式1!H49),"#,##0"),"")</f>
        <v>2,686</v>
      </c>
      <c r="K70" s="24" t="str">
        <f>IF(P_16号様式1!H49= "","",IF(VALUE(FIXED(P_16号様式1!H49,0,TRUE))&lt;&gt;P_16号様式1!H49,RIGHT(FIXED(P_16号様式1!H49,3,FALSE),4),""))</f>
        <v/>
      </c>
      <c r="L70" s="23" t="str">
        <f>IF(P_16号様式1!I49&lt;&gt; "",TEXT(INT(P_16号様式1!I49),"#,##0"),"")</f>
        <v>108</v>
      </c>
      <c r="M70" s="24" t="str">
        <f>IF(P_16号様式1!I49= "","",IF(VALUE(FIXED(P_16号様式1!I49,0,TRUE))&lt;&gt;P_16号様式1!I49,RIGHT(FIXED(P_16号様式1!I49,3,FALSE),4),""))</f>
        <v/>
      </c>
      <c r="N70" s="23" t="str">
        <f>IF(P_16号様式1!J49&lt;&gt; "",TEXT(INT(P_16号様式1!J49),"#,##0"),"")</f>
        <v>2,794</v>
      </c>
      <c r="O70" s="24" t="str">
        <f>IF(P_16号様式1!J49= "","",IF(VALUE(FIXED(P_16号様式1!J49,0,TRUE))&lt;&gt;P_16号様式1!J49,RIGHT(FIXED(P_16号様式1!J49,3,FALSE),4),""))</f>
        <v/>
      </c>
      <c r="P70" s="23" t="str">
        <f>IF(P_16号様式1!K49&lt;&gt; "",TEXT(INT(P_16号様式1!K49),"#,##0"),"")</f>
        <v>0</v>
      </c>
      <c r="Q70" s="24" t="str">
        <f>IF(P_16号様式1!K49= "","",IF(VALUE(FIXED(P_16号様式1!K49,0,TRUE))&lt;&gt;P_16号様式1!K49,RIGHT(FIXED(P_16号様式1!K49,3,FALSE),4),""))</f>
        <v/>
      </c>
      <c r="R70" s="23" t="str">
        <f>IF(P_16号様式1!L49&lt;&gt; "",TEXT(INT(P_16号様式1!L49),"#,##0"),"")</f>
        <v>2,794</v>
      </c>
      <c r="S70" s="24" t="str">
        <f>IF(P_16号様式1!L49= "","",IF(VALUE(FIXED(P_16号様式1!L49,0,TRUE))&lt;&gt;P_16号様式1!L49,RIGHT(FIXED(P_16号様式1!L49,3,FALSE),4),""))</f>
        <v/>
      </c>
      <c r="T70" s="31">
        <f>IF(P_16号様式1!M49="","",P_16号様式1!M49)</f>
        <v>3.8654259126700099</v>
      </c>
      <c r="U70" s="32"/>
      <c r="V70" s="33">
        <f>IF(P_16号様式1!N49="","",P_16号様式1!N49)</f>
        <v>0.92638888888888904</v>
      </c>
      <c r="W70" s="34"/>
      <c r="X70" s="35" t="str">
        <f>IF(P_16号様式1!O49="","",P_16号様式1!O49)</f>
        <v>確定</v>
      </c>
      <c r="Y70" s="36"/>
    </row>
    <row r="71" spans="1:25" ht="12.75" customHeight="1" x14ac:dyDescent="0.15">
      <c r="A71" s="41" t="str">
        <f>IF(P_16号様式1!C50="","",P_16号様式1!C50)</f>
        <v>　伊仙町</v>
      </c>
      <c r="B71" s="41"/>
      <c r="C71" s="15">
        <f>IF(P_16号様式1!D50="","",P_16号様式1!D50)</f>
        <v>100</v>
      </c>
      <c r="D71" s="23" t="str">
        <f>IF(P_16号様式1!E50&lt;&gt; "",TEXT(INT(P_16号様式1!E50),"#,##0"),"")</f>
        <v>2,820</v>
      </c>
      <c r="E71" s="24" t="str">
        <f>IF(P_16号様式1!E50= "","",IF(VALUE(FIXED(P_16号様式1!E50,0,TRUE))&lt;&gt;P_16号様式1!E50,RIGHT(FIXED(P_16号様式1!E50,3,FALSE),4),""))</f>
        <v/>
      </c>
      <c r="F71" s="23" t="str">
        <f>IF(P_16号様式1!F50&lt;&gt; "",TEXT(INT(P_16号様式1!F50),"#,##0"),"")</f>
        <v>0</v>
      </c>
      <c r="G71" s="24" t="str">
        <f>IF(P_16号様式1!F50= "","",IF(VALUE(FIXED(P_16号様式1!F50,0,TRUE))&lt;&gt;P_16号様式1!F50,RIGHT(FIXED(P_16号様式1!F50,3,FALSE),4),""))</f>
        <v/>
      </c>
      <c r="H71" s="23" t="str">
        <f>IF(P_16号様式1!G50&lt;&gt; "",TEXT(INT(P_16号様式1!G50),"#,##0"),"")</f>
        <v>0</v>
      </c>
      <c r="I71" s="24" t="str">
        <f>IF(P_16号様式1!G50= "","",IF(VALUE(FIXED(P_16号様式1!G50,0,TRUE))&lt;&gt;P_16号様式1!G50,RIGHT(FIXED(P_16号様式1!G50,3,FALSE),4),""))</f>
        <v/>
      </c>
      <c r="J71" s="23" t="str">
        <f>IF(P_16号様式1!H50&lt;&gt; "",TEXT(INT(P_16号様式1!H50),"#,##0"),"")</f>
        <v>2,820</v>
      </c>
      <c r="K71" s="24" t="str">
        <f>IF(P_16号様式1!H50= "","",IF(VALUE(FIXED(P_16号様式1!H50,0,TRUE))&lt;&gt;P_16号様式1!H50,RIGHT(FIXED(P_16号様式1!H50,3,FALSE),4),""))</f>
        <v/>
      </c>
      <c r="L71" s="23" t="str">
        <f>IF(P_16号様式1!I50&lt;&gt; "",TEXT(INT(P_16号様式1!I50),"#,##0"),"")</f>
        <v>114</v>
      </c>
      <c r="M71" s="24" t="str">
        <f>IF(P_16号様式1!I50= "","",IF(VALUE(FIXED(P_16号様式1!I50,0,TRUE))&lt;&gt;P_16号様式1!I50,RIGHT(FIXED(P_16号様式1!I50,3,FALSE),4),""))</f>
        <v/>
      </c>
      <c r="N71" s="23" t="str">
        <f>IF(P_16号様式1!J50&lt;&gt; "",TEXT(INT(P_16号様式1!J50),"#,##0"),"")</f>
        <v>2,934</v>
      </c>
      <c r="O71" s="24" t="str">
        <f>IF(P_16号様式1!J50= "","",IF(VALUE(FIXED(P_16号様式1!J50,0,TRUE))&lt;&gt;P_16号様式1!J50,RIGHT(FIXED(P_16号様式1!J50,3,FALSE),4),""))</f>
        <v/>
      </c>
      <c r="P71" s="23" t="str">
        <f>IF(P_16号様式1!K50&lt;&gt; "",TEXT(INT(P_16号様式1!K50),"#,##0"),"")</f>
        <v>0</v>
      </c>
      <c r="Q71" s="24" t="str">
        <f>IF(P_16号様式1!K50= "","",IF(VALUE(FIXED(P_16号様式1!K50,0,TRUE))&lt;&gt;P_16号様式1!K50,RIGHT(FIXED(P_16号様式1!K50,3,FALSE),4),""))</f>
        <v/>
      </c>
      <c r="R71" s="23" t="str">
        <f>IF(P_16号様式1!L50&lt;&gt; "",TEXT(INT(P_16号様式1!L50),"#,##0"),"")</f>
        <v>2,934</v>
      </c>
      <c r="S71" s="24" t="str">
        <f>IF(P_16号様式1!L50= "","",IF(VALUE(FIXED(P_16号様式1!L50,0,TRUE))&lt;&gt;P_16号様式1!L50,RIGHT(FIXED(P_16号様式1!L50,3,FALSE),4),""))</f>
        <v/>
      </c>
      <c r="T71" s="31">
        <f>IF(P_16号様式1!M50="","",P_16号様式1!M50)</f>
        <v>3.8854805725971402</v>
      </c>
      <c r="U71" s="32"/>
      <c r="V71" s="33">
        <f>IF(P_16号様式1!N50="","",P_16号様式1!N50)</f>
        <v>0.89375000000000004</v>
      </c>
      <c r="W71" s="34"/>
      <c r="X71" s="35" t="str">
        <f>IF(P_16号様式1!O50="","",P_16号様式1!O50)</f>
        <v>確定</v>
      </c>
      <c r="Y71" s="36"/>
    </row>
    <row r="72" spans="1:25" ht="12.75" customHeight="1" x14ac:dyDescent="0.15">
      <c r="A72" s="41" t="str">
        <f>IF(P_16号様式1!C51="","",P_16号様式1!C51)</f>
        <v>　和泊町</v>
      </c>
      <c r="B72" s="41"/>
      <c r="C72" s="15">
        <f>IF(P_16号様式1!D51="","",P_16号様式1!D51)</f>
        <v>100</v>
      </c>
      <c r="D72" s="23" t="str">
        <f>IF(P_16号様式1!E51&lt;&gt; "",TEXT(INT(P_16号様式1!E51),"#,##0"),"")</f>
        <v>3,089</v>
      </c>
      <c r="E72" s="24" t="str">
        <f>IF(P_16号様式1!E51= "","",IF(VALUE(FIXED(P_16号様式1!E51,0,TRUE))&lt;&gt;P_16号様式1!E51,RIGHT(FIXED(P_16号様式1!E51,3,FALSE),4),""))</f>
        <v/>
      </c>
      <c r="F72" s="23" t="str">
        <f>IF(P_16号様式1!F51&lt;&gt; "",TEXT(INT(P_16号様式1!F51),"#,##0"),"")</f>
        <v>0</v>
      </c>
      <c r="G72" s="24" t="str">
        <f>IF(P_16号様式1!F51= "","",IF(VALUE(FIXED(P_16号様式1!F51,0,TRUE))&lt;&gt;P_16号様式1!F51,RIGHT(FIXED(P_16号様式1!F51,3,FALSE),4),""))</f>
        <v/>
      </c>
      <c r="H72" s="23" t="str">
        <f>IF(P_16号様式1!G51&lt;&gt; "",TEXT(INT(P_16号様式1!G51),"#,##0"),"")</f>
        <v>0</v>
      </c>
      <c r="I72" s="24" t="str">
        <f>IF(P_16号様式1!G51= "","",IF(VALUE(FIXED(P_16号様式1!G51,0,TRUE))&lt;&gt;P_16号様式1!G51,RIGHT(FIXED(P_16号様式1!G51,3,FALSE),4),""))</f>
        <v/>
      </c>
      <c r="J72" s="23" t="str">
        <f>IF(P_16号様式1!H51&lt;&gt; "",TEXT(INT(P_16号様式1!H51),"#,##0"),"")</f>
        <v>3,089</v>
      </c>
      <c r="K72" s="24" t="str">
        <f>IF(P_16号様式1!H51= "","",IF(VALUE(FIXED(P_16号様式1!H51,0,TRUE))&lt;&gt;P_16号様式1!H51,RIGHT(FIXED(P_16号様式1!H51,3,FALSE),4),""))</f>
        <v/>
      </c>
      <c r="L72" s="23" t="str">
        <f>IF(P_16号様式1!I51&lt;&gt; "",TEXT(INT(P_16号様式1!I51),"#,##0"),"")</f>
        <v>129</v>
      </c>
      <c r="M72" s="24" t="str">
        <f>IF(P_16号様式1!I51= "","",IF(VALUE(FIXED(P_16号様式1!I51,0,TRUE))&lt;&gt;P_16号様式1!I51,RIGHT(FIXED(P_16号様式1!I51,3,FALSE),4),""))</f>
        <v/>
      </c>
      <c r="N72" s="23" t="str">
        <f>IF(P_16号様式1!J51&lt;&gt; "",TEXT(INT(P_16号様式1!J51),"#,##0"),"")</f>
        <v>3,218</v>
      </c>
      <c r="O72" s="24" t="str">
        <f>IF(P_16号様式1!J51= "","",IF(VALUE(FIXED(P_16号様式1!J51,0,TRUE))&lt;&gt;P_16号様式1!J51,RIGHT(FIXED(P_16号様式1!J51,3,FALSE),4),""))</f>
        <v/>
      </c>
      <c r="P72" s="23" t="str">
        <f>IF(P_16号様式1!K51&lt;&gt; "",TEXT(INT(P_16号様式1!K51),"#,##0"),"")</f>
        <v>0</v>
      </c>
      <c r="Q72" s="24" t="str">
        <f>IF(P_16号様式1!K51= "","",IF(VALUE(FIXED(P_16号様式1!K51,0,TRUE))&lt;&gt;P_16号様式1!K51,RIGHT(FIXED(P_16号様式1!K51,3,FALSE),4),""))</f>
        <v/>
      </c>
      <c r="R72" s="23" t="str">
        <f>IF(P_16号様式1!L51&lt;&gt; "",TEXT(INT(P_16号様式1!L51),"#,##0"),"")</f>
        <v>3,218</v>
      </c>
      <c r="S72" s="24" t="str">
        <f>IF(P_16号様式1!L51= "","",IF(VALUE(FIXED(P_16号様式1!L51,0,TRUE))&lt;&gt;P_16号様式1!L51,RIGHT(FIXED(P_16号様式1!L51,3,FALSE),4),""))</f>
        <v/>
      </c>
      <c r="T72" s="31">
        <f>IF(P_16号様式1!M51="","",P_16号様式1!M51)</f>
        <v>4.0087010565568697</v>
      </c>
      <c r="U72" s="32"/>
      <c r="V72" s="33">
        <f>IF(P_16号様式1!N51="","",P_16号様式1!N51)</f>
        <v>0.91527777777777797</v>
      </c>
      <c r="W72" s="34"/>
      <c r="X72" s="35" t="str">
        <f>IF(P_16号様式1!O51="","",P_16号様式1!O51)</f>
        <v>確定</v>
      </c>
      <c r="Y72" s="36"/>
    </row>
    <row r="73" spans="1:25" ht="12.75" customHeight="1" x14ac:dyDescent="0.15">
      <c r="A73" s="41" t="str">
        <f>IF(P_16号様式1!C52="","",P_16号様式1!C52)</f>
        <v>　知名町</v>
      </c>
      <c r="B73" s="41"/>
      <c r="C73" s="15">
        <f>IF(P_16号様式1!D52="","",P_16号様式1!D52)</f>
        <v>100</v>
      </c>
      <c r="D73" s="23" t="str">
        <f>IF(P_16号様式1!E52&lt;&gt; "",TEXT(INT(P_16号様式1!E52),"#,##0"),"")</f>
        <v>2,753</v>
      </c>
      <c r="E73" s="24" t="str">
        <f>IF(P_16号様式1!E52= "","",IF(VALUE(FIXED(P_16号様式1!E52,0,TRUE))&lt;&gt;P_16号様式1!E52,RIGHT(FIXED(P_16号様式1!E52,3,FALSE),4),""))</f>
        <v/>
      </c>
      <c r="F73" s="23" t="str">
        <f>IF(P_16号様式1!F52&lt;&gt; "",TEXT(INT(P_16号様式1!F52),"#,##0"),"")</f>
        <v>0</v>
      </c>
      <c r="G73" s="24" t="str">
        <f>IF(P_16号様式1!F52= "","",IF(VALUE(FIXED(P_16号様式1!F52,0,TRUE))&lt;&gt;P_16号様式1!F52,RIGHT(FIXED(P_16号様式1!F52,3,FALSE),4),""))</f>
        <v/>
      </c>
      <c r="H73" s="23" t="str">
        <f>IF(P_16号様式1!G52&lt;&gt; "",TEXT(INT(P_16号様式1!G52),"#,##0"),"")</f>
        <v>0</v>
      </c>
      <c r="I73" s="24" t="str">
        <f>IF(P_16号様式1!G52= "","",IF(VALUE(FIXED(P_16号様式1!G52,0,TRUE))&lt;&gt;P_16号様式1!G52,RIGHT(FIXED(P_16号様式1!G52,3,FALSE),4),""))</f>
        <v/>
      </c>
      <c r="J73" s="23" t="str">
        <f>IF(P_16号様式1!H52&lt;&gt; "",TEXT(INT(P_16号様式1!H52),"#,##0"),"")</f>
        <v>2,753</v>
      </c>
      <c r="K73" s="24" t="str">
        <f>IF(P_16号様式1!H52= "","",IF(VALUE(FIXED(P_16号様式1!H52,0,TRUE))&lt;&gt;P_16号様式1!H52,RIGHT(FIXED(P_16号様式1!H52,3,FALSE),4),""))</f>
        <v/>
      </c>
      <c r="L73" s="23" t="str">
        <f>IF(P_16号様式1!I52&lt;&gt; "",TEXT(INT(P_16号様式1!I52),"#,##0"),"")</f>
        <v>98</v>
      </c>
      <c r="M73" s="24" t="str">
        <f>IF(P_16号様式1!I52= "","",IF(VALUE(FIXED(P_16号様式1!I52,0,TRUE))&lt;&gt;P_16号様式1!I52,RIGHT(FIXED(P_16号様式1!I52,3,FALSE),4),""))</f>
        <v/>
      </c>
      <c r="N73" s="23" t="str">
        <f>IF(P_16号様式1!J52&lt;&gt; "",TEXT(INT(P_16号様式1!J52),"#,##0"),"")</f>
        <v>2,851</v>
      </c>
      <c r="O73" s="24" t="str">
        <f>IF(P_16号様式1!J52= "","",IF(VALUE(FIXED(P_16号様式1!J52,0,TRUE))&lt;&gt;P_16号様式1!J52,RIGHT(FIXED(P_16号様式1!J52,3,FALSE),4),""))</f>
        <v/>
      </c>
      <c r="P73" s="23" t="str">
        <f>IF(P_16号様式1!K52&lt;&gt; "",TEXT(INT(P_16号様式1!K52),"#,##0"),"")</f>
        <v>0</v>
      </c>
      <c r="Q73" s="24" t="str">
        <f>IF(P_16号様式1!K52= "","",IF(VALUE(FIXED(P_16号様式1!K52,0,TRUE))&lt;&gt;P_16号様式1!K52,RIGHT(FIXED(P_16号様式1!K52,3,FALSE),4),""))</f>
        <v/>
      </c>
      <c r="R73" s="23" t="str">
        <f>IF(P_16号様式1!L52&lt;&gt; "",TEXT(INT(P_16号様式1!L52),"#,##0"),"")</f>
        <v>2,851</v>
      </c>
      <c r="S73" s="24" t="str">
        <f>IF(P_16号様式1!L52= "","",IF(VALUE(FIXED(P_16号様式1!L52,0,TRUE))&lt;&gt;P_16号様式1!L52,RIGHT(FIXED(P_16号様式1!L52,3,FALSE),4),""))</f>
        <v/>
      </c>
      <c r="T73" s="31">
        <f>IF(P_16号様式1!M52="","",P_16号様式1!M52)</f>
        <v>3.4373903893370801</v>
      </c>
      <c r="U73" s="32"/>
      <c r="V73" s="33">
        <f>IF(P_16号様式1!N52="","",P_16号様式1!N52)</f>
        <v>0.89097222222222205</v>
      </c>
      <c r="W73" s="34"/>
      <c r="X73" s="35" t="str">
        <f>IF(P_16号様式1!O52="","",P_16号様式1!O52)</f>
        <v>確定</v>
      </c>
      <c r="Y73" s="36"/>
    </row>
    <row r="74" spans="1:25" ht="12.75" customHeight="1" x14ac:dyDescent="0.15">
      <c r="A74" s="41" t="str">
        <f>IF(P_16号様式1!C53="","",P_16号様式1!C53)</f>
        <v>　与論町</v>
      </c>
      <c r="B74" s="41"/>
      <c r="C74" s="15">
        <f>IF(P_16号様式1!D53="","",P_16号様式1!D53)</f>
        <v>100</v>
      </c>
      <c r="D74" s="23" t="str">
        <f>IF(P_16号様式1!E53&lt;&gt; "",TEXT(INT(P_16号様式1!E53),"#,##0"),"")</f>
        <v>2,598</v>
      </c>
      <c r="E74" s="24" t="str">
        <f>IF(P_16号様式1!E53= "","",IF(VALUE(FIXED(P_16号様式1!E53,0,TRUE))&lt;&gt;P_16号様式1!E53,RIGHT(FIXED(P_16号様式1!E53,3,FALSE),4),""))</f>
        <v/>
      </c>
      <c r="F74" s="23" t="str">
        <f>IF(P_16号様式1!F53&lt;&gt; "",TEXT(INT(P_16号様式1!F53),"#,##0"),"")</f>
        <v>0</v>
      </c>
      <c r="G74" s="24" t="str">
        <f>IF(P_16号様式1!F53= "","",IF(VALUE(FIXED(P_16号様式1!F53,0,TRUE))&lt;&gt;P_16号様式1!F53,RIGHT(FIXED(P_16号様式1!F53,3,FALSE),4),""))</f>
        <v/>
      </c>
      <c r="H74" s="23" t="str">
        <f>IF(P_16号様式1!G53&lt;&gt; "",TEXT(INT(P_16号様式1!G53),"#,##0"),"")</f>
        <v>0</v>
      </c>
      <c r="I74" s="24" t="str">
        <f>IF(P_16号様式1!G53= "","",IF(VALUE(FIXED(P_16号様式1!G53,0,TRUE))&lt;&gt;P_16号様式1!G53,RIGHT(FIXED(P_16号様式1!G53,3,FALSE),4),""))</f>
        <v/>
      </c>
      <c r="J74" s="23" t="str">
        <f>IF(P_16号様式1!H53&lt;&gt; "",TEXT(INT(P_16号様式1!H53),"#,##0"),"")</f>
        <v>2,598</v>
      </c>
      <c r="K74" s="24" t="str">
        <f>IF(P_16号様式1!H53= "","",IF(VALUE(FIXED(P_16号様式1!H53,0,TRUE))&lt;&gt;P_16号様式1!H53,RIGHT(FIXED(P_16号様式1!H53,3,FALSE),4),""))</f>
        <v/>
      </c>
      <c r="L74" s="23" t="str">
        <f>IF(P_16号様式1!I53&lt;&gt; "",TEXT(INT(P_16号様式1!I53),"#,##0"),"")</f>
        <v>72</v>
      </c>
      <c r="M74" s="24" t="str">
        <f>IF(P_16号様式1!I53= "","",IF(VALUE(FIXED(P_16号様式1!I53,0,TRUE))&lt;&gt;P_16号様式1!I53,RIGHT(FIXED(P_16号様式1!I53,3,FALSE),4),""))</f>
        <v/>
      </c>
      <c r="N74" s="23" t="str">
        <f>IF(P_16号様式1!J53&lt;&gt; "",TEXT(INT(P_16号様式1!J53),"#,##0"),"")</f>
        <v>2,670</v>
      </c>
      <c r="O74" s="24" t="str">
        <f>IF(P_16号様式1!J53= "","",IF(VALUE(FIXED(P_16号様式1!J53,0,TRUE))&lt;&gt;P_16号様式1!J53,RIGHT(FIXED(P_16号様式1!J53,3,FALSE),4),""))</f>
        <v/>
      </c>
      <c r="P74" s="23" t="str">
        <f>IF(P_16号様式1!K53&lt;&gt; "",TEXT(INT(P_16号様式1!K53),"#,##0"),"")</f>
        <v>0</v>
      </c>
      <c r="Q74" s="24" t="str">
        <f>IF(P_16号様式1!K53= "","",IF(VALUE(FIXED(P_16号様式1!K53,0,TRUE))&lt;&gt;P_16号様式1!K53,RIGHT(FIXED(P_16号様式1!K53,3,FALSE),4),""))</f>
        <v/>
      </c>
      <c r="R74" s="23" t="str">
        <f>IF(P_16号様式1!L53&lt;&gt; "",TEXT(INT(P_16号様式1!L53),"#,##0"),"")</f>
        <v>2,670</v>
      </c>
      <c r="S74" s="24" t="str">
        <f>IF(P_16号様式1!L53= "","",IF(VALUE(FIXED(P_16号様式1!L53,0,TRUE))&lt;&gt;P_16号様式1!L53,RIGHT(FIXED(P_16号様式1!L53,3,FALSE),4),""))</f>
        <v/>
      </c>
      <c r="T74" s="31">
        <f>IF(P_16号様式1!M53="","",P_16号様式1!M53)</f>
        <v>2.69662921348315</v>
      </c>
      <c r="U74" s="32"/>
      <c r="V74" s="33">
        <f>IF(P_16号様式1!N53="","",P_16号様式1!N53)</f>
        <v>0.91111111111111098</v>
      </c>
      <c r="W74" s="34"/>
      <c r="X74" s="35" t="str">
        <f>IF(P_16号様式1!O53="","",P_16号様式1!O53)</f>
        <v>確定</v>
      </c>
      <c r="Y74" s="36"/>
    </row>
    <row r="75" spans="1:25" ht="12.75" customHeight="1" x14ac:dyDescent="0.15">
      <c r="A75" s="41" t="str">
        <f>IF(P_16号様式1!C54="","",P_16号様式1!C54)</f>
        <v>＊（大島郡）計</v>
      </c>
      <c r="B75" s="41"/>
      <c r="C75" s="15">
        <f>IF(P_16号様式1!D54="","",P_16号様式1!D54)</f>
        <v>100</v>
      </c>
      <c r="D75" s="23" t="str">
        <f>IF(P_16号様式1!E54&lt;&gt; "",TEXT(INT(P_16号様式1!E54),"#,##0"),"")</f>
        <v>31,126</v>
      </c>
      <c r="E75" s="24" t="str">
        <f>IF(P_16号様式1!E54= "","",IF(VALUE(FIXED(P_16号様式1!E54,0,TRUE))&lt;&gt;P_16号様式1!E54,RIGHT(FIXED(P_16号様式1!E54,3,FALSE),4),""))</f>
        <v/>
      </c>
      <c r="F75" s="23" t="str">
        <f>IF(P_16号様式1!F54&lt;&gt; "",TEXT(INT(P_16号様式1!F54),"#,##0"),"")</f>
        <v>0</v>
      </c>
      <c r="G75" s="24" t="str">
        <f>IF(P_16号様式1!F54= "","",IF(VALUE(FIXED(P_16号様式1!F54,0,TRUE))&lt;&gt;P_16号様式1!F54,RIGHT(FIXED(P_16号様式1!F54,3,FALSE),4),""))</f>
        <v/>
      </c>
      <c r="H75" s="23" t="str">
        <f>IF(P_16号様式1!G54&lt;&gt; "",TEXT(INT(P_16号様式1!G54),"#,##0"),"")</f>
        <v>0</v>
      </c>
      <c r="I75" s="24" t="str">
        <f>IF(P_16号様式1!G54= "","",IF(VALUE(FIXED(P_16号様式1!G54,0,TRUE))&lt;&gt;P_16号様式1!G54,RIGHT(FIXED(P_16号様式1!G54,3,FALSE),4),""))</f>
        <v/>
      </c>
      <c r="J75" s="23" t="str">
        <f>IF(P_16号様式1!H54&lt;&gt; "",TEXT(INT(P_16号様式1!H54),"#,##0"),"")</f>
        <v>31,126</v>
      </c>
      <c r="K75" s="24" t="str">
        <f>IF(P_16号様式1!H54= "","",IF(VALUE(FIXED(P_16号様式1!H54,0,TRUE))&lt;&gt;P_16号様式1!H54,RIGHT(FIXED(P_16号様式1!H54,3,FALSE),4),""))</f>
        <v/>
      </c>
      <c r="L75" s="23" t="str">
        <f>IF(P_16号様式1!I54&lt;&gt; "",TEXT(INT(P_16号様式1!I54),"#,##0"),"")</f>
        <v>1,336</v>
      </c>
      <c r="M75" s="24" t="str">
        <f>IF(P_16号様式1!I54= "","",IF(VALUE(FIXED(P_16号様式1!I54,0,TRUE))&lt;&gt;P_16号様式1!I54,RIGHT(FIXED(P_16号様式1!I54,3,FALSE),4),""))</f>
        <v/>
      </c>
      <c r="N75" s="23" t="str">
        <f>IF(P_16号様式1!J54&lt;&gt; "",TEXT(INT(P_16号様式1!J54),"#,##0"),"")</f>
        <v>32,462</v>
      </c>
      <c r="O75" s="24" t="str">
        <f>IF(P_16号様式1!J54= "","",IF(VALUE(FIXED(P_16号様式1!J54,0,TRUE))&lt;&gt;P_16号様式1!J54,RIGHT(FIXED(P_16号様式1!J54,3,FALSE),4),""))</f>
        <v/>
      </c>
      <c r="P75" s="23" t="str">
        <f>IF(P_16号様式1!K54&lt;&gt; "",TEXT(INT(P_16号様式1!K54),"#,##0"),"")</f>
        <v>0</v>
      </c>
      <c r="Q75" s="24" t="str">
        <f>IF(P_16号様式1!K54= "","",IF(VALUE(FIXED(P_16号様式1!K54,0,TRUE))&lt;&gt;P_16号様式1!K54,RIGHT(FIXED(P_16号様式1!K54,3,FALSE),4),""))</f>
        <v/>
      </c>
      <c r="R75" s="23" t="str">
        <f>IF(P_16号様式1!L54&lt;&gt; "",TEXT(INT(P_16号様式1!L54),"#,##0"),"")</f>
        <v>32,462</v>
      </c>
      <c r="S75" s="24" t="str">
        <f>IF(P_16号様式1!L54= "","",IF(VALUE(FIXED(P_16号様式1!L54,0,TRUE))&lt;&gt;P_16号様式1!L54,RIGHT(FIXED(P_16号様式1!L54,3,FALSE),4),""))</f>
        <v/>
      </c>
      <c r="T75" s="31">
        <f>IF(P_16号様式1!M54="","",P_16号様式1!M54)</f>
        <v>4.1155812950526798</v>
      </c>
      <c r="U75" s="32"/>
      <c r="V75" s="33">
        <f>IF(P_16号様式1!N54="","",P_16号様式1!N54)</f>
        <v>0.93958333333333299</v>
      </c>
      <c r="W75" s="34"/>
      <c r="X75" s="35" t="str">
        <f>IF(P_16号様式1!O54="","",P_16号様式1!O54)</f>
        <v>確定</v>
      </c>
      <c r="Y75" s="36"/>
    </row>
    <row r="76" spans="1:25" ht="12.75" customHeight="1" x14ac:dyDescent="0.15">
      <c r="A76" s="41" t="str">
        <f>IF(P_16号様式1!C55="","",P_16号様式1!C55)</f>
        <v/>
      </c>
      <c r="B76" s="41"/>
      <c r="C76" s="15" t="str">
        <f>IF(P_16号様式1!D55="","",P_16号様式1!D55)</f>
        <v/>
      </c>
      <c r="D76" s="23" t="str">
        <f>IF(P_16号様式1!E55&lt;&gt; "",TEXT(INT(P_16号様式1!E55),"#,##0"),"")</f>
        <v/>
      </c>
      <c r="E76" s="24" t="str">
        <f>IF(P_16号様式1!E55= "","",IF(VALUE(FIXED(P_16号様式1!E55,0,TRUE))&lt;&gt;P_16号様式1!E55,RIGHT(FIXED(P_16号様式1!E55,3,FALSE),4),""))</f>
        <v/>
      </c>
      <c r="F76" s="23" t="str">
        <f>IF(P_16号様式1!F55&lt;&gt; "",TEXT(INT(P_16号様式1!F55),"#,##0"),"")</f>
        <v/>
      </c>
      <c r="G76" s="24" t="str">
        <f>IF(P_16号様式1!F55= "","",IF(VALUE(FIXED(P_16号様式1!F55,0,TRUE))&lt;&gt;P_16号様式1!F55,RIGHT(FIXED(P_16号様式1!F55,3,FALSE),4),""))</f>
        <v/>
      </c>
      <c r="H76" s="23" t="str">
        <f>IF(P_16号様式1!G55&lt;&gt; "",TEXT(INT(P_16号様式1!G55),"#,##0"),"")</f>
        <v/>
      </c>
      <c r="I76" s="24" t="str">
        <f>IF(P_16号様式1!G55= "","",IF(VALUE(FIXED(P_16号様式1!G55,0,TRUE))&lt;&gt;P_16号様式1!G55,RIGHT(FIXED(P_16号様式1!G55,3,FALSE),4),""))</f>
        <v/>
      </c>
      <c r="J76" s="23" t="str">
        <f>IF(P_16号様式1!H55&lt;&gt; "",TEXT(INT(P_16号様式1!H55),"#,##0"),"")</f>
        <v/>
      </c>
      <c r="K76" s="24" t="str">
        <f>IF(P_16号様式1!H55= "","",IF(VALUE(FIXED(P_16号様式1!H55,0,TRUE))&lt;&gt;P_16号様式1!H55,RIGHT(FIXED(P_16号様式1!H55,3,FALSE),4),""))</f>
        <v/>
      </c>
      <c r="L76" s="23" t="str">
        <f>IF(P_16号様式1!I55&lt;&gt; "",TEXT(INT(P_16号様式1!I55),"#,##0"),"")</f>
        <v/>
      </c>
      <c r="M76" s="24" t="str">
        <f>IF(P_16号様式1!I55= "","",IF(VALUE(FIXED(P_16号様式1!I55,0,TRUE))&lt;&gt;P_16号様式1!I55,RIGHT(FIXED(P_16号様式1!I55,3,FALSE),4),""))</f>
        <v/>
      </c>
      <c r="N76" s="23" t="str">
        <f>IF(P_16号様式1!J55&lt;&gt; "",TEXT(INT(P_16号様式1!J55),"#,##0"),"")</f>
        <v/>
      </c>
      <c r="O76" s="24" t="str">
        <f>IF(P_16号様式1!J55= "","",IF(VALUE(FIXED(P_16号様式1!J55,0,TRUE))&lt;&gt;P_16号様式1!J55,RIGHT(FIXED(P_16号様式1!J55,3,FALSE),4),""))</f>
        <v/>
      </c>
      <c r="P76" s="23" t="str">
        <f>IF(P_16号様式1!K55&lt;&gt; "",TEXT(INT(P_16号様式1!K55),"#,##0"),"")</f>
        <v/>
      </c>
      <c r="Q76" s="24" t="str">
        <f>IF(P_16号様式1!K55= "","",IF(VALUE(FIXED(P_16号様式1!K55,0,TRUE))&lt;&gt;P_16号様式1!K55,RIGHT(FIXED(P_16号様式1!K55,3,FALSE),4),""))</f>
        <v/>
      </c>
      <c r="R76" s="23" t="str">
        <f>IF(P_16号様式1!L55&lt;&gt; "",TEXT(INT(P_16号様式1!L55),"#,##0"),"")</f>
        <v/>
      </c>
      <c r="S76" s="24" t="str">
        <f>IF(P_16号様式1!L55= "","",IF(VALUE(FIXED(P_16号様式1!L55,0,TRUE))&lt;&gt;P_16号様式1!L55,RIGHT(FIXED(P_16号様式1!L55,3,FALSE),4),""))</f>
        <v/>
      </c>
      <c r="T76" s="31" t="str">
        <f>IF(P_16号様式1!M55="","",P_16号様式1!M55)</f>
        <v/>
      </c>
      <c r="U76" s="32"/>
      <c r="V76" s="33" t="str">
        <f>IF(P_16号様式1!N55="","",P_16号様式1!N55)</f>
        <v/>
      </c>
      <c r="W76" s="34"/>
      <c r="X76" s="35" t="str">
        <f>IF(P_16号様式1!O55="","",P_16号様式1!O55)</f>
        <v/>
      </c>
      <c r="Y76" s="36"/>
    </row>
    <row r="77" spans="1:25" ht="12.75" customHeight="1" x14ac:dyDescent="0.15">
      <c r="A77" s="41" t="str">
        <f>IF(P_16号様式1!C56="","",P_16号様式1!C56)</f>
        <v/>
      </c>
      <c r="B77" s="41"/>
      <c r="C77" s="15" t="str">
        <f>IF(P_16号様式1!D56="","",P_16号様式1!D56)</f>
        <v/>
      </c>
      <c r="D77" s="23" t="str">
        <f>IF(P_16号様式1!E56&lt;&gt; "",TEXT(INT(P_16号様式1!E56),"#,##0"),"")</f>
        <v/>
      </c>
      <c r="E77" s="24" t="str">
        <f>IF(P_16号様式1!E56= "","",IF(VALUE(FIXED(P_16号様式1!E56,0,TRUE))&lt;&gt;P_16号様式1!E56,RIGHT(FIXED(P_16号様式1!E56,3,FALSE),4),""))</f>
        <v/>
      </c>
      <c r="F77" s="23" t="str">
        <f>IF(P_16号様式1!F56&lt;&gt; "",TEXT(INT(P_16号様式1!F56),"#,##0"),"")</f>
        <v/>
      </c>
      <c r="G77" s="24" t="str">
        <f>IF(P_16号様式1!F56= "","",IF(VALUE(FIXED(P_16号様式1!F56,0,TRUE))&lt;&gt;P_16号様式1!F56,RIGHT(FIXED(P_16号様式1!F56,3,FALSE),4),""))</f>
        <v/>
      </c>
      <c r="H77" s="23" t="str">
        <f>IF(P_16号様式1!G56&lt;&gt; "",TEXT(INT(P_16号様式1!G56),"#,##0"),"")</f>
        <v/>
      </c>
      <c r="I77" s="24" t="str">
        <f>IF(P_16号様式1!G56= "","",IF(VALUE(FIXED(P_16号様式1!G56,0,TRUE))&lt;&gt;P_16号様式1!G56,RIGHT(FIXED(P_16号様式1!G56,3,FALSE),4),""))</f>
        <v/>
      </c>
      <c r="J77" s="23" t="str">
        <f>IF(P_16号様式1!H56&lt;&gt; "",TEXT(INT(P_16号様式1!H56),"#,##0"),"")</f>
        <v/>
      </c>
      <c r="K77" s="24" t="str">
        <f>IF(P_16号様式1!H56= "","",IF(VALUE(FIXED(P_16号様式1!H56,0,TRUE))&lt;&gt;P_16号様式1!H56,RIGHT(FIXED(P_16号様式1!H56,3,FALSE),4),""))</f>
        <v/>
      </c>
      <c r="L77" s="23" t="str">
        <f>IF(P_16号様式1!I56&lt;&gt; "",TEXT(INT(P_16号様式1!I56),"#,##0"),"")</f>
        <v/>
      </c>
      <c r="M77" s="24" t="str">
        <f>IF(P_16号様式1!I56= "","",IF(VALUE(FIXED(P_16号様式1!I56,0,TRUE))&lt;&gt;P_16号様式1!I56,RIGHT(FIXED(P_16号様式1!I56,3,FALSE),4),""))</f>
        <v/>
      </c>
      <c r="N77" s="23" t="str">
        <f>IF(P_16号様式1!J56&lt;&gt; "",TEXT(INT(P_16号様式1!J56),"#,##0"),"")</f>
        <v/>
      </c>
      <c r="O77" s="24" t="str">
        <f>IF(P_16号様式1!J56= "","",IF(VALUE(FIXED(P_16号様式1!J56,0,TRUE))&lt;&gt;P_16号様式1!J56,RIGHT(FIXED(P_16号様式1!J56,3,FALSE),4),""))</f>
        <v/>
      </c>
      <c r="P77" s="23" t="str">
        <f>IF(P_16号様式1!K56&lt;&gt; "",TEXT(INT(P_16号様式1!K56),"#,##0"),"")</f>
        <v/>
      </c>
      <c r="Q77" s="24" t="str">
        <f>IF(P_16号様式1!K56= "","",IF(VALUE(FIXED(P_16号様式1!K56,0,TRUE))&lt;&gt;P_16号様式1!K56,RIGHT(FIXED(P_16号様式1!K56,3,FALSE),4),""))</f>
        <v/>
      </c>
      <c r="R77" s="23" t="str">
        <f>IF(P_16号様式1!L56&lt;&gt; "",TEXT(INT(P_16号様式1!L56),"#,##0"),"")</f>
        <v/>
      </c>
      <c r="S77" s="24" t="str">
        <f>IF(P_16号様式1!L56= "","",IF(VALUE(FIXED(P_16号様式1!L56,0,TRUE))&lt;&gt;P_16号様式1!L56,RIGHT(FIXED(P_16号様式1!L56,3,FALSE),4),""))</f>
        <v/>
      </c>
      <c r="T77" s="31" t="str">
        <f>IF(P_16号様式1!M56="","",P_16号様式1!M56)</f>
        <v/>
      </c>
      <c r="U77" s="32"/>
      <c r="V77" s="33" t="str">
        <f>IF(P_16号様式1!N56="","",P_16号様式1!N56)</f>
        <v/>
      </c>
      <c r="W77" s="34"/>
      <c r="X77" s="35" t="str">
        <f>IF(P_16号様式1!O56="","",P_16号様式1!O56)</f>
        <v/>
      </c>
      <c r="Y77" s="36"/>
    </row>
    <row r="78" spans="1:25" ht="12.75" customHeight="1" x14ac:dyDescent="0.15">
      <c r="A78" s="41" t="str">
        <f>IF(P_16号様式1!C57="","",P_16号様式1!C57)</f>
        <v/>
      </c>
      <c r="B78" s="41"/>
      <c r="C78" s="15" t="str">
        <f>IF(P_16号様式1!D57="","",P_16号様式1!D57)</f>
        <v/>
      </c>
      <c r="D78" s="23" t="str">
        <f>IF(P_16号様式1!E57&lt;&gt; "",TEXT(INT(P_16号様式1!E57),"#,##0"),"")</f>
        <v/>
      </c>
      <c r="E78" s="24" t="str">
        <f>IF(P_16号様式1!E57= "","",IF(VALUE(FIXED(P_16号様式1!E57,0,TRUE))&lt;&gt;P_16号様式1!E57,RIGHT(FIXED(P_16号様式1!E57,3,FALSE),4),""))</f>
        <v/>
      </c>
      <c r="F78" s="23" t="str">
        <f>IF(P_16号様式1!F57&lt;&gt; "",TEXT(INT(P_16号様式1!F57),"#,##0"),"")</f>
        <v/>
      </c>
      <c r="G78" s="24" t="str">
        <f>IF(P_16号様式1!F57= "","",IF(VALUE(FIXED(P_16号様式1!F57,0,TRUE))&lt;&gt;P_16号様式1!F57,RIGHT(FIXED(P_16号様式1!F57,3,FALSE),4),""))</f>
        <v/>
      </c>
      <c r="H78" s="23" t="str">
        <f>IF(P_16号様式1!G57&lt;&gt; "",TEXT(INT(P_16号様式1!G57),"#,##0"),"")</f>
        <v/>
      </c>
      <c r="I78" s="24" t="str">
        <f>IF(P_16号様式1!G57= "","",IF(VALUE(FIXED(P_16号様式1!G57,0,TRUE))&lt;&gt;P_16号様式1!G57,RIGHT(FIXED(P_16号様式1!G57,3,FALSE),4),""))</f>
        <v/>
      </c>
      <c r="J78" s="23" t="str">
        <f>IF(P_16号様式1!H57&lt;&gt; "",TEXT(INT(P_16号様式1!H57),"#,##0"),"")</f>
        <v/>
      </c>
      <c r="K78" s="24" t="str">
        <f>IF(P_16号様式1!H57= "","",IF(VALUE(FIXED(P_16号様式1!H57,0,TRUE))&lt;&gt;P_16号様式1!H57,RIGHT(FIXED(P_16号様式1!H57,3,FALSE),4),""))</f>
        <v/>
      </c>
      <c r="L78" s="23" t="str">
        <f>IF(P_16号様式1!I57&lt;&gt; "",TEXT(INT(P_16号様式1!I57),"#,##0"),"")</f>
        <v/>
      </c>
      <c r="M78" s="24" t="str">
        <f>IF(P_16号様式1!I57= "","",IF(VALUE(FIXED(P_16号様式1!I57,0,TRUE))&lt;&gt;P_16号様式1!I57,RIGHT(FIXED(P_16号様式1!I57,3,FALSE),4),""))</f>
        <v/>
      </c>
      <c r="N78" s="23" t="str">
        <f>IF(P_16号様式1!J57&lt;&gt; "",TEXT(INT(P_16号様式1!J57),"#,##0"),"")</f>
        <v/>
      </c>
      <c r="O78" s="24" t="str">
        <f>IF(P_16号様式1!J57= "","",IF(VALUE(FIXED(P_16号様式1!J57,0,TRUE))&lt;&gt;P_16号様式1!J57,RIGHT(FIXED(P_16号様式1!J57,3,FALSE),4),""))</f>
        <v/>
      </c>
      <c r="P78" s="23" t="str">
        <f>IF(P_16号様式1!K57&lt;&gt; "",TEXT(INT(P_16号様式1!K57),"#,##0"),"")</f>
        <v/>
      </c>
      <c r="Q78" s="24" t="str">
        <f>IF(P_16号様式1!K57= "","",IF(VALUE(FIXED(P_16号様式1!K57,0,TRUE))&lt;&gt;P_16号様式1!K57,RIGHT(FIXED(P_16号様式1!K57,3,FALSE),4),""))</f>
        <v/>
      </c>
      <c r="R78" s="23" t="str">
        <f>IF(P_16号様式1!L57&lt;&gt; "",TEXT(INT(P_16号様式1!L57),"#,##0"),"")</f>
        <v/>
      </c>
      <c r="S78" s="24" t="str">
        <f>IF(P_16号様式1!L57= "","",IF(VALUE(FIXED(P_16号様式1!L57,0,TRUE))&lt;&gt;P_16号様式1!L57,RIGHT(FIXED(P_16号様式1!L57,3,FALSE),4),""))</f>
        <v/>
      </c>
      <c r="T78" s="31" t="str">
        <f>IF(P_16号様式1!M57="","",P_16号様式1!M57)</f>
        <v/>
      </c>
      <c r="U78" s="32"/>
      <c r="V78" s="33" t="str">
        <f>IF(P_16号様式1!N57="","",P_16号様式1!N57)</f>
        <v/>
      </c>
      <c r="W78" s="34"/>
      <c r="X78" s="35" t="str">
        <f>IF(P_16号様式1!O57="","",P_16号様式1!O57)</f>
        <v/>
      </c>
      <c r="Y78" s="36"/>
    </row>
    <row r="79" spans="1:25" ht="12.75" customHeight="1" x14ac:dyDescent="0.15">
      <c r="A79" s="41" t="str">
        <f>IF(P_16号様式1!C58="","",P_16号様式1!C58)</f>
        <v/>
      </c>
      <c r="B79" s="41"/>
      <c r="C79" s="15" t="str">
        <f>IF(P_16号様式1!D58="","",P_16号様式1!D58)</f>
        <v/>
      </c>
      <c r="D79" s="23" t="str">
        <f>IF(P_16号様式1!E58&lt;&gt; "",TEXT(INT(P_16号様式1!E58),"#,##0"),"")</f>
        <v/>
      </c>
      <c r="E79" s="24" t="str">
        <f>IF(P_16号様式1!E58= "","",IF(VALUE(FIXED(P_16号様式1!E58,0,TRUE))&lt;&gt;P_16号様式1!E58,RIGHT(FIXED(P_16号様式1!E58,3,FALSE),4),""))</f>
        <v/>
      </c>
      <c r="F79" s="23" t="str">
        <f>IF(P_16号様式1!F58&lt;&gt; "",TEXT(INT(P_16号様式1!F58),"#,##0"),"")</f>
        <v/>
      </c>
      <c r="G79" s="24" t="str">
        <f>IF(P_16号様式1!F58= "","",IF(VALUE(FIXED(P_16号様式1!F58,0,TRUE))&lt;&gt;P_16号様式1!F58,RIGHT(FIXED(P_16号様式1!F58,3,FALSE),4),""))</f>
        <v/>
      </c>
      <c r="H79" s="23" t="str">
        <f>IF(P_16号様式1!G58&lt;&gt; "",TEXT(INT(P_16号様式1!G58),"#,##0"),"")</f>
        <v/>
      </c>
      <c r="I79" s="24" t="str">
        <f>IF(P_16号様式1!G58= "","",IF(VALUE(FIXED(P_16号様式1!G58,0,TRUE))&lt;&gt;P_16号様式1!G58,RIGHT(FIXED(P_16号様式1!G58,3,FALSE),4),""))</f>
        <v/>
      </c>
      <c r="J79" s="23" t="str">
        <f>IF(P_16号様式1!H58&lt;&gt; "",TEXT(INT(P_16号様式1!H58),"#,##0"),"")</f>
        <v/>
      </c>
      <c r="K79" s="24" t="str">
        <f>IF(P_16号様式1!H58= "","",IF(VALUE(FIXED(P_16号様式1!H58,0,TRUE))&lt;&gt;P_16号様式1!H58,RIGHT(FIXED(P_16号様式1!H58,3,FALSE),4),""))</f>
        <v/>
      </c>
      <c r="L79" s="23" t="str">
        <f>IF(P_16号様式1!I58&lt;&gt; "",TEXT(INT(P_16号様式1!I58),"#,##0"),"")</f>
        <v/>
      </c>
      <c r="M79" s="24" t="str">
        <f>IF(P_16号様式1!I58= "","",IF(VALUE(FIXED(P_16号様式1!I58,0,TRUE))&lt;&gt;P_16号様式1!I58,RIGHT(FIXED(P_16号様式1!I58,3,FALSE),4),""))</f>
        <v/>
      </c>
      <c r="N79" s="23" t="str">
        <f>IF(P_16号様式1!J58&lt;&gt; "",TEXT(INT(P_16号様式1!J58),"#,##0"),"")</f>
        <v/>
      </c>
      <c r="O79" s="24" t="str">
        <f>IF(P_16号様式1!J58= "","",IF(VALUE(FIXED(P_16号様式1!J58,0,TRUE))&lt;&gt;P_16号様式1!J58,RIGHT(FIXED(P_16号様式1!J58,3,FALSE),4),""))</f>
        <v/>
      </c>
      <c r="P79" s="23" t="str">
        <f>IF(P_16号様式1!K58&lt;&gt; "",TEXT(INT(P_16号様式1!K58),"#,##0"),"")</f>
        <v/>
      </c>
      <c r="Q79" s="24" t="str">
        <f>IF(P_16号様式1!K58= "","",IF(VALUE(FIXED(P_16号様式1!K58,0,TRUE))&lt;&gt;P_16号様式1!K58,RIGHT(FIXED(P_16号様式1!K58,3,FALSE),4),""))</f>
        <v/>
      </c>
      <c r="R79" s="23" t="str">
        <f>IF(P_16号様式1!L58&lt;&gt; "",TEXT(INT(P_16号様式1!L58),"#,##0"),"")</f>
        <v/>
      </c>
      <c r="S79" s="24" t="str">
        <f>IF(P_16号様式1!L58= "","",IF(VALUE(FIXED(P_16号様式1!L58,0,TRUE))&lt;&gt;P_16号様式1!L58,RIGHT(FIXED(P_16号様式1!L58,3,FALSE),4),""))</f>
        <v/>
      </c>
      <c r="T79" s="31" t="str">
        <f>IF(P_16号様式1!M58="","",P_16号様式1!M58)</f>
        <v/>
      </c>
      <c r="U79" s="32"/>
      <c r="V79" s="33" t="str">
        <f>IF(P_16号様式1!N58="","",P_16号様式1!N58)</f>
        <v/>
      </c>
      <c r="W79" s="34"/>
      <c r="X79" s="35" t="str">
        <f>IF(P_16号様式1!O58="","",P_16号様式1!O58)</f>
        <v/>
      </c>
      <c r="Y79" s="36"/>
    </row>
    <row r="80" spans="1:25" ht="12.75" customHeight="1" x14ac:dyDescent="0.15">
      <c r="A80" s="41" t="str">
        <f>IF(P_16号様式1!C59="","",P_16号様式1!C59)</f>
        <v/>
      </c>
      <c r="B80" s="41"/>
      <c r="C80" s="15" t="str">
        <f>IF(P_16号様式1!D59="","",P_16号様式1!D59)</f>
        <v/>
      </c>
      <c r="D80" s="23" t="str">
        <f>IF(P_16号様式1!E59&lt;&gt; "",TEXT(INT(P_16号様式1!E59),"#,##0"),"")</f>
        <v/>
      </c>
      <c r="E80" s="24" t="str">
        <f>IF(P_16号様式1!E59= "","",IF(VALUE(FIXED(P_16号様式1!E59,0,TRUE))&lt;&gt;P_16号様式1!E59,RIGHT(FIXED(P_16号様式1!E59,3,FALSE),4),""))</f>
        <v/>
      </c>
      <c r="F80" s="23" t="str">
        <f>IF(P_16号様式1!F59&lt;&gt; "",TEXT(INT(P_16号様式1!F59),"#,##0"),"")</f>
        <v/>
      </c>
      <c r="G80" s="24" t="str">
        <f>IF(P_16号様式1!F59= "","",IF(VALUE(FIXED(P_16号様式1!F59,0,TRUE))&lt;&gt;P_16号様式1!F59,RIGHT(FIXED(P_16号様式1!F59,3,FALSE),4),""))</f>
        <v/>
      </c>
      <c r="H80" s="23" t="str">
        <f>IF(P_16号様式1!G59&lt;&gt; "",TEXT(INT(P_16号様式1!G59),"#,##0"),"")</f>
        <v/>
      </c>
      <c r="I80" s="24" t="str">
        <f>IF(P_16号様式1!G59= "","",IF(VALUE(FIXED(P_16号様式1!G59,0,TRUE))&lt;&gt;P_16号様式1!G59,RIGHT(FIXED(P_16号様式1!G59,3,FALSE),4),""))</f>
        <v/>
      </c>
      <c r="J80" s="23" t="str">
        <f>IF(P_16号様式1!H59&lt;&gt; "",TEXT(INT(P_16号様式1!H59),"#,##0"),"")</f>
        <v/>
      </c>
      <c r="K80" s="24" t="str">
        <f>IF(P_16号様式1!H59= "","",IF(VALUE(FIXED(P_16号様式1!H59,0,TRUE))&lt;&gt;P_16号様式1!H59,RIGHT(FIXED(P_16号様式1!H59,3,FALSE),4),""))</f>
        <v/>
      </c>
      <c r="L80" s="23" t="str">
        <f>IF(P_16号様式1!I59&lt;&gt; "",TEXT(INT(P_16号様式1!I59),"#,##0"),"")</f>
        <v/>
      </c>
      <c r="M80" s="24" t="str">
        <f>IF(P_16号様式1!I59= "","",IF(VALUE(FIXED(P_16号様式1!I59,0,TRUE))&lt;&gt;P_16号様式1!I59,RIGHT(FIXED(P_16号様式1!I59,3,FALSE),4),""))</f>
        <v/>
      </c>
      <c r="N80" s="23" t="str">
        <f>IF(P_16号様式1!J59&lt;&gt; "",TEXT(INT(P_16号様式1!J59),"#,##0"),"")</f>
        <v/>
      </c>
      <c r="O80" s="24" t="str">
        <f>IF(P_16号様式1!J59= "","",IF(VALUE(FIXED(P_16号様式1!J59,0,TRUE))&lt;&gt;P_16号様式1!J59,RIGHT(FIXED(P_16号様式1!J59,3,FALSE),4),""))</f>
        <v/>
      </c>
      <c r="P80" s="23" t="str">
        <f>IF(P_16号様式1!K59&lt;&gt; "",TEXT(INT(P_16号様式1!K59),"#,##0"),"")</f>
        <v/>
      </c>
      <c r="Q80" s="24" t="str">
        <f>IF(P_16号様式1!K59= "","",IF(VALUE(FIXED(P_16号様式1!K59,0,TRUE))&lt;&gt;P_16号様式1!K59,RIGHT(FIXED(P_16号様式1!K59,3,FALSE),4),""))</f>
        <v/>
      </c>
      <c r="R80" s="23" t="str">
        <f>IF(P_16号様式1!L59&lt;&gt; "",TEXT(INT(P_16号様式1!L59),"#,##0"),"")</f>
        <v/>
      </c>
      <c r="S80" s="24" t="str">
        <f>IF(P_16号様式1!L59= "","",IF(VALUE(FIXED(P_16号様式1!L59,0,TRUE))&lt;&gt;P_16号様式1!L59,RIGHT(FIXED(P_16号様式1!L59,3,FALSE),4),""))</f>
        <v/>
      </c>
      <c r="T80" s="31" t="str">
        <f>IF(P_16号様式1!M59="","",P_16号様式1!M59)</f>
        <v/>
      </c>
      <c r="U80" s="32"/>
      <c r="V80" s="33" t="str">
        <f>IF(P_16号様式1!N59="","",P_16号様式1!N59)</f>
        <v/>
      </c>
      <c r="W80" s="34"/>
      <c r="X80" s="35" t="str">
        <f>IF(P_16号様式1!O59="","",P_16号様式1!O59)</f>
        <v/>
      </c>
      <c r="Y80" s="36"/>
    </row>
    <row r="81" spans="1:25" ht="12.75" customHeight="1" x14ac:dyDescent="0.15">
      <c r="A81" s="41" t="str">
        <f>IF(P_16号様式1!C60="","",P_16号様式1!C60)</f>
        <v/>
      </c>
      <c r="B81" s="41"/>
      <c r="C81" s="15" t="str">
        <f>IF(P_16号様式1!D60="","",P_16号様式1!D60)</f>
        <v/>
      </c>
      <c r="D81" s="23" t="str">
        <f>IF(P_16号様式1!E60&lt;&gt; "",TEXT(INT(P_16号様式1!E60),"#,##0"),"")</f>
        <v/>
      </c>
      <c r="E81" s="24" t="str">
        <f>IF(P_16号様式1!E60= "","",IF(VALUE(FIXED(P_16号様式1!E60,0,TRUE))&lt;&gt;P_16号様式1!E60,RIGHT(FIXED(P_16号様式1!E60,3,FALSE),4),""))</f>
        <v/>
      </c>
      <c r="F81" s="23" t="str">
        <f>IF(P_16号様式1!F60&lt;&gt; "",TEXT(INT(P_16号様式1!F60),"#,##0"),"")</f>
        <v/>
      </c>
      <c r="G81" s="24" t="str">
        <f>IF(P_16号様式1!F60= "","",IF(VALUE(FIXED(P_16号様式1!F60,0,TRUE))&lt;&gt;P_16号様式1!F60,RIGHT(FIXED(P_16号様式1!F60,3,FALSE),4),""))</f>
        <v/>
      </c>
      <c r="H81" s="23" t="str">
        <f>IF(P_16号様式1!G60&lt;&gt; "",TEXT(INT(P_16号様式1!G60),"#,##0"),"")</f>
        <v/>
      </c>
      <c r="I81" s="24" t="str">
        <f>IF(P_16号様式1!G60= "","",IF(VALUE(FIXED(P_16号様式1!G60,0,TRUE))&lt;&gt;P_16号様式1!G60,RIGHT(FIXED(P_16号様式1!G60,3,FALSE),4),""))</f>
        <v/>
      </c>
      <c r="J81" s="23" t="str">
        <f>IF(P_16号様式1!H60&lt;&gt; "",TEXT(INT(P_16号様式1!H60),"#,##0"),"")</f>
        <v/>
      </c>
      <c r="K81" s="24" t="str">
        <f>IF(P_16号様式1!H60= "","",IF(VALUE(FIXED(P_16号様式1!H60,0,TRUE))&lt;&gt;P_16号様式1!H60,RIGHT(FIXED(P_16号様式1!H60,3,FALSE),4),""))</f>
        <v/>
      </c>
      <c r="L81" s="23" t="str">
        <f>IF(P_16号様式1!I60&lt;&gt; "",TEXT(INT(P_16号様式1!I60),"#,##0"),"")</f>
        <v/>
      </c>
      <c r="M81" s="24" t="str">
        <f>IF(P_16号様式1!I60= "","",IF(VALUE(FIXED(P_16号様式1!I60,0,TRUE))&lt;&gt;P_16号様式1!I60,RIGHT(FIXED(P_16号様式1!I60,3,FALSE),4),""))</f>
        <v/>
      </c>
      <c r="N81" s="23" t="str">
        <f>IF(P_16号様式1!J60&lt;&gt; "",TEXT(INT(P_16号様式1!J60),"#,##0"),"")</f>
        <v/>
      </c>
      <c r="O81" s="24" t="str">
        <f>IF(P_16号様式1!J60= "","",IF(VALUE(FIXED(P_16号様式1!J60,0,TRUE))&lt;&gt;P_16号様式1!J60,RIGHT(FIXED(P_16号様式1!J60,3,FALSE),4),""))</f>
        <v/>
      </c>
      <c r="P81" s="23" t="str">
        <f>IF(P_16号様式1!K60&lt;&gt; "",TEXT(INT(P_16号様式1!K60),"#,##0"),"")</f>
        <v/>
      </c>
      <c r="Q81" s="24" t="str">
        <f>IF(P_16号様式1!K60= "","",IF(VALUE(FIXED(P_16号様式1!K60,0,TRUE))&lt;&gt;P_16号様式1!K60,RIGHT(FIXED(P_16号様式1!K60,3,FALSE),4),""))</f>
        <v/>
      </c>
      <c r="R81" s="23" t="str">
        <f>IF(P_16号様式1!L60&lt;&gt; "",TEXT(INT(P_16号様式1!L60),"#,##0"),"")</f>
        <v/>
      </c>
      <c r="S81" s="24" t="str">
        <f>IF(P_16号様式1!L60= "","",IF(VALUE(FIXED(P_16号様式1!L60,0,TRUE))&lt;&gt;P_16号様式1!L60,RIGHT(FIXED(P_16号様式1!L60,3,FALSE),4),""))</f>
        <v/>
      </c>
      <c r="T81" s="31" t="str">
        <f>IF(P_16号様式1!M60="","",P_16号様式1!M60)</f>
        <v/>
      </c>
      <c r="U81" s="32"/>
      <c r="V81" s="33" t="str">
        <f>IF(P_16号様式1!N60="","",P_16号様式1!N60)</f>
        <v/>
      </c>
      <c r="W81" s="34"/>
      <c r="X81" s="35" t="str">
        <f>IF(P_16号様式1!O60="","",P_16号様式1!O60)</f>
        <v/>
      </c>
      <c r="Y81" s="36"/>
    </row>
    <row r="82" spans="1:25" ht="12.75" customHeight="1" x14ac:dyDescent="0.15">
      <c r="A82" s="41" t="str">
        <f>IF(P_16号様式1!C61="","",P_16号様式1!C61)</f>
        <v/>
      </c>
      <c r="B82" s="41"/>
      <c r="C82" s="15" t="str">
        <f>IF(P_16号様式1!D61="","",P_16号様式1!D61)</f>
        <v/>
      </c>
      <c r="D82" s="23" t="str">
        <f>IF(P_16号様式1!E61&lt;&gt; "",TEXT(INT(P_16号様式1!E61),"#,##0"),"")</f>
        <v/>
      </c>
      <c r="E82" s="24" t="str">
        <f>IF(P_16号様式1!E61= "","",IF(VALUE(FIXED(P_16号様式1!E61,0,TRUE))&lt;&gt;P_16号様式1!E61,RIGHT(FIXED(P_16号様式1!E61,3,FALSE),4),""))</f>
        <v/>
      </c>
      <c r="F82" s="23" t="str">
        <f>IF(P_16号様式1!F61&lt;&gt; "",TEXT(INT(P_16号様式1!F61),"#,##0"),"")</f>
        <v/>
      </c>
      <c r="G82" s="24" t="str">
        <f>IF(P_16号様式1!F61= "","",IF(VALUE(FIXED(P_16号様式1!F61,0,TRUE))&lt;&gt;P_16号様式1!F61,RIGHT(FIXED(P_16号様式1!F61,3,FALSE),4),""))</f>
        <v/>
      </c>
      <c r="H82" s="23" t="str">
        <f>IF(P_16号様式1!G61&lt;&gt; "",TEXT(INT(P_16号様式1!G61),"#,##0"),"")</f>
        <v/>
      </c>
      <c r="I82" s="24" t="str">
        <f>IF(P_16号様式1!G61= "","",IF(VALUE(FIXED(P_16号様式1!G61,0,TRUE))&lt;&gt;P_16号様式1!G61,RIGHT(FIXED(P_16号様式1!G61,3,FALSE),4),""))</f>
        <v/>
      </c>
      <c r="J82" s="23" t="str">
        <f>IF(P_16号様式1!H61&lt;&gt; "",TEXT(INT(P_16号様式1!H61),"#,##0"),"")</f>
        <v/>
      </c>
      <c r="K82" s="24" t="str">
        <f>IF(P_16号様式1!H61= "","",IF(VALUE(FIXED(P_16号様式1!H61,0,TRUE))&lt;&gt;P_16号様式1!H61,RIGHT(FIXED(P_16号様式1!H61,3,FALSE),4),""))</f>
        <v/>
      </c>
      <c r="L82" s="23" t="str">
        <f>IF(P_16号様式1!I61&lt;&gt; "",TEXT(INT(P_16号様式1!I61),"#,##0"),"")</f>
        <v/>
      </c>
      <c r="M82" s="24" t="str">
        <f>IF(P_16号様式1!I61= "","",IF(VALUE(FIXED(P_16号様式1!I61,0,TRUE))&lt;&gt;P_16号様式1!I61,RIGHT(FIXED(P_16号様式1!I61,3,FALSE),4),""))</f>
        <v/>
      </c>
      <c r="N82" s="23" t="str">
        <f>IF(P_16号様式1!J61&lt;&gt; "",TEXT(INT(P_16号様式1!J61),"#,##0"),"")</f>
        <v/>
      </c>
      <c r="O82" s="24" t="str">
        <f>IF(P_16号様式1!J61= "","",IF(VALUE(FIXED(P_16号様式1!J61,0,TRUE))&lt;&gt;P_16号様式1!J61,RIGHT(FIXED(P_16号様式1!J61,3,FALSE),4),""))</f>
        <v/>
      </c>
      <c r="P82" s="23" t="str">
        <f>IF(P_16号様式1!K61&lt;&gt; "",TEXT(INT(P_16号様式1!K61),"#,##0"),"")</f>
        <v/>
      </c>
      <c r="Q82" s="24" t="str">
        <f>IF(P_16号様式1!K61= "","",IF(VALUE(FIXED(P_16号様式1!K61,0,TRUE))&lt;&gt;P_16号様式1!K61,RIGHT(FIXED(P_16号様式1!K61,3,FALSE),4),""))</f>
        <v/>
      </c>
      <c r="R82" s="23" t="str">
        <f>IF(P_16号様式1!L61&lt;&gt; "",TEXT(INT(P_16号様式1!L61),"#,##0"),"")</f>
        <v/>
      </c>
      <c r="S82" s="24" t="str">
        <f>IF(P_16号様式1!L61= "","",IF(VALUE(FIXED(P_16号様式1!L61,0,TRUE))&lt;&gt;P_16号様式1!L61,RIGHT(FIXED(P_16号様式1!L61,3,FALSE),4),""))</f>
        <v/>
      </c>
      <c r="T82" s="31" t="str">
        <f>IF(P_16号様式1!M61="","",P_16号様式1!M61)</f>
        <v/>
      </c>
      <c r="U82" s="32"/>
      <c r="V82" s="33" t="str">
        <f>IF(P_16号様式1!N61="","",P_16号様式1!N61)</f>
        <v/>
      </c>
      <c r="W82" s="34"/>
      <c r="X82" s="35" t="str">
        <f>IF(P_16号様式1!O61="","",P_16号様式1!O61)</f>
        <v/>
      </c>
      <c r="Y82" s="36"/>
    </row>
    <row r="83" spans="1:25" ht="12.75" customHeight="1" x14ac:dyDescent="0.15">
      <c r="A83" s="41" t="str">
        <f>IF(P_16号様式1!C62="","",P_16号様式1!C62)</f>
        <v/>
      </c>
      <c r="B83" s="41"/>
      <c r="C83" s="15" t="str">
        <f>IF(P_16号様式1!D62="","",P_16号様式1!D62)</f>
        <v/>
      </c>
      <c r="D83" s="23" t="str">
        <f>IF(P_16号様式1!E62&lt;&gt; "",TEXT(INT(P_16号様式1!E62),"#,##0"),"")</f>
        <v/>
      </c>
      <c r="E83" s="24" t="str">
        <f>IF(P_16号様式1!E62= "","",IF(VALUE(FIXED(P_16号様式1!E62,0,TRUE))&lt;&gt;P_16号様式1!E62,RIGHT(FIXED(P_16号様式1!E62,3,FALSE),4),""))</f>
        <v/>
      </c>
      <c r="F83" s="23" t="str">
        <f>IF(P_16号様式1!F62&lt;&gt; "",TEXT(INT(P_16号様式1!F62),"#,##0"),"")</f>
        <v/>
      </c>
      <c r="G83" s="24" t="str">
        <f>IF(P_16号様式1!F62= "","",IF(VALUE(FIXED(P_16号様式1!F62,0,TRUE))&lt;&gt;P_16号様式1!F62,RIGHT(FIXED(P_16号様式1!F62,3,FALSE),4),""))</f>
        <v/>
      </c>
      <c r="H83" s="23" t="str">
        <f>IF(P_16号様式1!G62&lt;&gt; "",TEXT(INT(P_16号様式1!G62),"#,##0"),"")</f>
        <v/>
      </c>
      <c r="I83" s="24" t="str">
        <f>IF(P_16号様式1!G62= "","",IF(VALUE(FIXED(P_16号様式1!G62,0,TRUE))&lt;&gt;P_16号様式1!G62,RIGHT(FIXED(P_16号様式1!G62,3,FALSE),4),""))</f>
        <v/>
      </c>
      <c r="J83" s="23" t="str">
        <f>IF(P_16号様式1!H62&lt;&gt; "",TEXT(INT(P_16号様式1!H62),"#,##0"),"")</f>
        <v/>
      </c>
      <c r="K83" s="24" t="str">
        <f>IF(P_16号様式1!H62= "","",IF(VALUE(FIXED(P_16号様式1!H62,0,TRUE))&lt;&gt;P_16号様式1!H62,RIGHT(FIXED(P_16号様式1!H62,3,FALSE),4),""))</f>
        <v/>
      </c>
      <c r="L83" s="23" t="str">
        <f>IF(P_16号様式1!I62&lt;&gt; "",TEXT(INT(P_16号様式1!I62),"#,##0"),"")</f>
        <v/>
      </c>
      <c r="M83" s="24" t="str">
        <f>IF(P_16号様式1!I62= "","",IF(VALUE(FIXED(P_16号様式1!I62,0,TRUE))&lt;&gt;P_16号様式1!I62,RIGHT(FIXED(P_16号様式1!I62,3,FALSE),4),""))</f>
        <v/>
      </c>
      <c r="N83" s="23" t="str">
        <f>IF(P_16号様式1!J62&lt;&gt; "",TEXT(INT(P_16号様式1!J62),"#,##0"),"")</f>
        <v/>
      </c>
      <c r="O83" s="24" t="str">
        <f>IF(P_16号様式1!J62= "","",IF(VALUE(FIXED(P_16号様式1!J62,0,TRUE))&lt;&gt;P_16号様式1!J62,RIGHT(FIXED(P_16号様式1!J62,3,FALSE),4),""))</f>
        <v/>
      </c>
      <c r="P83" s="23" t="str">
        <f>IF(P_16号様式1!K62&lt;&gt; "",TEXT(INT(P_16号様式1!K62),"#,##0"),"")</f>
        <v/>
      </c>
      <c r="Q83" s="24" t="str">
        <f>IF(P_16号様式1!K62= "","",IF(VALUE(FIXED(P_16号様式1!K62,0,TRUE))&lt;&gt;P_16号様式1!K62,RIGHT(FIXED(P_16号様式1!K62,3,FALSE),4),""))</f>
        <v/>
      </c>
      <c r="R83" s="23" t="str">
        <f>IF(P_16号様式1!L62&lt;&gt; "",TEXT(INT(P_16号様式1!L62),"#,##0"),"")</f>
        <v/>
      </c>
      <c r="S83" s="24" t="str">
        <f>IF(P_16号様式1!L62= "","",IF(VALUE(FIXED(P_16号様式1!L62,0,TRUE))&lt;&gt;P_16号様式1!L62,RIGHT(FIXED(P_16号様式1!L62,3,FALSE),4),""))</f>
        <v/>
      </c>
      <c r="T83" s="31" t="str">
        <f>IF(P_16号様式1!M62="","",P_16号様式1!M62)</f>
        <v/>
      </c>
      <c r="U83" s="32"/>
      <c r="V83" s="33" t="str">
        <f>IF(P_16号様式1!N62="","",P_16号様式1!N62)</f>
        <v/>
      </c>
      <c r="W83" s="34"/>
      <c r="X83" s="35" t="str">
        <f>IF(P_16号様式1!O62="","",P_16号様式1!O62)</f>
        <v/>
      </c>
      <c r="Y83" s="36"/>
    </row>
    <row r="84" spans="1:25" ht="12.75" customHeight="1" x14ac:dyDescent="0.15">
      <c r="A84" s="41" t="str">
        <f>IF(P_16号様式1!C63="","",P_16号様式1!C63)</f>
        <v/>
      </c>
      <c r="B84" s="41"/>
      <c r="C84" s="15" t="str">
        <f>IF(P_16号様式1!D63="","",P_16号様式1!D63)</f>
        <v/>
      </c>
      <c r="D84" s="23" t="str">
        <f>IF(P_16号様式1!E63&lt;&gt; "",TEXT(INT(P_16号様式1!E63),"#,##0"),"")</f>
        <v/>
      </c>
      <c r="E84" s="24" t="str">
        <f>IF(P_16号様式1!E63= "","",IF(VALUE(FIXED(P_16号様式1!E63,0,TRUE))&lt;&gt;P_16号様式1!E63,RIGHT(FIXED(P_16号様式1!E63,3,FALSE),4),""))</f>
        <v/>
      </c>
      <c r="F84" s="23" t="str">
        <f>IF(P_16号様式1!F63&lt;&gt; "",TEXT(INT(P_16号様式1!F63),"#,##0"),"")</f>
        <v/>
      </c>
      <c r="G84" s="24" t="str">
        <f>IF(P_16号様式1!F63= "","",IF(VALUE(FIXED(P_16号様式1!F63,0,TRUE))&lt;&gt;P_16号様式1!F63,RIGHT(FIXED(P_16号様式1!F63,3,FALSE),4),""))</f>
        <v/>
      </c>
      <c r="H84" s="23" t="str">
        <f>IF(P_16号様式1!G63&lt;&gt; "",TEXT(INT(P_16号様式1!G63),"#,##0"),"")</f>
        <v/>
      </c>
      <c r="I84" s="24" t="str">
        <f>IF(P_16号様式1!G63= "","",IF(VALUE(FIXED(P_16号様式1!G63,0,TRUE))&lt;&gt;P_16号様式1!G63,RIGHT(FIXED(P_16号様式1!G63,3,FALSE),4),""))</f>
        <v/>
      </c>
      <c r="J84" s="23" t="str">
        <f>IF(P_16号様式1!H63&lt;&gt; "",TEXT(INT(P_16号様式1!H63),"#,##0"),"")</f>
        <v/>
      </c>
      <c r="K84" s="24" t="str">
        <f>IF(P_16号様式1!H63= "","",IF(VALUE(FIXED(P_16号様式1!H63,0,TRUE))&lt;&gt;P_16号様式1!H63,RIGHT(FIXED(P_16号様式1!H63,3,FALSE),4),""))</f>
        <v/>
      </c>
      <c r="L84" s="23" t="str">
        <f>IF(P_16号様式1!I63&lt;&gt; "",TEXT(INT(P_16号様式1!I63),"#,##0"),"")</f>
        <v/>
      </c>
      <c r="M84" s="24" t="str">
        <f>IF(P_16号様式1!I63= "","",IF(VALUE(FIXED(P_16号様式1!I63,0,TRUE))&lt;&gt;P_16号様式1!I63,RIGHT(FIXED(P_16号様式1!I63,3,FALSE),4),""))</f>
        <v/>
      </c>
      <c r="N84" s="23" t="str">
        <f>IF(P_16号様式1!J63&lt;&gt; "",TEXT(INT(P_16号様式1!J63),"#,##0"),"")</f>
        <v/>
      </c>
      <c r="O84" s="24" t="str">
        <f>IF(P_16号様式1!J63= "","",IF(VALUE(FIXED(P_16号様式1!J63,0,TRUE))&lt;&gt;P_16号様式1!J63,RIGHT(FIXED(P_16号様式1!J63,3,FALSE),4),""))</f>
        <v/>
      </c>
      <c r="P84" s="23" t="str">
        <f>IF(P_16号様式1!K63&lt;&gt; "",TEXT(INT(P_16号様式1!K63),"#,##0"),"")</f>
        <v/>
      </c>
      <c r="Q84" s="24" t="str">
        <f>IF(P_16号様式1!K63= "","",IF(VALUE(FIXED(P_16号様式1!K63,0,TRUE))&lt;&gt;P_16号様式1!K63,RIGHT(FIXED(P_16号様式1!K63,3,FALSE),4),""))</f>
        <v/>
      </c>
      <c r="R84" s="23" t="str">
        <f>IF(P_16号様式1!L63&lt;&gt; "",TEXT(INT(P_16号様式1!L63),"#,##0"),"")</f>
        <v/>
      </c>
      <c r="S84" s="24" t="str">
        <f>IF(P_16号様式1!L63= "","",IF(VALUE(FIXED(P_16号様式1!L63,0,TRUE))&lt;&gt;P_16号様式1!L63,RIGHT(FIXED(P_16号様式1!L63,3,FALSE),4),""))</f>
        <v/>
      </c>
      <c r="T84" s="31" t="str">
        <f>IF(P_16号様式1!M63="","",P_16号様式1!M63)</f>
        <v/>
      </c>
      <c r="U84" s="32"/>
      <c r="V84" s="33" t="str">
        <f>IF(P_16号様式1!N63="","",P_16号様式1!N63)</f>
        <v/>
      </c>
      <c r="W84" s="34"/>
      <c r="X84" s="35" t="str">
        <f>IF(P_16号様式1!O63="","",P_16号様式1!O63)</f>
        <v/>
      </c>
      <c r="Y84" s="36"/>
    </row>
    <row r="85" spans="1:25" ht="12.75" customHeight="1" x14ac:dyDescent="0.15">
      <c r="A85" s="41" t="str">
        <f>IF(P_16号様式1!C64="","",P_16号様式1!C64)</f>
        <v/>
      </c>
      <c r="B85" s="41"/>
      <c r="C85" s="15" t="str">
        <f>IF(P_16号様式1!D64="","",P_16号様式1!D64)</f>
        <v/>
      </c>
      <c r="D85" s="23" t="str">
        <f>IF(P_16号様式1!E64&lt;&gt; "",TEXT(INT(P_16号様式1!E64),"#,##0"),"")</f>
        <v/>
      </c>
      <c r="E85" s="24" t="str">
        <f>IF(P_16号様式1!E64= "","",IF(VALUE(FIXED(P_16号様式1!E64,0,TRUE))&lt;&gt;P_16号様式1!E64,RIGHT(FIXED(P_16号様式1!E64,3,FALSE),4),""))</f>
        <v/>
      </c>
      <c r="F85" s="23" t="str">
        <f>IF(P_16号様式1!F64&lt;&gt; "",TEXT(INT(P_16号様式1!F64),"#,##0"),"")</f>
        <v/>
      </c>
      <c r="G85" s="24" t="str">
        <f>IF(P_16号様式1!F64= "","",IF(VALUE(FIXED(P_16号様式1!F64,0,TRUE))&lt;&gt;P_16号様式1!F64,RIGHT(FIXED(P_16号様式1!F64,3,FALSE),4),""))</f>
        <v/>
      </c>
      <c r="H85" s="23" t="str">
        <f>IF(P_16号様式1!G64&lt;&gt; "",TEXT(INT(P_16号様式1!G64),"#,##0"),"")</f>
        <v/>
      </c>
      <c r="I85" s="24" t="str">
        <f>IF(P_16号様式1!G64= "","",IF(VALUE(FIXED(P_16号様式1!G64,0,TRUE))&lt;&gt;P_16号様式1!G64,RIGHT(FIXED(P_16号様式1!G64,3,FALSE),4),""))</f>
        <v/>
      </c>
      <c r="J85" s="23" t="str">
        <f>IF(P_16号様式1!H64&lt;&gt; "",TEXT(INT(P_16号様式1!H64),"#,##0"),"")</f>
        <v/>
      </c>
      <c r="K85" s="24" t="str">
        <f>IF(P_16号様式1!H64= "","",IF(VALUE(FIXED(P_16号様式1!H64,0,TRUE))&lt;&gt;P_16号様式1!H64,RIGHT(FIXED(P_16号様式1!H64,3,FALSE),4),""))</f>
        <v/>
      </c>
      <c r="L85" s="23" t="str">
        <f>IF(P_16号様式1!I64&lt;&gt; "",TEXT(INT(P_16号様式1!I64),"#,##0"),"")</f>
        <v/>
      </c>
      <c r="M85" s="24" t="str">
        <f>IF(P_16号様式1!I64= "","",IF(VALUE(FIXED(P_16号様式1!I64,0,TRUE))&lt;&gt;P_16号様式1!I64,RIGHT(FIXED(P_16号様式1!I64,3,FALSE),4),""))</f>
        <v/>
      </c>
      <c r="N85" s="23" t="str">
        <f>IF(P_16号様式1!J64&lt;&gt; "",TEXT(INT(P_16号様式1!J64),"#,##0"),"")</f>
        <v/>
      </c>
      <c r="O85" s="24" t="str">
        <f>IF(P_16号様式1!J64= "","",IF(VALUE(FIXED(P_16号様式1!J64,0,TRUE))&lt;&gt;P_16号様式1!J64,RIGHT(FIXED(P_16号様式1!J64,3,FALSE),4),""))</f>
        <v/>
      </c>
      <c r="P85" s="23" t="str">
        <f>IF(P_16号様式1!K64&lt;&gt; "",TEXT(INT(P_16号様式1!K64),"#,##0"),"")</f>
        <v/>
      </c>
      <c r="Q85" s="24" t="str">
        <f>IF(P_16号様式1!K64= "","",IF(VALUE(FIXED(P_16号様式1!K64,0,TRUE))&lt;&gt;P_16号様式1!K64,RIGHT(FIXED(P_16号様式1!K64,3,FALSE),4),""))</f>
        <v/>
      </c>
      <c r="R85" s="23" t="str">
        <f>IF(P_16号様式1!L64&lt;&gt; "",TEXT(INT(P_16号様式1!L64),"#,##0"),"")</f>
        <v/>
      </c>
      <c r="S85" s="24" t="str">
        <f>IF(P_16号様式1!L64= "","",IF(VALUE(FIXED(P_16号様式1!L64,0,TRUE))&lt;&gt;P_16号様式1!L64,RIGHT(FIXED(P_16号様式1!L64,3,FALSE),4),""))</f>
        <v/>
      </c>
      <c r="T85" s="31" t="str">
        <f>IF(P_16号様式1!M64="","",P_16号様式1!M64)</f>
        <v/>
      </c>
      <c r="U85" s="32"/>
      <c r="V85" s="33" t="str">
        <f>IF(P_16号様式1!N64="","",P_16号様式1!N64)</f>
        <v/>
      </c>
      <c r="W85" s="34"/>
      <c r="X85" s="35" t="str">
        <f>IF(P_16号様式1!O64="","",P_16号様式1!O64)</f>
        <v/>
      </c>
      <c r="Y85" s="36"/>
    </row>
    <row r="86" spans="1:25" ht="12.75" customHeight="1" x14ac:dyDescent="0.15">
      <c r="A86" s="41" t="str">
        <f>IF(P_16号様式1!C65="","",P_16号様式1!C65)</f>
        <v/>
      </c>
      <c r="B86" s="41"/>
      <c r="C86" s="15" t="str">
        <f>IF(P_16号様式1!D65="","",P_16号様式1!D65)</f>
        <v/>
      </c>
      <c r="D86" s="23" t="str">
        <f>IF(P_16号様式1!E65&lt;&gt; "",TEXT(INT(P_16号様式1!E65),"#,##0"),"")</f>
        <v/>
      </c>
      <c r="E86" s="24" t="str">
        <f>IF(P_16号様式1!E65= "","",IF(VALUE(FIXED(P_16号様式1!E65,0,TRUE))&lt;&gt;P_16号様式1!E65,RIGHT(FIXED(P_16号様式1!E65,3,FALSE),4),""))</f>
        <v/>
      </c>
      <c r="F86" s="23" t="str">
        <f>IF(P_16号様式1!F65&lt;&gt; "",TEXT(INT(P_16号様式1!F65),"#,##0"),"")</f>
        <v/>
      </c>
      <c r="G86" s="24" t="str">
        <f>IF(P_16号様式1!F65= "","",IF(VALUE(FIXED(P_16号様式1!F65,0,TRUE))&lt;&gt;P_16号様式1!F65,RIGHT(FIXED(P_16号様式1!F65,3,FALSE),4),""))</f>
        <v/>
      </c>
      <c r="H86" s="23" t="str">
        <f>IF(P_16号様式1!G65&lt;&gt; "",TEXT(INT(P_16号様式1!G65),"#,##0"),"")</f>
        <v/>
      </c>
      <c r="I86" s="24" t="str">
        <f>IF(P_16号様式1!G65= "","",IF(VALUE(FIXED(P_16号様式1!G65,0,TRUE))&lt;&gt;P_16号様式1!G65,RIGHT(FIXED(P_16号様式1!G65,3,FALSE),4),""))</f>
        <v/>
      </c>
      <c r="J86" s="23" t="str">
        <f>IF(P_16号様式1!H65&lt;&gt; "",TEXT(INT(P_16号様式1!H65),"#,##0"),"")</f>
        <v/>
      </c>
      <c r="K86" s="24" t="str">
        <f>IF(P_16号様式1!H65= "","",IF(VALUE(FIXED(P_16号様式1!H65,0,TRUE))&lt;&gt;P_16号様式1!H65,RIGHT(FIXED(P_16号様式1!H65,3,FALSE),4),""))</f>
        <v/>
      </c>
      <c r="L86" s="23" t="str">
        <f>IF(P_16号様式1!I65&lt;&gt; "",TEXT(INT(P_16号様式1!I65),"#,##0"),"")</f>
        <v/>
      </c>
      <c r="M86" s="24" t="str">
        <f>IF(P_16号様式1!I65= "","",IF(VALUE(FIXED(P_16号様式1!I65,0,TRUE))&lt;&gt;P_16号様式1!I65,RIGHT(FIXED(P_16号様式1!I65,3,FALSE),4),""))</f>
        <v/>
      </c>
      <c r="N86" s="23" t="str">
        <f>IF(P_16号様式1!J65&lt;&gt; "",TEXT(INT(P_16号様式1!J65),"#,##0"),"")</f>
        <v/>
      </c>
      <c r="O86" s="24" t="str">
        <f>IF(P_16号様式1!J65= "","",IF(VALUE(FIXED(P_16号様式1!J65,0,TRUE))&lt;&gt;P_16号様式1!J65,RIGHT(FIXED(P_16号様式1!J65,3,FALSE),4),""))</f>
        <v/>
      </c>
      <c r="P86" s="23" t="str">
        <f>IF(P_16号様式1!K65&lt;&gt; "",TEXT(INT(P_16号様式1!K65),"#,##0"),"")</f>
        <v/>
      </c>
      <c r="Q86" s="24" t="str">
        <f>IF(P_16号様式1!K65= "","",IF(VALUE(FIXED(P_16号様式1!K65,0,TRUE))&lt;&gt;P_16号様式1!K65,RIGHT(FIXED(P_16号様式1!K65,3,FALSE),4),""))</f>
        <v/>
      </c>
      <c r="R86" s="23" t="str">
        <f>IF(P_16号様式1!L65&lt;&gt; "",TEXT(INT(P_16号様式1!L65),"#,##0"),"")</f>
        <v/>
      </c>
      <c r="S86" s="24" t="str">
        <f>IF(P_16号様式1!L65= "","",IF(VALUE(FIXED(P_16号様式1!L65,0,TRUE))&lt;&gt;P_16号様式1!L65,RIGHT(FIXED(P_16号様式1!L65,3,FALSE),4),""))</f>
        <v/>
      </c>
      <c r="T86" s="31" t="str">
        <f>IF(P_16号様式1!M65="","",P_16号様式1!M65)</f>
        <v/>
      </c>
      <c r="U86" s="32"/>
      <c r="V86" s="33" t="str">
        <f>IF(P_16号様式1!N65="","",P_16号様式1!N65)</f>
        <v/>
      </c>
      <c r="W86" s="34"/>
      <c r="X86" s="35" t="str">
        <f>IF(P_16号様式1!O65="","",P_16号様式1!O65)</f>
        <v/>
      </c>
      <c r="Y86" s="36"/>
    </row>
    <row r="87" spans="1:25" ht="12.75" customHeight="1" x14ac:dyDescent="0.15">
      <c r="A87" s="41" t="str">
        <f>IF(P_16号様式1!C66="","",P_16号様式1!C66)</f>
        <v/>
      </c>
      <c r="B87" s="41"/>
      <c r="C87" s="15" t="str">
        <f>IF(P_16号様式1!D66="","",P_16号様式1!D66)</f>
        <v/>
      </c>
      <c r="D87" s="23" t="str">
        <f>IF(P_16号様式1!E66&lt;&gt; "",TEXT(INT(P_16号様式1!E66),"#,##0"),"")</f>
        <v/>
      </c>
      <c r="E87" s="24" t="str">
        <f>IF(P_16号様式1!E66= "","",IF(VALUE(FIXED(P_16号様式1!E66,0,TRUE))&lt;&gt;P_16号様式1!E66,RIGHT(FIXED(P_16号様式1!E66,3,FALSE),4),""))</f>
        <v/>
      </c>
      <c r="F87" s="23" t="str">
        <f>IF(P_16号様式1!F66&lt;&gt; "",TEXT(INT(P_16号様式1!F66),"#,##0"),"")</f>
        <v/>
      </c>
      <c r="G87" s="24" t="str">
        <f>IF(P_16号様式1!F66= "","",IF(VALUE(FIXED(P_16号様式1!F66,0,TRUE))&lt;&gt;P_16号様式1!F66,RIGHT(FIXED(P_16号様式1!F66,3,FALSE),4),""))</f>
        <v/>
      </c>
      <c r="H87" s="23" t="str">
        <f>IF(P_16号様式1!G66&lt;&gt; "",TEXT(INT(P_16号様式1!G66),"#,##0"),"")</f>
        <v/>
      </c>
      <c r="I87" s="24" t="str">
        <f>IF(P_16号様式1!G66= "","",IF(VALUE(FIXED(P_16号様式1!G66,0,TRUE))&lt;&gt;P_16号様式1!G66,RIGHT(FIXED(P_16号様式1!G66,3,FALSE),4),""))</f>
        <v/>
      </c>
      <c r="J87" s="23" t="str">
        <f>IF(P_16号様式1!H66&lt;&gt; "",TEXT(INT(P_16号様式1!H66),"#,##0"),"")</f>
        <v/>
      </c>
      <c r="K87" s="24" t="str">
        <f>IF(P_16号様式1!H66= "","",IF(VALUE(FIXED(P_16号様式1!H66,0,TRUE))&lt;&gt;P_16号様式1!H66,RIGHT(FIXED(P_16号様式1!H66,3,FALSE),4),""))</f>
        <v/>
      </c>
      <c r="L87" s="23" t="str">
        <f>IF(P_16号様式1!I66&lt;&gt; "",TEXT(INT(P_16号様式1!I66),"#,##0"),"")</f>
        <v/>
      </c>
      <c r="M87" s="24" t="str">
        <f>IF(P_16号様式1!I66= "","",IF(VALUE(FIXED(P_16号様式1!I66,0,TRUE))&lt;&gt;P_16号様式1!I66,RIGHT(FIXED(P_16号様式1!I66,3,FALSE),4),""))</f>
        <v/>
      </c>
      <c r="N87" s="23" t="str">
        <f>IF(P_16号様式1!J66&lt;&gt; "",TEXT(INT(P_16号様式1!J66),"#,##0"),"")</f>
        <v/>
      </c>
      <c r="O87" s="24" t="str">
        <f>IF(P_16号様式1!J66= "","",IF(VALUE(FIXED(P_16号様式1!J66,0,TRUE))&lt;&gt;P_16号様式1!J66,RIGHT(FIXED(P_16号様式1!J66,3,FALSE),4),""))</f>
        <v/>
      </c>
      <c r="P87" s="23" t="str">
        <f>IF(P_16号様式1!K66&lt;&gt; "",TEXT(INT(P_16号様式1!K66),"#,##0"),"")</f>
        <v/>
      </c>
      <c r="Q87" s="24" t="str">
        <f>IF(P_16号様式1!K66= "","",IF(VALUE(FIXED(P_16号様式1!K66,0,TRUE))&lt;&gt;P_16号様式1!K66,RIGHT(FIXED(P_16号様式1!K66,3,FALSE),4),""))</f>
        <v/>
      </c>
      <c r="R87" s="23" t="str">
        <f>IF(P_16号様式1!L66&lt;&gt; "",TEXT(INT(P_16号様式1!L66),"#,##0"),"")</f>
        <v/>
      </c>
      <c r="S87" s="24" t="str">
        <f>IF(P_16号様式1!L66= "","",IF(VALUE(FIXED(P_16号様式1!L66,0,TRUE))&lt;&gt;P_16号様式1!L66,RIGHT(FIXED(P_16号様式1!L66,3,FALSE),4),""))</f>
        <v/>
      </c>
      <c r="T87" s="31" t="str">
        <f>IF(P_16号様式1!M66="","",P_16号様式1!M66)</f>
        <v/>
      </c>
      <c r="U87" s="32"/>
      <c r="V87" s="33" t="str">
        <f>IF(P_16号様式1!N66="","",P_16号様式1!N66)</f>
        <v/>
      </c>
      <c r="W87" s="34"/>
      <c r="X87" s="35" t="str">
        <f>IF(P_16号様式1!O66="","",P_16号様式1!O66)</f>
        <v/>
      </c>
      <c r="Y87" s="36"/>
    </row>
    <row r="88" spans="1:25" ht="12.75" customHeight="1" x14ac:dyDescent="0.15">
      <c r="A88" s="41" t="str">
        <f>IF(P_16号様式1!C67="","",P_16号様式1!C67)</f>
        <v/>
      </c>
      <c r="B88" s="41"/>
      <c r="C88" s="15" t="str">
        <f>IF(P_16号様式1!D67="","",P_16号様式1!D67)</f>
        <v/>
      </c>
      <c r="D88" s="23" t="str">
        <f>IF(P_16号様式1!E67&lt;&gt; "",TEXT(INT(P_16号様式1!E67),"#,##0"),"")</f>
        <v/>
      </c>
      <c r="E88" s="24" t="str">
        <f>IF(P_16号様式1!E67= "","",IF(VALUE(FIXED(P_16号様式1!E67,0,TRUE))&lt;&gt;P_16号様式1!E67,RIGHT(FIXED(P_16号様式1!E67,3,FALSE),4),""))</f>
        <v/>
      </c>
      <c r="F88" s="23" t="str">
        <f>IF(P_16号様式1!F67&lt;&gt; "",TEXT(INT(P_16号様式1!F67),"#,##0"),"")</f>
        <v/>
      </c>
      <c r="G88" s="24" t="str">
        <f>IF(P_16号様式1!F67= "","",IF(VALUE(FIXED(P_16号様式1!F67,0,TRUE))&lt;&gt;P_16号様式1!F67,RIGHT(FIXED(P_16号様式1!F67,3,FALSE),4),""))</f>
        <v/>
      </c>
      <c r="H88" s="23" t="str">
        <f>IF(P_16号様式1!G67&lt;&gt; "",TEXT(INT(P_16号様式1!G67),"#,##0"),"")</f>
        <v/>
      </c>
      <c r="I88" s="24" t="str">
        <f>IF(P_16号様式1!G67= "","",IF(VALUE(FIXED(P_16号様式1!G67,0,TRUE))&lt;&gt;P_16号様式1!G67,RIGHT(FIXED(P_16号様式1!G67,3,FALSE),4),""))</f>
        <v/>
      </c>
      <c r="J88" s="23" t="str">
        <f>IF(P_16号様式1!H67&lt;&gt; "",TEXT(INT(P_16号様式1!H67),"#,##0"),"")</f>
        <v/>
      </c>
      <c r="K88" s="24" t="str">
        <f>IF(P_16号様式1!H67= "","",IF(VALUE(FIXED(P_16号様式1!H67,0,TRUE))&lt;&gt;P_16号様式1!H67,RIGHT(FIXED(P_16号様式1!H67,3,FALSE),4),""))</f>
        <v/>
      </c>
      <c r="L88" s="23" t="str">
        <f>IF(P_16号様式1!I67&lt;&gt; "",TEXT(INT(P_16号様式1!I67),"#,##0"),"")</f>
        <v/>
      </c>
      <c r="M88" s="24" t="str">
        <f>IF(P_16号様式1!I67= "","",IF(VALUE(FIXED(P_16号様式1!I67,0,TRUE))&lt;&gt;P_16号様式1!I67,RIGHT(FIXED(P_16号様式1!I67,3,FALSE),4),""))</f>
        <v/>
      </c>
      <c r="N88" s="23" t="str">
        <f>IF(P_16号様式1!J67&lt;&gt; "",TEXT(INT(P_16号様式1!J67),"#,##0"),"")</f>
        <v/>
      </c>
      <c r="O88" s="24" t="str">
        <f>IF(P_16号様式1!J67= "","",IF(VALUE(FIXED(P_16号様式1!J67,0,TRUE))&lt;&gt;P_16号様式1!J67,RIGHT(FIXED(P_16号様式1!J67,3,FALSE),4),""))</f>
        <v/>
      </c>
      <c r="P88" s="23" t="str">
        <f>IF(P_16号様式1!K67&lt;&gt; "",TEXT(INT(P_16号様式1!K67),"#,##0"),"")</f>
        <v/>
      </c>
      <c r="Q88" s="24" t="str">
        <f>IF(P_16号様式1!K67= "","",IF(VALUE(FIXED(P_16号様式1!K67,0,TRUE))&lt;&gt;P_16号様式1!K67,RIGHT(FIXED(P_16号様式1!K67,3,FALSE),4),""))</f>
        <v/>
      </c>
      <c r="R88" s="23" t="str">
        <f>IF(P_16号様式1!L67&lt;&gt; "",TEXT(INT(P_16号様式1!L67),"#,##0"),"")</f>
        <v/>
      </c>
      <c r="S88" s="24" t="str">
        <f>IF(P_16号様式1!L67= "","",IF(VALUE(FIXED(P_16号様式1!L67,0,TRUE))&lt;&gt;P_16号様式1!L67,RIGHT(FIXED(P_16号様式1!L67,3,FALSE),4),""))</f>
        <v/>
      </c>
      <c r="T88" s="31" t="str">
        <f>IF(P_16号様式1!M67="","",P_16号様式1!M67)</f>
        <v/>
      </c>
      <c r="U88" s="32"/>
      <c r="V88" s="33" t="str">
        <f>IF(P_16号様式1!N67="","",P_16号様式1!N67)</f>
        <v/>
      </c>
      <c r="W88" s="34"/>
      <c r="X88" s="35" t="str">
        <f>IF(P_16号様式1!O67="","",P_16号様式1!O67)</f>
        <v/>
      </c>
      <c r="Y88" s="36"/>
    </row>
    <row r="89" spans="1:25" ht="12.75" customHeight="1" x14ac:dyDescent="0.15">
      <c r="A89" s="41" t="str">
        <f>IF(P_16号様式1!C68="","",P_16号様式1!C68)</f>
        <v/>
      </c>
      <c r="B89" s="41"/>
      <c r="C89" s="15" t="str">
        <f>IF(P_16号様式1!D68="","",P_16号様式1!D68)</f>
        <v/>
      </c>
      <c r="D89" s="23" t="str">
        <f>IF(P_16号様式1!E68&lt;&gt; "",TEXT(INT(P_16号様式1!E68),"#,##0"),"")</f>
        <v/>
      </c>
      <c r="E89" s="24" t="str">
        <f>IF(P_16号様式1!E68= "","",IF(VALUE(FIXED(P_16号様式1!E68,0,TRUE))&lt;&gt;P_16号様式1!E68,RIGHT(FIXED(P_16号様式1!E68,3,FALSE),4),""))</f>
        <v/>
      </c>
      <c r="F89" s="23" t="str">
        <f>IF(P_16号様式1!F68&lt;&gt; "",TEXT(INT(P_16号様式1!F68),"#,##0"),"")</f>
        <v/>
      </c>
      <c r="G89" s="24" t="str">
        <f>IF(P_16号様式1!F68= "","",IF(VALUE(FIXED(P_16号様式1!F68,0,TRUE))&lt;&gt;P_16号様式1!F68,RIGHT(FIXED(P_16号様式1!F68,3,FALSE),4),""))</f>
        <v/>
      </c>
      <c r="H89" s="23" t="str">
        <f>IF(P_16号様式1!G68&lt;&gt; "",TEXT(INT(P_16号様式1!G68),"#,##0"),"")</f>
        <v/>
      </c>
      <c r="I89" s="24" t="str">
        <f>IF(P_16号様式1!G68= "","",IF(VALUE(FIXED(P_16号様式1!G68,0,TRUE))&lt;&gt;P_16号様式1!G68,RIGHT(FIXED(P_16号様式1!G68,3,FALSE),4),""))</f>
        <v/>
      </c>
      <c r="J89" s="23" t="str">
        <f>IF(P_16号様式1!H68&lt;&gt; "",TEXT(INT(P_16号様式1!H68),"#,##0"),"")</f>
        <v/>
      </c>
      <c r="K89" s="24" t="str">
        <f>IF(P_16号様式1!H68= "","",IF(VALUE(FIXED(P_16号様式1!H68,0,TRUE))&lt;&gt;P_16号様式1!H68,RIGHT(FIXED(P_16号様式1!H68,3,FALSE),4),""))</f>
        <v/>
      </c>
      <c r="L89" s="23" t="str">
        <f>IF(P_16号様式1!I68&lt;&gt; "",TEXT(INT(P_16号様式1!I68),"#,##0"),"")</f>
        <v/>
      </c>
      <c r="M89" s="24" t="str">
        <f>IF(P_16号様式1!I68= "","",IF(VALUE(FIXED(P_16号様式1!I68,0,TRUE))&lt;&gt;P_16号様式1!I68,RIGHT(FIXED(P_16号様式1!I68,3,FALSE),4),""))</f>
        <v/>
      </c>
      <c r="N89" s="23" t="str">
        <f>IF(P_16号様式1!J68&lt;&gt; "",TEXT(INT(P_16号様式1!J68),"#,##0"),"")</f>
        <v/>
      </c>
      <c r="O89" s="24" t="str">
        <f>IF(P_16号様式1!J68= "","",IF(VALUE(FIXED(P_16号様式1!J68,0,TRUE))&lt;&gt;P_16号様式1!J68,RIGHT(FIXED(P_16号様式1!J68,3,FALSE),4),""))</f>
        <v/>
      </c>
      <c r="P89" s="23" t="str">
        <f>IF(P_16号様式1!K68&lt;&gt; "",TEXT(INT(P_16号様式1!K68),"#,##0"),"")</f>
        <v/>
      </c>
      <c r="Q89" s="24" t="str">
        <f>IF(P_16号様式1!K68= "","",IF(VALUE(FIXED(P_16号様式1!K68,0,TRUE))&lt;&gt;P_16号様式1!K68,RIGHT(FIXED(P_16号様式1!K68,3,FALSE),4),""))</f>
        <v/>
      </c>
      <c r="R89" s="23" t="str">
        <f>IF(P_16号様式1!L68&lt;&gt; "",TEXT(INT(P_16号様式1!L68),"#,##0"),"")</f>
        <v/>
      </c>
      <c r="S89" s="24" t="str">
        <f>IF(P_16号様式1!L68= "","",IF(VALUE(FIXED(P_16号様式1!L68,0,TRUE))&lt;&gt;P_16号様式1!L68,RIGHT(FIXED(P_16号様式1!L68,3,FALSE),4),""))</f>
        <v/>
      </c>
      <c r="T89" s="31" t="str">
        <f>IF(P_16号様式1!M68="","",P_16号様式1!M68)</f>
        <v/>
      </c>
      <c r="U89" s="32"/>
      <c r="V89" s="33" t="str">
        <f>IF(P_16号様式1!N68="","",P_16号様式1!N68)</f>
        <v/>
      </c>
      <c r="W89" s="34"/>
      <c r="X89" s="35" t="str">
        <f>IF(P_16号様式1!O68="","",P_16号様式1!O68)</f>
        <v/>
      </c>
      <c r="Y89" s="36"/>
    </row>
    <row r="90" spans="1:25" ht="12.75" customHeight="1" x14ac:dyDescent="0.15">
      <c r="A90" s="41" t="str">
        <f>IF(P_16号様式1!C69="","",P_16号様式1!C69)</f>
        <v/>
      </c>
      <c r="B90" s="41"/>
      <c r="C90" s="15" t="str">
        <f>IF(P_16号様式1!D69="","",P_16号様式1!D69)</f>
        <v/>
      </c>
      <c r="D90" s="23" t="str">
        <f>IF(P_16号様式1!E69&lt;&gt; "",TEXT(INT(P_16号様式1!E69),"#,##0"),"")</f>
        <v/>
      </c>
      <c r="E90" s="24" t="str">
        <f>IF(P_16号様式1!E69= "","",IF(VALUE(FIXED(P_16号様式1!E69,0,TRUE))&lt;&gt;P_16号様式1!E69,RIGHT(FIXED(P_16号様式1!E69,3,FALSE),4),""))</f>
        <v/>
      </c>
      <c r="F90" s="23" t="str">
        <f>IF(P_16号様式1!F69&lt;&gt; "",TEXT(INT(P_16号様式1!F69),"#,##0"),"")</f>
        <v/>
      </c>
      <c r="G90" s="24" t="str">
        <f>IF(P_16号様式1!F69= "","",IF(VALUE(FIXED(P_16号様式1!F69,0,TRUE))&lt;&gt;P_16号様式1!F69,RIGHT(FIXED(P_16号様式1!F69,3,FALSE),4),""))</f>
        <v/>
      </c>
      <c r="H90" s="23" t="str">
        <f>IF(P_16号様式1!G69&lt;&gt; "",TEXT(INT(P_16号様式1!G69),"#,##0"),"")</f>
        <v/>
      </c>
      <c r="I90" s="24" t="str">
        <f>IF(P_16号様式1!G69= "","",IF(VALUE(FIXED(P_16号様式1!G69,0,TRUE))&lt;&gt;P_16号様式1!G69,RIGHT(FIXED(P_16号様式1!G69,3,FALSE),4),""))</f>
        <v/>
      </c>
      <c r="J90" s="23" t="str">
        <f>IF(P_16号様式1!H69&lt;&gt; "",TEXT(INT(P_16号様式1!H69),"#,##0"),"")</f>
        <v/>
      </c>
      <c r="K90" s="24" t="str">
        <f>IF(P_16号様式1!H69= "","",IF(VALUE(FIXED(P_16号様式1!H69,0,TRUE))&lt;&gt;P_16号様式1!H69,RIGHT(FIXED(P_16号様式1!H69,3,FALSE),4),""))</f>
        <v/>
      </c>
      <c r="L90" s="23" t="str">
        <f>IF(P_16号様式1!I69&lt;&gt; "",TEXT(INT(P_16号様式1!I69),"#,##0"),"")</f>
        <v/>
      </c>
      <c r="M90" s="24" t="str">
        <f>IF(P_16号様式1!I69= "","",IF(VALUE(FIXED(P_16号様式1!I69,0,TRUE))&lt;&gt;P_16号様式1!I69,RIGHT(FIXED(P_16号様式1!I69,3,FALSE),4),""))</f>
        <v/>
      </c>
      <c r="N90" s="23" t="str">
        <f>IF(P_16号様式1!J69&lt;&gt; "",TEXT(INT(P_16号様式1!J69),"#,##0"),"")</f>
        <v/>
      </c>
      <c r="O90" s="24" t="str">
        <f>IF(P_16号様式1!J69= "","",IF(VALUE(FIXED(P_16号様式1!J69,0,TRUE))&lt;&gt;P_16号様式1!J69,RIGHT(FIXED(P_16号様式1!J69,3,FALSE),4),""))</f>
        <v/>
      </c>
      <c r="P90" s="23" t="str">
        <f>IF(P_16号様式1!K69&lt;&gt; "",TEXT(INT(P_16号様式1!K69),"#,##0"),"")</f>
        <v/>
      </c>
      <c r="Q90" s="24" t="str">
        <f>IF(P_16号様式1!K69= "","",IF(VALUE(FIXED(P_16号様式1!K69,0,TRUE))&lt;&gt;P_16号様式1!K69,RIGHT(FIXED(P_16号様式1!K69,3,FALSE),4),""))</f>
        <v/>
      </c>
      <c r="R90" s="23" t="str">
        <f>IF(P_16号様式1!L69&lt;&gt; "",TEXT(INT(P_16号様式1!L69),"#,##0"),"")</f>
        <v/>
      </c>
      <c r="S90" s="24" t="str">
        <f>IF(P_16号様式1!L69= "","",IF(VALUE(FIXED(P_16号様式1!L69,0,TRUE))&lt;&gt;P_16号様式1!L69,RIGHT(FIXED(P_16号様式1!L69,3,FALSE),4),""))</f>
        <v/>
      </c>
      <c r="T90" s="31" t="str">
        <f>IF(P_16号様式1!M69="","",P_16号様式1!M69)</f>
        <v/>
      </c>
      <c r="U90" s="32"/>
      <c r="V90" s="33" t="str">
        <f>IF(P_16号様式1!N69="","",P_16号様式1!N69)</f>
        <v/>
      </c>
      <c r="W90" s="34"/>
      <c r="X90" s="35" t="str">
        <f>IF(P_16号様式1!O69="","",P_16号様式1!O69)</f>
        <v/>
      </c>
      <c r="Y90" s="36"/>
    </row>
    <row r="91" spans="1:25" ht="12.75" customHeight="1" x14ac:dyDescent="0.15">
      <c r="A91" s="41" t="str">
        <f>IF(P_16号様式1!C70="","",P_16号様式1!C70)</f>
        <v/>
      </c>
      <c r="B91" s="41"/>
      <c r="C91" s="15" t="str">
        <f>IF(P_16号様式1!D70="","",P_16号様式1!D70)</f>
        <v/>
      </c>
      <c r="D91" s="23" t="str">
        <f>IF(P_16号様式1!E70&lt;&gt; "",TEXT(INT(P_16号様式1!E70),"#,##0"),"")</f>
        <v/>
      </c>
      <c r="E91" s="24" t="str">
        <f>IF(P_16号様式1!E70= "","",IF(VALUE(FIXED(P_16号様式1!E70,0,TRUE))&lt;&gt;P_16号様式1!E70,RIGHT(FIXED(P_16号様式1!E70,3,FALSE),4),""))</f>
        <v/>
      </c>
      <c r="F91" s="23" t="str">
        <f>IF(P_16号様式1!F70&lt;&gt; "",TEXT(INT(P_16号様式1!F70),"#,##0"),"")</f>
        <v/>
      </c>
      <c r="G91" s="24" t="str">
        <f>IF(P_16号様式1!F70= "","",IF(VALUE(FIXED(P_16号様式1!F70,0,TRUE))&lt;&gt;P_16号様式1!F70,RIGHT(FIXED(P_16号様式1!F70,3,FALSE),4),""))</f>
        <v/>
      </c>
      <c r="H91" s="23" t="str">
        <f>IF(P_16号様式1!G70&lt;&gt; "",TEXT(INT(P_16号様式1!G70),"#,##0"),"")</f>
        <v/>
      </c>
      <c r="I91" s="24" t="str">
        <f>IF(P_16号様式1!G70= "","",IF(VALUE(FIXED(P_16号様式1!G70,0,TRUE))&lt;&gt;P_16号様式1!G70,RIGHT(FIXED(P_16号様式1!G70,3,FALSE),4),""))</f>
        <v/>
      </c>
      <c r="J91" s="23" t="str">
        <f>IF(P_16号様式1!H70&lt;&gt; "",TEXT(INT(P_16号様式1!H70),"#,##0"),"")</f>
        <v/>
      </c>
      <c r="K91" s="24" t="str">
        <f>IF(P_16号様式1!H70= "","",IF(VALUE(FIXED(P_16号様式1!H70,0,TRUE))&lt;&gt;P_16号様式1!H70,RIGHT(FIXED(P_16号様式1!H70,3,FALSE),4),""))</f>
        <v/>
      </c>
      <c r="L91" s="23" t="str">
        <f>IF(P_16号様式1!I70&lt;&gt; "",TEXT(INT(P_16号様式1!I70),"#,##0"),"")</f>
        <v/>
      </c>
      <c r="M91" s="24" t="str">
        <f>IF(P_16号様式1!I70= "","",IF(VALUE(FIXED(P_16号様式1!I70,0,TRUE))&lt;&gt;P_16号様式1!I70,RIGHT(FIXED(P_16号様式1!I70,3,FALSE),4),""))</f>
        <v/>
      </c>
      <c r="N91" s="23" t="str">
        <f>IF(P_16号様式1!J70&lt;&gt; "",TEXT(INT(P_16号様式1!J70),"#,##0"),"")</f>
        <v/>
      </c>
      <c r="O91" s="24" t="str">
        <f>IF(P_16号様式1!J70= "","",IF(VALUE(FIXED(P_16号様式1!J70,0,TRUE))&lt;&gt;P_16号様式1!J70,RIGHT(FIXED(P_16号様式1!J70,3,FALSE),4),""))</f>
        <v/>
      </c>
      <c r="P91" s="23" t="str">
        <f>IF(P_16号様式1!K70&lt;&gt; "",TEXT(INT(P_16号様式1!K70),"#,##0"),"")</f>
        <v/>
      </c>
      <c r="Q91" s="24" t="str">
        <f>IF(P_16号様式1!K70= "","",IF(VALUE(FIXED(P_16号様式1!K70,0,TRUE))&lt;&gt;P_16号様式1!K70,RIGHT(FIXED(P_16号様式1!K70,3,FALSE),4),""))</f>
        <v/>
      </c>
      <c r="R91" s="23" t="str">
        <f>IF(P_16号様式1!L70&lt;&gt; "",TEXT(INT(P_16号様式1!L70),"#,##0"),"")</f>
        <v/>
      </c>
      <c r="S91" s="24" t="str">
        <f>IF(P_16号様式1!L70= "","",IF(VALUE(FIXED(P_16号様式1!L70,0,TRUE))&lt;&gt;P_16号様式1!L70,RIGHT(FIXED(P_16号様式1!L70,3,FALSE),4),""))</f>
        <v/>
      </c>
      <c r="T91" s="31" t="str">
        <f>IF(P_16号様式1!M70="","",P_16号様式1!M70)</f>
        <v/>
      </c>
      <c r="U91" s="32"/>
      <c r="V91" s="33" t="str">
        <f>IF(P_16号様式1!N70="","",P_16号様式1!N70)</f>
        <v/>
      </c>
      <c r="W91" s="34"/>
      <c r="X91" s="35" t="str">
        <f>IF(P_16号様式1!O70="","",P_16号様式1!O70)</f>
        <v/>
      </c>
      <c r="Y91" s="36"/>
    </row>
    <row r="92" spans="1:25" ht="12.75" customHeight="1" x14ac:dyDescent="0.15">
      <c r="A92" s="41" t="str">
        <f>IF(P_16号様式1!C71="","",P_16号様式1!C71)</f>
        <v/>
      </c>
      <c r="B92" s="41"/>
      <c r="C92" s="15" t="str">
        <f>IF(P_16号様式1!D71="","",P_16号様式1!D71)</f>
        <v/>
      </c>
      <c r="D92" s="23" t="str">
        <f>IF(P_16号様式1!E71&lt;&gt; "",TEXT(INT(P_16号様式1!E71),"#,##0"),"")</f>
        <v/>
      </c>
      <c r="E92" s="24" t="str">
        <f>IF(P_16号様式1!E71= "","",IF(VALUE(FIXED(P_16号様式1!E71,0,TRUE))&lt;&gt;P_16号様式1!E71,RIGHT(FIXED(P_16号様式1!E71,3,FALSE),4),""))</f>
        <v/>
      </c>
      <c r="F92" s="23" t="str">
        <f>IF(P_16号様式1!F71&lt;&gt; "",TEXT(INT(P_16号様式1!F71),"#,##0"),"")</f>
        <v/>
      </c>
      <c r="G92" s="24" t="str">
        <f>IF(P_16号様式1!F71= "","",IF(VALUE(FIXED(P_16号様式1!F71,0,TRUE))&lt;&gt;P_16号様式1!F71,RIGHT(FIXED(P_16号様式1!F71,3,FALSE),4),""))</f>
        <v/>
      </c>
      <c r="H92" s="23" t="str">
        <f>IF(P_16号様式1!G71&lt;&gt; "",TEXT(INT(P_16号様式1!G71),"#,##0"),"")</f>
        <v/>
      </c>
      <c r="I92" s="24" t="str">
        <f>IF(P_16号様式1!G71= "","",IF(VALUE(FIXED(P_16号様式1!G71,0,TRUE))&lt;&gt;P_16号様式1!G71,RIGHT(FIXED(P_16号様式1!G71,3,FALSE),4),""))</f>
        <v/>
      </c>
      <c r="J92" s="23" t="str">
        <f>IF(P_16号様式1!H71&lt;&gt; "",TEXT(INT(P_16号様式1!H71),"#,##0"),"")</f>
        <v/>
      </c>
      <c r="K92" s="24" t="str">
        <f>IF(P_16号様式1!H71= "","",IF(VALUE(FIXED(P_16号様式1!H71,0,TRUE))&lt;&gt;P_16号様式1!H71,RIGHT(FIXED(P_16号様式1!H71,3,FALSE),4),""))</f>
        <v/>
      </c>
      <c r="L92" s="23" t="str">
        <f>IF(P_16号様式1!I71&lt;&gt; "",TEXT(INT(P_16号様式1!I71),"#,##0"),"")</f>
        <v/>
      </c>
      <c r="M92" s="24" t="str">
        <f>IF(P_16号様式1!I71= "","",IF(VALUE(FIXED(P_16号様式1!I71,0,TRUE))&lt;&gt;P_16号様式1!I71,RIGHT(FIXED(P_16号様式1!I71,3,FALSE),4),""))</f>
        <v/>
      </c>
      <c r="N92" s="23" t="str">
        <f>IF(P_16号様式1!J71&lt;&gt; "",TEXT(INT(P_16号様式1!J71),"#,##0"),"")</f>
        <v/>
      </c>
      <c r="O92" s="24" t="str">
        <f>IF(P_16号様式1!J71= "","",IF(VALUE(FIXED(P_16号様式1!J71,0,TRUE))&lt;&gt;P_16号様式1!J71,RIGHT(FIXED(P_16号様式1!J71,3,FALSE),4),""))</f>
        <v/>
      </c>
      <c r="P92" s="23" t="str">
        <f>IF(P_16号様式1!K71&lt;&gt; "",TEXT(INT(P_16号様式1!K71),"#,##0"),"")</f>
        <v/>
      </c>
      <c r="Q92" s="24" t="str">
        <f>IF(P_16号様式1!K71= "","",IF(VALUE(FIXED(P_16号様式1!K71,0,TRUE))&lt;&gt;P_16号様式1!K71,RIGHT(FIXED(P_16号様式1!K71,3,FALSE),4),""))</f>
        <v/>
      </c>
      <c r="R92" s="23" t="str">
        <f>IF(P_16号様式1!L71&lt;&gt; "",TEXT(INT(P_16号様式1!L71),"#,##0"),"")</f>
        <v/>
      </c>
      <c r="S92" s="24" t="str">
        <f>IF(P_16号様式1!L71= "","",IF(VALUE(FIXED(P_16号様式1!L71,0,TRUE))&lt;&gt;P_16号様式1!L71,RIGHT(FIXED(P_16号様式1!L71,3,FALSE),4),""))</f>
        <v/>
      </c>
      <c r="T92" s="31" t="str">
        <f>IF(P_16号様式1!M71="","",P_16号様式1!M71)</f>
        <v/>
      </c>
      <c r="U92" s="32"/>
      <c r="V92" s="33" t="str">
        <f>IF(P_16号様式1!N71="","",P_16号様式1!N71)</f>
        <v/>
      </c>
      <c r="W92" s="34"/>
      <c r="X92" s="35" t="str">
        <f>IF(P_16号様式1!O71="","",P_16号様式1!O71)</f>
        <v/>
      </c>
      <c r="Y92" s="36"/>
    </row>
    <row r="93" spans="1:25" ht="12.75" customHeight="1" x14ac:dyDescent="0.15">
      <c r="A93" s="41" t="str">
        <f>IF(P_16号様式1!C72="","",P_16号様式1!C72)</f>
        <v/>
      </c>
      <c r="B93" s="41"/>
      <c r="C93" s="15" t="str">
        <f>IF(P_16号様式1!D72="","",P_16号様式1!D72)</f>
        <v/>
      </c>
      <c r="D93" s="23" t="str">
        <f>IF(P_16号様式1!E72&lt;&gt; "",TEXT(INT(P_16号様式1!E72),"#,##0"),"")</f>
        <v/>
      </c>
      <c r="E93" s="24" t="str">
        <f>IF(P_16号様式1!E72= "","",IF(VALUE(FIXED(P_16号様式1!E72,0,TRUE))&lt;&gt;P_16号様式1!E72,RIGHT(FIXED(P_16号様式1!E72,3,FALSE),4),""))</f>
        <v/>
      </c>
      <c r="F93" s="23" t="str">
        <f>IF(P_16号様式1!F72&lt;&gt; "",TEXT(INT(P_16号様式1!F72),"#,##0"),"")</f>
        <v/>
      </c>
      <c r="G93" s="24" t="str">
        <f>IF(P_16号様式1!F72= "","",IF(VALUE(FIXED(P_16号様式1!F72,0,TRUE))&lt;&gt;P_16号様式1!F72,RIGHT(FIXED(P_16号様式1!F72,3,FALSE),4),""))</f>
        <v/>
      </c>
      <c r="H93" s="23" t="str">
        <f>IF(P_16号様式1!G72&lt;&gt; "",TEXT(INT(P_16号様式1!G72),"#,##0"),"")</f>
        <v/>
      </c>
      <c r="I93" s="24" t="str">
        <f>IF(P_16号様式1!G72= "","",IF(VALUE(FIXED(P_16号様式1!G72,0,TRUE))&lt;&gt;P_16号様式1!G72,RIGHT(FIXED(P_16号様式1!G72,3,FALSE),4),""))</f>
        <v/>
      </c>
      <c r="J93" s="23" t="str">
        <f>IF(P_16号様式1!H72&lt;&gt; "",TEXT(INT(P_16号様式1!H72),"#,##0"),"")</f>
        <v/>
      </c>
      <c r="K93" s="24" t="str">
        <f>IF(P_16号様式1!H72= "","",IF(VALUE(FIXED(P_16号様式1!H72,0,TRUE))&lt;&gt;P_16号様式1!H72,RIGHT(FIXED(P_16号様式1!H72,3,FALSE),4),""))</f>
        <v/>
      </c>
      <c r="L93" s="23" t="str">
        <f>IF(P_16号様式1!I72&lt;&gt; "",TEXT(INT(P_16号様式1!I72),"#,##0"),"")</f>
        <v/>
      </c>
      <c r="M93" s="24" t="str">
        <f>IF(P_16号様式1!I72= "","",IF(VALUE(FIXED(P_16号様式1!I72,0,TRUE))&lt;&gt;P_16号様式1!I72,RIGHT(FIXED(P_16号様式1!I72,3,FALSE),4),""))</f>
        <v/>
      </c>
      <c r="N93" s="23" t="str">
        <f>IF(P_16号様式1!J72&lt;&gt; "",TEXT(INT(P_16号様式1!J72),"#,##0"),"")</f>
        <v/>
      </c>
      <c r="O93" s="24" t="str">
        <f>IF(P_16号様式1!J72= "","",IF(VALUE(FIXED(P_16号様式1!J72,0,TRUE))&lt;&gt;P_16号様式1!J72,RIGHT(FIXED(P_16号様式1!J72,3,FALSE),4),""))</f>
        <v/>
      </c>
      <c r="P93" s="23" t="str">
        <f>IF(P_16号様式1!K72&lt;&gt; "",TEXT(INT(P_16号様式1!K72),"#,##0"),"")</f>
        <v/>
      </c>
      <c r="Q93" s="24" t="str">
        <f>IF(P_16号様式1!K72= "","",IF(VALUE(FIXED(P_16号様式1!K72,0,TRUE))&lt;&gt;P_16号様式1!K72,RIGHT(FIXED(P_16号様式1!K72,3,FALSE),4),""))</f>
        <v/>
      </c>
      <c r="R93" s="23" t="str">
        <f>IF(P_16号様式1!L72&lt;&gt; "",TEXT(INT(P_16号様式1!L72),"#,##0"),"")</f>
        <v/>
      </c>
      <c r="S93" s="24" t="str">
        <f>IF(P_16号様式1!L72= "","",IF(VALUE(FIXED(P_16号様式1!L72,0,TRUE))&lt;&gt;P_16号様式1!L72,RIGHT(FIXED(P_16号様式1!L72,3,FALSE),4),""))</f>
        <v/>
      </c>
      <c r="T93" s="31" t="str">
        <f>IF(P_16号様式1!M72="","",P_16号様式1!M72)</f>
        <v/>
      </c>
      <c r="U93" s="32"/>
      <c r="V93" s="33" t="str">
        <f>IF(P_16号様式1!N72="","",P_16号様式1!N72)</f>
        <v/>
      </c>
      <c r="W93" s="34"/>
      <c r="X93" s="35" t="str">
        <f>IF(P_16号様式1!O72="","",P_16号様式1!O72)</f>
        <v/>
      </c>
      <c r="Y93" s="36"/>
    </row>
    <row r="94" spans="1:25" ht="12.75" customHeight="1" x14ac:dyDescent="0.15">
      <c r="A94" s="41" t="str">
        <f>IF(P_16号様式1!C73="","",P_16号様式1!C73)</f>
        <v/>
      </c>
      <c r="B94" s="41"/>
      <c r="C94" s="15" t="str">
        <f>IF(P_16号様式1!D73="","",P_16号様式1!D73)</f>
        <v/>
      </c>
      <c r="D94" s="23" t="str">
        <f>IF(P_16号様式1!E73&lt;&gt; "",TEXT(INT(P_16号様式1!E73),"#,##0"),"")</f>
        <v/>
      </c>
      <c r="E94" s="24" t="str">
        <f>IF(P_16号様式1!E73= "","",IF(VALUE(FIXED(P_16号様式1!E73,0,TRUE))&lt;&gt;P_16号様式1!E73,RIGHT(FIXED(P_16号様式1!E73,3,FALSE),4),""))</f>
        <v/>
      </c>
      <c r="F94" s="23" t="str">
        <f>IF(P_16号様式1!F73&lt;&gt; "",TEXT(INT(P_16号様式1!F73),"#,##0"),"")</f>
        <v/>
      </c>
      <c r="G94" s="24" t="str">
        <f>IF(P_16号様式1!F73= "","",IF(VALUE(FIXED(P_16号様式1!F73,0,TRUE))&lt;&gt;P_16号様式1!F73,RIGHT(FIXED(P_16号様式1!F73,3,FALSE),4),""))</f>
        <v/>
      </c>
      <c r="H94" s="23" t="str">
        <f>IF(P_16号様式1!G73&lt;&gt; "",TEXT(INT(P_16号様式1!G73),"#,##0"),"")</f>
        <v/>
      </c>
      <c r="I94" s="24" t="str">
        <f>IF(P_16号様式1!G73= "","",IF(VALUE(FIXED(P_16号様式1!G73,0,TRUE))&lt;&gt;P_16号様式1!G73,RIGHT(FIXED(P_16号様式1!G73,3,FALSE),4),""))</f>
        <v/>
      </c>
      <c r="J94" s="23" t="str">
        <f>IF(P_16号様式1!H73&lt;&gt; "",TEXT(INT(P_16号様式1!H73),"#,##0"),"")</f>
        <v/>
      </c>
      <c r="K94" s="24" t="str">
        <f>IF(P_16号様式1!H73= "","",IF(VALUE(FIXED(P_16号様式1!H73,0,TRUE))&lt;&gt;P_16号様式1!H73,RIGHT(FIXED(P_16号様式1!H73,3,FALSE),4),""))</f>
        <v/>
      </c>
      <c r="L94" s="23" t="str">
        <f>IF(P_16号様式1!I73&lt;&gt; "",TEXT(INT(P_16号様式1!I73),"#,##0"),"")</f>
        <v/>
      </c>
      <c r="M94" s="24" t="str">
        <f>IF(P_16号様式1!I73= "","",IF(VALUE(FIXED(P_16号様式1!I73,0,TRUE))&lt;&gt;P_16号様式1!I73,RIGHT(FIXED(P_16号様式1!I73,3,FALSE),4),""))</f>
        <v/>
      </c>
      <c r="N94" s="23" t="str">
        <f>IF(P_16号様式1!J73&lt;&gt; "",TEXT(INT(P_16号様式1!J73),"#,##0"),"")</f>
        <v/>
      </c>
      <c r="O94" s="24" t="str">
        <f>IF(P_16号様式1!J73= "","",IF(VALUE(FIXED(P_16号様式1!J73,0,TRUE))&lt;&gt;P_16号様式1!J73,RIGHT(FIXED(P_16号様式1!J73,3,FALSE),4),""))</f>
        <v/>
      </c>
      <c r="P94" s="23" t="str">
        <f>IF(P_16号様式1!K73&lt;&gt; "",TEXT(INT(P_16号様式1!K73),"#,##0"),"")</f>
        <v/>
      </c>
      <c r="Q94" s="24" t="str">
        <f>IF(P_16号様式1!K73= "","",IF(VALUE(FIXED(P_16号様式1!K73,0,TRUE))&lt;&gt;P_16号様式1!K73,RIGHT(FIXED(P_16号様式1!K73,3,FALSE),4),""))</f>
        <v/>
      </c>
      <c r="R94" s="23" t="str">
        <f>IF(P_16号様式1!L73&lt;&gt; "",TEXT(INT(P_16号様式1!L73),"#,##0"),"")</f>
        <v/>
      </c>
      <c r="S94" s="24" t="str">
        <f>IF(P_16号様式1!L73= "","",IF(VALUE(FIXED(P_16号様式1!L73,0,TRUE))&lt;&gt;P_16号様式1!L73,RIGHT(FIXED(P_16号様式1!L73,3,FALSE),4),""))</f>
        <v/>
      </c>
      <c r="T94" s="31" t="str">
        <f>IF(P_16号様式1!M73="","",P_16号様式1!M73)</f>
        <v/>
      </c>
      <c r="U94" s="32"/>
      <c r="V94" s="33" t="str">
        <f>IF(P_16号様式1!N73="","",P_16号様式1!N73)</f>
        <v/>
      </c>
      <c r="W94" s="34"/>
      <c r="X94" s="35" t="str">
        <f>IF(P_16号様式1!O73="","",P_16号様式1!O73)</f>
        <v/>
      </c>
      <c r="Y94" s="36"/>
    </row>
    <row r="95" spans="1:25" ht="12.75" customHeight="1" x14ac:dyDescent="0.15">
      <c r="A95" s="41" t="str">
        <f>IF(P_16号様式1!C74="","",P_16号様式1!C74)</f>
        <v/>
      </c>
      <c r="B95" s="41"/>
      <c r="C95" s="15" t="str">
        <f>IF(P_16号様式1!D74="","",P_16号様式1!D74)</f>
        <v/>
      </c>
      <c r="D95" s="23" t="str">
        <f>IF(P_16号様式1!E74&lt;&gt; "",TEXT(INT(P_16号様式1!E74),"#,##0"),"")</f>
        <v/>
      </c>
      <c r="E95" s="24" t="str">
        <f>IF(P_16号様式1!E74= "","",IF(VALUE(FIXED(P_16号様式1!E74,0,TRUE))&lt;&gt;P_16号様式1!E74,RIGHT(FIXED(P_16号様式1!E74,3,FALSE),4),""))</f>
        <v/>
      </c>
      <c r="F95" s="23" t="str">
        <f>IF(P_16号様式1!F74&lt;&gt; "",TEXT(INT(P_16号様式1!F74),"#,##0"),"")</f>
        <v/>
      </c>
      <c r="G95" s="24" t="str">
        <f>IF(P_16号様式1!F74= "","",IF(VALUE(FIXED(P_16号様式1!F74,0,TRUE))&lt;&gt;P_16号様式1!F74,RIGHT(FIXED(P_16号様式1!F74,3,FALSE),4),""))</f>
        <v/>
      </c>
      <c r="H95" s="23" t="str">
        <f>IF(P_16号様式1!G74&lt;&gt; "",TEXT(INT(P_16号様式1!G74),"#,##0"),"")</f>
        <v/>
      </c>
      <c r="I95" s="24" t="str">
        <f>IF(P_16号様式1!G74= "","",IF(VALUE(FIXED(P_16号様式1!G74,0,TRUE))&lt;&gt;P_16号様式1!G74,RIGHT(FIXED(P_16号様式1!G74,3,FALSE),4),""))</f>
        <v/>
      </c>
      <c r="J95" s="23" t="str">
        <f>IF(P_16号様式1!H74&lt;&gt; "",TEXT(INT(P_16号様式1!H74),"#,##0"),"")</f>
        <v/>
      </c>
      <c r="K95" s="24" t="str">
        <f>IF(P_16号様式1!H74= "","",IF(VALUE(FIXED(P_16号様式1!H74,0,TRUE))&lt;&gt;P_16号様式1!H74,RIGHT(FIXED(P_16号様式1!H74,3,FALSE),4),""))</f>
        <v/>
      </c>
      <c r="L95" s="23" t="str">
        <f>IF(P_16号様式1!I74&lt;&gt; "",TEXT(INT(P_16号様式1!I74),"#,##0"),"")</f>
        <v/>
      </c>
      <c r="M95" s="24" t="str">
        <f>IF(P_16号様式1!I74= "","",IF(VALUE(FIXED(P_16号様式1!I74,0,TRUE))&lt;&gt;P_16号様式1!I74,RIGHT(FIXED(P_16号様式1!I74,3,FALSE),4),""))</f>
        <v/>
      </c>
      <c r="N95" s="23" t="str">
        <f>IF(P_16号様式1!J74&lt;&gt; "",TEXT(INT(P_16号様式1!J74),"#,##0"),"")</f>
        <v/>
      </c>
      <c r="O95" s="24" t="str">
        <f>IF(P_16号様式1!J74= "","",IF(VALUE(FIXED(P_16号様式1!J74,0,TRUE))&lt;&gt;P_16号様式1!J74,RIGHT(FIXED(P_16号様式1!J74,3,FALSE),4),""))</f>
        <v/>
      </c>
      <c r="P95" s="23" t="str">
        <f>IF(P_16号様式1!K74&lt;&gt; "",TEXT(INT(P_16号様式1!K74),"#,##0"),"")</f>
        <v/>
      </c>
      <c r="Q95" s="24" t="str">
        <f>IF(P_16号様式1!K74= "","",IF(VALUE(FIXED(P_16号様式1!K74,0,TRUE))&lt;&gt;P_16号様式1!K74,RIGHT(FIXED(P_16号様式1!K74,3,FALSE),4),""))</f>
        <v/>
      </c>
      <c r="R95" s="23" t="str">
        <f>IF(P_16号様式1!L74&lt;&gt; "",TEXT(INT(P_16号様式1!L74),"#,##0"),"")</f>
        <v/>
      </c>
      <c r="S95" s="24" t="str">
        <f>IF(P_16号様式1!L74= "","",IF(VALUE(FIXED(P_16号様式1!L74,0,TRUE))&lt;&gt;P_16号様式1!L74,RIGHT(FIXED(P_16号様式1!L74,3,FALSE),4),""))</f>
        <v/>
      </c>
      <c r="T95" s="31" t="str">
        <f>IF(P_16号様式1!M74="","",P_16号様式1!M74)</f>
        <v/>
      </c>
      <c r="U95" s="32"/>
      <c r="V95" s="33" t="str">
        <f>IF(P_16号様式1!N74="","",P_16号様式1!N74)</f>
        <v/>
      </c>
      <c r="W95" s="34"/>
      <c r="X95" s="35" t="str">
        <f>IF(P_16号様式1!O74="","",P_16号様式1!O74)</f>
        <v/>
      </c>
      <c r="Y95" s="36"/>
    </row>
    <row r="96" spans="1:25" ht="12.75" customHeight="1" x14ac:dyDescent="0.15">
      <c r="A96" s="41" t="str">
        <f>IF(P_16号様式1!C75="","",P_16号様式1!C75)</f>
        <v/>
      </c>
      <c r="B96" s="41"/>
      <c r="C96" s="15" t="str">
        <f>IF(P_16号様式1!D75="","",P_16号様式1!D75)</f>
        <v/>
      </c>
      <c r="D96" s="23" t="str">
        <f>IF(P_16号様式1!E75&lt;&gt; "",TEXT(INT(P_16号様式1!E75),"#,##0"),"")</f>
        <v/>
      </c>
      <c r="E96" s="24" t="str">
        <f>IF(P_16号様式1!E75= "","",IF(VALUE(FIXED(P_16号様式1!E75,0,TRUE))&lt;&gt;P_16号様式1!E75,RIGHT(FIXED(P_16号様式1!E75,3,FALSE),4),""))</f>
        <v/>
      </c>
      <c r="F96" s="23" t="str">
        <f>IF(P_16号様式1!F75&lt;&gt; "",TEXT(INT(P_16号様式1!F75),"#,##0"),"")</f>
        <v/>
      </c>
      <c r="G96" s="24" t="str">
        <f>IF(P_16号様式1!F75= "","",IF(VALUE(FIXED(P_16号様式1!F75,0,TRUE))&lt;&gt;P_16号様式1!F75,RIGHT(FIXED(P_16号様式1!F75,3,FALSE),4),""))</f>
        <v/>
      </c>
      <c r="H96" s="23" t="str">
        <f>IF(P_16号様式1!G75&lt;&gt; "",TEXT(INT(P_16号様式1!G75),"#,##0"),"")</f>
        <v/>
      </c>
      <c r="I96" s="24" t="str">
        <f>IF(P_16号様式1!G75= "","",IF(VALUE(FIXED(P_16号様式1!G75,0,TRUE))&lt;&gt;P_16号様式1!G75,RIGHT(FIXED(P_16号様式1!G75,3,FALSE),4),""))</f>
        <v/>
      </c>
      <c r="J96" s="23" t="str">
        <f>IF(P_16号様式1!H75&lt;&gt; "",TEXT(INT(P_16号様式1!H75),"#,##0"),"")</f>
        <v/>
      </c>
      <c r="K96" s="24" t="str">
        <f>IF(P_16号様式1!H75= "","",IF(VALUE(FIXED(P_16号様式1!H75,0,TRUE))&lt;&gt;P_16号様式1!H75,RIGHT(FIXED(P_16号様式1!H75,3,FALSE),4),""))</f>
        <v/>
      </c>
      <c r="L96" s="23" t="str">
        <f>IF(P_16号様式1!I75&lt;&gt; "",TEXT(INT(P_16号様式1!I75),"#,##0"),"")</f>
        <v/>
      </c>
      <c r="M96" s="24" t="str">
        <f>IF(P_16号様式1!I75= "","",IF(VALUE(FIXED(P_16号様式1!I75,0,TRUE))&lt;&gt;P_16号様式1!I75,RIGHT(FIXED(P_16号様式1!I75,3,FALSE),4),""))</f>
        <v/>
      </c>
      <c r="N96" s="23" t="str">
        <f>IF(P_16号様式1!J75&lt;&gt; "",TEXT(INT(P_16号様式1!J75),"#,##0"),"")</f>
        <v/>
      </c>
      <c r="O96" s="24" t="str">
        <f>IF(P_16号様式1!J75= "","",IF(VALUE(FIXED(P_16号様式1!J75,0,TRUE))&lt;&gt;P_16号様式1!J75,RIGHT(FIXED(P_16号様式1!J75,3,FALSE),4),""))</f>
        <v/>
      </c>
      <c r="P96" s="23" t="str">
        <f>IF(P_16号様式1!K75&lt;&gt; "",TEXT(INT(P_16号様式1!K75),"#,##0"),"")</f>
        <v/>
      </c>
      <c r="Q96" s="24" t="str">
        <f>IF(P_16号様式1!K75= "","",IF(VALUE(FIXED(P_16号様式1!K75,0,TRUE))&lt;&gt;P_16号様式1!K75,RIGHT(FIXED(P_16号様式1!K75,3,FALSE),4),""))</f>
        <v/>
      </c>
      <c r="R96" s="23" t="str">
        <f>IF(P_16号様式1!L75&lt;&gt; "",TEXT(INT(P_16号様式1!L75),"#,##0"),"")</f>
        <v/>
      </c>
      <c r="S96" s="24" t="str">
        <f>IF(P_16号様式1!L75= "","",IF(VALUE(FIXED(P_16号様式1!L75,0,TRUE))&lt;&gt;P_16号様式1!L75,RIGHT(FIXED(P_16号様式1!L75,3,FALSE),4),""))</f>
        <v/>
      </c>
      <c r="T96" s="31" t="str">
        <f>IF(P_16号様式1!M75="","",P_16号様式1!M75)</f>
        <v/>
      </c>
      <c r="U96" s="32"/>
      <c r="V96" s="33" t="str">
        <f>IF(P_16号様式1!N75="","",P_16号様式1!N75)</f>
        <v/>
      </c>
      <c r="W96" s="34"/>
      <c r="X96" s="35" t="str">
        <f>IF(P_16号様式1!O75="","",P_16号様式1!O75)</f>
        <v/>
      </c>
      <c r="Y96" s="36"/>
    </row>
    <row r="97" spans="1:25" ht="12.75" customHeight="1" x14ac:dyDescent="0.15">
      <c r="A97" s="41" t="str">
        <f>IF(P_16号様式1!C76="","",P_16号様式1!C76)</f>
        <v/>
      </c>
      <c r="B97" s="41"/>
      <c r="C97" s="15" t="str">
        <f>IF(P_16号様式1!D76="","",P_16号様式1!D76)</f>
        <v/>
      </c>
      <c r="D97" s="23" t="str">
        <f>IF(P_16号様式1!E76&lt;&gt; "",TEXT(INT(P_16号様式1!E76),"#,##0"),"")</f>
        <v/>
      </c>
      <c r="E97" s="24" t="str">
        <f>IF(P_16号様式1!E76= "","",IF(VALUE(FIXED(P_16号様式1!E76,0,TRUE))&lt;&gt;P_16号様式1!E76,RIGHT(FIXED(P_16号様式1!E76,3,FALSE),4),""))</f>
        <v/>
      </c>
      <c r="F97" s="23" t="str">
        <f>IF(P_16号様式1!F76&lt;&gt; "",TEXT(INT(P_16号様式1!F76),"#,##0"),"")</f>
        <v/>
      </c>
      <c r="G97" s="24" t="str">
        <f>IF(P_16号様式1!F76= "","",IF(VALUE(FIXED(P_16号様式1!F76,0,TRUE))&lt;&gt;P_16号様式1!F76,RIGHT(FIXED(P_16号様式1!F76,3,FALSE),4),""))</f>
        <v/>
      </c>
      <c r="H97" s="23" t="str">
        <f>IF(P_16号様式1!G76&lt;&gt; "",TEXT(INT(P_16号様式1!G76),"#,##0"),"")</f>
        <v/>
      </c>
      <c r="I97" s="24" t="str">
        <f>IF(P_16号様式1!G76= "","",IF(VALUE(FIXED(P_16号様式1!G76,0,TRUE))&lt;&gt;P_16号様式1!G76,RIGHT(FIXED(P_16号様式1!G76,3,FALSE),4),""))</f>
        <v/>
      </c>
      <c r="J97" s="23" t="str">
        <f>IF(P_16号様式1!H76&lt;&gt; "",TEXT(INT(P_16号様式1!H76),"#,##0"),"")</f>
        <v/>
      </c>
      <c r="K97" s="24" t="str">
        <f>IF(P_16号様式1!H76= "","",IF(VALUE(FIXED(P_16号様式1!H76,0,TRUE))&lt;&gt;P_16号様式1!H76,RIGHT(FIXED(P_16号様式1!H76,3,FALSE),4),""))</f>
        <v/>
      </c>
      <c r="L97" s="23" t="str">
        <f>IF(P_16号様式1!I76&lt;&gt; "",TEXT(INT(P_16号様式1!I76),"#,##0"),"")</f>
        <v/>
      </c>
      <c r="M97" s="24" t="str">
        <f>IF(P_16号様式1!I76= "","",IF(VALUE(FIXED(P_16号様式1!I76,0,TRUE))&lt;&gt;P_16号様式1!I76,RIGHT(FIXED(P_16号様式1!I76,3,FALSE),4),""))</f>
        <v/>
      </c>
      <c r="N97" s="23" t="str">
        <f>IF(P_16号様式1!J76&lt;&gt; "",TEXT(INT(P_16号様式1!J76),"#,##0"),"")</f>
        <v/>
      </c>
      <c r="O97" s="24" t="str">
        <f>IF(P_16号様式1!J76= "","",IF(VALUE(FIXED(P_16号様式1!J76,0,TRUE))&lt;&gt;P_16号様式1!J76,RIGHT(FIXED(P_16号様式1!J76,3,FALSE),4),""))</f>
        <v/>
      </c>
      <c r="P97" s="23" t="str">
        <f>IF(P_16号様式1!K76&lt;&gt; "",TEXT(INT(P_16号様式1!K76),"#,##0"),"")</f>
        <v/>
      </c>
      <c r="Q97" s="24" t="str">
        <f>IF(P_16号様式1!K76= "","",IF(VALUE(FIXED(P_16号様式1!K76,0,TRUE))&lt;&gt;P_16号様式1!K76,RIGHT(FIXED(P_16号様式1!K76,3,FALSE),4),""))</f>
        <v/>
      </c>
      <c r="R97" s="23" t="str">
        <f>IF(P_16号様式1!L76&lt;&gt; "",TEXT(INT(P_16号様式1!L76),"#,##0"),"")</f>
        <v/>
      </c>
      <c r="S97" s="24" t="str">
        <f>IF(P_16号様式1!L76= "","",IF(VALUE(FIXED(P_16号様式1!L76,0,TRUE))&lt;&gt;P_16号様式1!L76,RIGHT(FIXED(P_16号様式1!L76,3,FALSE),4),""))</f>
        <v/>
      </c>
      <c r="T97" s="31" t="str">
        <f>IF(P_16号様式1!M76="","",P_16号様式1!M76)</f>
        <v/>
      </c>
      <c r="U97" s="32"/>
      <c r="V97" s="33" t="str">
        <f>IF(P_16号様式1!N76="","",P_16号様式1!N76)</f>
        <v/>
      </c>
      <c r="W97" s="34"/>
      <c r="X97" s="35" t="str">
        <f>IF(P_16号様式1!O76="","",P_16号様式1!O76)</f>
        <v/>
      </c>
      <c r="Y97" s="36"/>
    </row>
    <row r="98" spans="1:25" ht="12.75" customHeight="1" x14ac:dyDescent="0.15">
      <c r="A98" s="41" t="str">
        <f>IF(P_16号様式1!C77="","",P_16号様式1!C77)</f>
        <v/>
      </c>
      <c r="B98" s="41"/>
      <c r="C98" s="15" t="str">
        <f>IF(P_16号様式1!D77="","",P_16号様式1!D77)</f>
        <v/>
      </c>
      <c r="D98" s="23" t="str">
        <f>IF(P_16号様式1!E77&lt;&gt; "",TEXT(INT(P_16号様式1!E77),"#,##0"),"")</f>
        <v/>
      </c>
      <c r="E98" s="24" t="str">
        <f>IF(P_16号様式1!E77= "","",IF(VALUE(FIXED(P_16号様式1!E77,0,TRUE))&lt;&gt;P_16号様式1!E77,RIGHT(FIXED(P_16号様式1!E77,3,FALSE),4),""))</f>
        <v/>
      </c>
      <c r="F98" s="23" t="str">
        <f>IF(P_16号様式1!F77&lt;&gt; "",TEXT(INT(P_16号様式1!F77),"#,##0"),"")</f>
        <v/>
      </c>
      <c r="G98" s="24" t="str">
        <f>IF(P_16号様式1!F77= "","",IF(VALUE(FIXED(P_16号様式1!F77,0,TRUE))&lt;&gt;P_16号様式1!F77,RIGHT(FIXED(P_16号様式1!F77,3,FALSE),4),""))</f>
        <v/>
      </c>
      <c r="H98" s="23" t="str">
        <f>IF(P_16号様式1!G77&lt;&gt; "",TEXT(INT(P_16号様式1!G77),"#,##0"),"")</f>
        <v/>
      </c>
      <c r="I98" s="24" t="str">
        <f>IF(P_16号様式1!G77= "","",IF(VALUE(FIXED(P_16号様式1!G77,0,TRUE))&lt;&gt;P_16号様式1!G77,RIGHT(FIXED(P_16号様式1!G77,3,FALSE),4),""))</f>
        <v/>
      </c>
      <c r="J98" s="23" t="str">
        <f>IF(P_16号様式1!H77&lt;&gt; "",TEXT(INT(P_16号様式1!H77),"#,##0"),"")</f>
        <v/>
      </c>
      <c r="K98" s="24" t="str">
        <f>IF(P_16号様式1!H77= "","",IF(VALUE(FIXED(P_16号様式1!H77,0,TRUE))&lt;&gt;P_16号様式1!H77,RIGHT(FIXED(P_16号様式1!H77,3,FALSE),4),""))</f>
        <v/>
      </c>
      <c r="L98" s="23" t="str">
        <f>IF(P_16号様式1!I77&lt;&gt; "",TEXT(INT(P_16号様式1!I77),"#,##0"),"")</f>
        <v/>
      </c>
      <c r="M98" s="24" t="str">
        <f>IF(P_16号様式1!I77= "","",IF(VALUE(FIXED(P_16号様式1!I77,0,TRUE))&lt;&gt;P_16号様式1!I77,RIGHT(FIXED(P_16号様式1!I77,3,FALSE),4),""))</f>
        <v/>
      </c>
      <c r="N98" s="23" t="str">
        <f>IF(P_16号様式1!J77&lt;&gt; "",TEXT(INT(P_16号様式1!J77),"#,##0"),"")</f>
        <v/>
      </c>
      <c r="O98" s="24" t="str">
        <f>IF(P_16号様式1!J77= "","",IF(VALUE(FIXED(P_16号様式1!J77,0,TRUE))&lt;&gt;P_16号様式1!J77,RIGHT(FIXED(P_16号様式1!J77,3,FALSE),4),""))</f>
        <v/>
      </c>
      <c r="P98" s="23" t="str">
        <f>IF(P_16号様式1!K77&lt;&gt; "",TEXT(INT(P_16号様式1!K77),"#,##0"),"")</f>
        <v/>
      </c>
      <c r="Q98" s="24" t="str">
        <f>IF(P_16号様式1!K77= "","",IF(VALUE(FIXED(P_16号様式1!K77,0,TRUE))&lt;&gt;P_16号様式1!K77,RIGHT(FIXED(P_16号様式1!K77,3,FALSE),4),""))</f>
        <v/>
      </c>
      <c r="R98" s="23" t="str">
        <f>IF(P_16号様式1!L77&lt;&gt; "",TEXT(INT(P_16号様式1!L77),"#,##0"),"")</f>
        <v/>
      </c>
      <c r="S98" s="24" t="str">
        <f>IF(P_16号様式1!L77= "","",IF(VALUE(FIXED(P_16号様式1!L77,0,TRUE))&lt;&gt;P_16号様式1!L77,RIGHT(FIXED(P_16号様式1!L77,3,FALSE),4),""))</f>
        <v/>
      </c>
      <c r="T98" s="31" t="str">
        <f>IF(P_16号様式1!M77="","",P_16号様式1!M77)</f>
        <v/>
      </c>
      <c r="U98" s="32"/>
      <c r="V98" s="33" t="str">
        <f>IF(P_16号様式1!N77="","",P_16号様式1!N77)</f>
        <v/>
      </c>
      <c r="W98" s="34"/>
      <c r="X98" s="35" t="str">
        <f>IF(P_16号様式1!O77="","",P_16号様式1!O77)</f>
        <v/>
      </c>
      <c r="Y98" s="36"/>
    </row>
    <row r="99" spans="1:25" ht="12.75" customHeight="1" x14ac:dyDescent="0.15">
      <c r="A99" s="41" t="str">
        <f>IF(P_16号様式1!C78="","",P_16号様式1!C78)</f>
        <v/>
      </c>
      <c r="B99" s="41"/>
      <c r="C99" s="15" t="str">
        <f>IF(P_16号様式1!D78="","",P_16号様式1!D78)</f>
        <v/>
      </c>
      <c r="D99" s="23" t="str">
        <f>IF(P_16号様式1!E78&lt;&gt; "",TEXT(INT(P_16号様式1!E78),"#,##0"),"")</f>
        <v/>
      </c>
      <c r="E99" s="24" t="str">
        <f>IF(P_16号様式1!E78= "","",IF(VALUE(FIXED(P_16号様式1!E78,0,TRUE))&lt;&gt;P_16号様式1!E78,RIGHT(FIXED(P_16号様式1!E78,3,FALSE),4),""))</f>
        <v/>
      </c>
      <c r="F99" s="23" t="str">
        <f>IF(P_16号様式1!F78&lt;&gt; "",TEXT(INT(P_16号様式1!F78),"#,##0"),"")</f>
        <v/>
      </c>
      <c r="G99" s="24" t="str">
        <f>IF(P_16号様式1!F78= "","",IF(VALUE(FIXED(P_16号様式1!F78,0,TRUE))&lt;&gt;P_16号様式1!F78,RIGHT(FIXED(P_16号様式1!F78,3,FALSE),4),""))</f>
        <v/>
      </c>
      <c r="H99" s="23" t="str">
        <f>IF(P_16号様式1!G78&lt;&gt; "",TEXT(INT(P_16号様式1!G78),"#,##0"),"")</f>
        <v/>
      </c>
      <c r="I99" s="24" t="str">
        <f>IF(P_16号様式1!G78= "","",IF(VALUE(FIXED(P_16号様式1!G78,0,TRUE))&lt;&gt;P_16号様式1!G78,RIGHT(FIXED(P_16号様式1!G78,3,FALSE),4),""))</f>
        <v/>
      </c>
      <c r="J99" s="23" t="str">
        <f>IF(P_16号様式1!H78&lt;&gt; "",TEXT(INT(P_16号様式1!H78),"#,##0"),"")</f>
        <v/>
      </c>
      <c r="K99" s="24" t="str">
        <f>IF(P_16号様式1!H78= "","",IF(VALUE(FIXED(P_16号様式1!H78,0,TRUE))&lt;&gt;P_16号様式1!H78,RIGHT(FIXED(P_16号様式1!H78,3,FALSE),4),""))</f>
        <v/>
      </c>
      <c r="L99" s="23" t="str">
        <f>IF(P_16号様式1!I78&lt;&gt; "",TEXT(INT(P_16号様式1!I78),"#,##0"),"")</f>
        <v/>
      </c>
      <c r="M99" s="24" t="str">
        <f>IF(P_16号様式1!I78= "","",IF(VALUE(FIXED(P_16号様式1!I78,0,TRUE))&lt;&gt;P_16号様式1!I78,RIGHT(FIXED(P_16号様式1!I78,3,FALSE),4),""))</f>
        <v/>
      </c>
      <c r="N99" s="23" t="str">
        <f>IF(P_16号様式1!J78&lt;&gt; "",TEXT(INT(P_16号様式1!J78),"#,##0"),"")</f>
        <v/>
      </c>
      <c r="O99" s="24" t="str">
        <f>IF(P_16号様式1!J78= "","",IF(VALUE(FIXED(P_16号様式1!J78,0,TRUE))&lt;&gt;P_16号様式1!J78,RIGHT(FIXED(P_16号様式1!J78,3,FALSE),4),""))</f>
        <v/>
      </c>
      <c r="P99" s="23" t="str">
        <f>IF(P_16号様式1!K78&lt;&gt; "",TEXT(INT(P_16号様式1!K78),"#,##0"),"")</f>
        <v/>
      </c>
      <c r="Q99" s="24" t="str">
        <f>IF(P_16号様式1!K78= "","",IF(VALUE(FIXED(P_16号様式1!K78,0,TRUE))&lt;&gt;P_16号様式1!K78,RIGHT(FIXED(P_16号様式1!K78,3,FALSE),4),""))</f>
        <v/>
      </c>
      <c r="R99" s="23" t="str">
        <f>IF(P_16号様式1!L78&lt;&gt; "",TEXT(INT(P_16号様式1!L78),"#,##0"),"")</f>
        <v/>
      </c>
      <c r="S99" s="24" t="str">
        <f>IF(P_16号様式1!L78= "","",IF(VALUE(FIXED(P_16号様式1!L78,0,TRUE))&lt;&gt;P_16号様式1!L78,RIGHT(FIXED(P_16号様式1!L78,3,FALSE),4),""))</f>
        <v/>
      </c>
      <c r="T99" s="31" t="str">
        <f>IF(P_16号様式1!M78="","",P_16号様式1!M78)</f>
        <v/>
      </c>
      <c r="U99" s="32"/>
      <c r="V99" s="33" t="str">
        <f>IF(P_16号様式1!N78="","",P_16号様式1!N78)</f>
        <v/>
      </c>
      <c r="W99" s="34"/>
      <c r="X99" s="35" t="str">
        <f>IF(P_16号様式1!O78="","",P_16号様式1!O78)</f>
        <v/>
      </c>
      <c r="Y99" s="36"/>
    </row>
    <row r="100" spans="1:25" ht="12.75" customHeight="1" x14ac:dyDescent="0.15">
      <c r="A100" s="41" t="str">
        <f>IF(P_16号様式1!C79="","",P_16号様式1!C79)</f>
        <v/>
      </c>
      <c r="B100" s="41"/>
      <c r="C100" s="15" t="str">
        <f>IF(P_16号様式1!D79="","",P_16号様式1!D79)</f>
        <v/>
      </c>
      <c r="D100" s="23" t="str">
        <f>IF(P_16号様式1!E79&lt;&gt; "",TEXT(INT(P_16号様式1!E79),"#,##0"),"")</f>
        <v/>
      </c>
      <c r="E100" s="24" t="str">
        <f>IF(P_16号様式1!E79= "","",IF(VALUE(FIXED(P_16号様式1!E79,0,TRUE))&lt;&gt;P_16号様式1!E79,RIGHT(FIXED(P_16号様式1!E79,3,FALSE),4),""))</f>
        <v/>
      </c>
      <c r="F100" s="23" t="str">
        <f>IF(P_16号様式1!F79&lt;&gt; "",TEXT(INT(P_16号様式1!F79),"#,##0"),"")</f>
        <v/>
      </c>
      <c r="G100" s="24" t="str">
        <f>IF(P_16号様式1!F79= "","",IF(VALUE(FIXED(P_16号様式1!F79,0,TRUE))&lt;&gt;P_16号様式1!F79,RIGHT(FIXED(P_16号様式1!F79,3,FALSE),4),""))</f>
        <v/>
      </c>
      <c r="H100" s="23" t="str">
        <f>IF(P_16号様式1!G79&lt;&gt; "",TEXT(INT(P_16号様式1!G79),"#,##0"),"")</f>
        <v/>
      </c>
      <c r="I100" s="24" t="str">
        <f>IF(P_16号様式1!G79= "","",IF(VALUE(FIXED(P_16号様式1!G79,0,TRUE))&lt;&gt;P_16号様式1!G79,RIGHT(FIXED(P_16号様式1!G79,3,FALSE),4),""))</f>
        <v/>
      </c>
      <c r="J100" s="23" t="str">
        <f>IF(P_16号様式1!H79&lt;&gt; "",TEXT(INT(P_16号様式1!H79),"#,##0"),"")</f>
        <v/>
      </c>
      <c r="K100" s="24" t="str">
        <f>IF(P_16号様式1!H79= "","",IF(VALUE(FIXED(P_16号様式1!H79,0,TRUE))&lt;&gt;P_16号様式1!H79,RIGHT(FIXED(P_16号様式1!H79,3,FALSE),4),""))</f>
        <v/>
      </c>
      <c r="L100" s="23" t="str">
        <f>IF(P_16号様式1!I79&lt;&gt; "",TEXT(INT(P_16号様式1!I79),"#,##0"),"")</f>
        <v/>
      </c>
      <c r="M100" s="24" t="str">
        <f>IF(P_16号様式1!I79= "","",IF(VALUE(FIXED(P_16号様式1!I79,0,TRUE))&lt;&gt;P_16号様式1!I79,RIGHT(FIXED(P_16号様式1!I79,3,FALSE),4),""))</f>
        <v/>
      </c>
      <c r="N100" s="23" t="str">
        <f>IF(P_16号様式1!J79&lt;&gt; "",TEXT(INT(P_16号様式1!J79),"#,##0"),"")</f>
        <v/>
      </c>
      <c r="O100" s="24" t="str">
        <f>IF(P_16号様式1!J79= "","",IF(VALUE(FIXED(P_16号様式1!J79,0,TRUE))&lt;&gt;P_16号様式1!J79,RIGHT(FIXED(P_16号様式1!J79,3,FALSE),4),""))</f>
        <v/>
      </c>
      <c r="P100" s="23" t="str">
        <f>IF(P_16号様式1!K79&lt;&gt; "",TEXT(INT(P_16号様式1!K79),"#,##0"),"")</f>
        <v/>
      </c>
      <c r="Q100" s="24" t="str">
        <f>IF(P_16号様式1!K79= "","",IF(VALUE(FIXED(P_16号様式1!K79,0,TRUE))&lt;&gt;P_16号様式1!K79,RIGHT(FIXED(P_16号様式1!K79,3,FALSE),4),""))</f>
        <v/>
      </c>
      <c r="R100" s="23" t="str">
        <f>IF(P_16号様式1!L79&lt;&gt; "",TEXT(INT(P_16号様式1!L79),"#,##0"),"")</f>
        <v/>
      </c>
      <c r="S100" s="24" t="str">
        <f>IF(P_16号様式1!L79= "","",IF(VALUE(FIXED(P_16号様式1!L79,0,TRUE))&lt;&gt;P_16号様式1!L79,RIGHT(FIXED(P_16号様式1!L79,3,FALSE),4),""))</f>
        <v/>
      </c>
      <c r="T100" s="31" t="str">
        <f>IF(P_16号様式1!M79="","",P_16号様式1!M79)</f>
        <v/>
      </c>
      <c r="U100" s="32"/>
      <c r="V100" s="33" t="str">
        <f>IF(P_16号様式1!N79="","",P_16号様式1!N79)</f>
        <v/>
      </c>
      <c r="W100" s="34"/>
      <c r="X100" s="35" t="str">
        <f>IF(P_16号様式1!O79="","",P_16号様式1!O79)</f>
        <v/>
      </c>
      <c r="Y100" s="36"/>
    </row>
    <row r="101" spans="1:25" ht="12.75" customHeight="1" x14ac:dyDescent="0.15">
      <c r="A101" s="41" t="str">
        <f>IF(P_16号様式1!C80="","",P_16号様式1!C80)</f>
        <v/>
      </c>
      <c r="B101" s="41"/>
      <c r="C101" s="15" t="str">
        <f>IF(P_16号様式1!D80="","",P_16号様式1!D80)</f>
        <v/>
      </c>
      <c r="D101" s="23" t="str">
        <f>IF(P_16号様式1!E80&lt;&gt; "",TEXT(INT(P_16号様式1!E80),"#,##0"),"")</f>
        <v/>
      </c>
      <c r="E101" s="24" t="str">
        <f>IF(P_16号様式1!E80= "","",IF(VALUE(FIXED(P_16号様式1!E80,0,TRUE))&lt;&gt;P_16号様式1!E80,RIGHT(FIXED(P_16号様式1!E80,3,FALSE),4),""))</f>
        <v/>
      </c>
      <c r="F101" s="23" t="str">
        <f>IF(P_16号様式1!F80&lt;&gt; "",TEXT(INT(P_16号様式1!F80),"#,##0"),"")</f>
        <v/>
      </c>
      <c r="G101" s="24" t="str">
        <f>IF(P_16号様式1!F80= "","",IF(VALUE(FIXED(P_16号様式1!F80,0,TRUE))&lt;&gt;P_16号様式1!F80,RIGHT(FIXED(P_16号様式1!F80,3,FALSE),4),""))</f>
        <v/>
      </c>
      <c r="H101" s="23" t="str">
        <f>IF(P_16号様式1!G80&lt;&gt; "",TEXT(INT(P_16号様式1!G80),"#,##0"),"")</f>
        <v/>
      </c>
      <c r="I101" s="24" t="str">
        <f>IF(P_16号様式1!G80= "","",IF(VALUE(FIXED(P_16号様式1!G80,0,TRUE))&lt;&gt;P_16号様式1!G80,RIGHT(FIXED(P_16号様式1!G80,3,FALSE),4),""))</f>
        <v/>
      </c>
      <c r="J101" s="23" t="str">
        <f>IF(P_16号様式1!H80&lt;&gt; "",TEXT(INT(P_16号様式1!H80),"#,##0"),"")</f>
        <v/>
      </c>
      <c r="K101" s="24" t="str">
        <f>IF(P_16号様式1!H80= "","",IF(VALUE(FIXED(P_16号様式1!H80,0,TRUE))&lt;&gt;P_16号様式1!H80,RIGHT(FIXED(P_16号様式1!H80,3,FALSE),4),""))</f>
        <v/>
      </c>
      <c r="L101" s="23" t="str">
        <f>IF(P_16号様式1!I80&lt;&gt; "",TEXT(INT(P_16号様式1!I80),"#,##0"),"")</f>
        <v/>
      </c>
      <c r="M101" s="24" t="str">
        <f>IF(P_16号様式1!I80= "","",IF(VALUE(FIXED(P_16号様式1!I80,0,TRUE))&lt;&gt;P_16号様式1!I80,RIGHT(FIXED(P_16号様式1!I80,3,FALSE),4),""))</f>
        <v/>
      </c>
      <c r="N101" s="23" t="str">
        <f>IF(P_16号様式1!J80&lt;&gt; "",TEXT(INT(P_16号様式1!J80),"#,##0"),"")</f>
        <v/>
      </c>
      <c r="O101" s="24" t="str">
        <f>IF(P_16号様式1!J80= "","",IF(VALUE(FIXED(P_16号様式1!J80,0,TRUE))&lt;&gt;P_16号様式1!J80,RIGHT(FIXED(P_16号様式1!J80,3,FALSE),4),""))</f>
        <v/>
      </c>
      <c r="P101" s="23" t="str">
        <f>IF(P_16号様式1!K80&lt;&gt; "",TEXT(INT(P_16号様式1!K80),"#,##0"),"")</f>
        <v/>
      </c>
      <c r="Q101" s="24" t="str">
        <f>IF(P_16号様式1!K80= "","",IF(VALUE(FIXED(P_16号様式1!K80,0,TRUE))&lt;&gt;P_16号様式1!K80,RIGHT(FIXED(P_16号様式1!K80,3,FALSE),4),""))</f>
        <v/>
      </c>
      <c r="R101" s="23" t="str">
        <f>IF(P_16号様式1!L80&lt;&gt; "",TEXT(INT(P_16号様式1!L80),"#,##0"),"")</f>
        <v/>
      </c>
      <c r="S101" s="24" t="str">
        <f>IF(P_16号様式1!L80= "","",IF(VALUE(FIXED(P_16号様式1!L80,0,TRUE))&lt;&gt;P_16号様式1!L80,RIGHT(FIXED(P_16号様式1!L80,3,FALSE),4),""))</f>
        <v/>
      </c>
      <c r="T101" s="31" t="str">
        <f>IF(P_16号様式1!M80="","",P_16号様式1!M80)</f>
        <v/>
      </c>
      <c r="U101" s="32"/>
      <c r="V101" s="33" t="str">
        <f>IF(P_16号様式1!N80="","",P_16号様式1!N80)</f>
        <v/>
      </c>
      <c r="W101" s="34"/>
      <c r="X101" s="35" t="str">
        <f>IF(P_16号様式1!O80="","",P_16号様式1!O80)</f>
        <v/>
      </c>
      <c r="Y101" s="36"/>
    </row>
    <row r="102" spans="1:25" ht="12.75" customHeight="1" x14ac:dyDescent="0.15">
      <c r="A102" s="41" t="str">
        <f>IF(P_16号様式1!C81="","",P_16号様式1!C81)</f>
        <v/>
      </c>
      <c r="B102" s="41"/>
      <c r="C102" s="15" t="str">
        <f>IF(P_16号様式1!D81="","",P_16号様式1!D81)</f>
        <v/>
      </c>
      <c r="D102" s="23" t="str">
        <f>IF(P_16号様式1!E81&lt;&gt; "",TEXT(INT(P_16号様式1!E81),"#,##0"),"")</f>
        <v/>
      </c>
      <c r="E102" s="24" t="str">
        <f>IF(P_16号様式1!E81= "","",IF(VALUE(FIXED(P_16号様式1!E81,0,TRUE))&lt;&gt;P_16号様式1!E81,RIGHT(FIXED(P_16号様式1!E81,3,FALSE),4),""))</f>
        <v/>
      </c>
      <c r="F102" s="23" t="str">
        <f>IF(P_16号様式1!F81&lt;&gt; "",TEXT(INT(P_16号様式1!F81),"#,##0"),"")</f>
        <v/>
      </c>
      <c r="G102" s="24" t="str">
        <f>IF(P_16号様式1!F81= "","",IF(VALUE(FIXED(P_16号様式1!F81,0,TRUE))&lt;&gt;P_16号様式1!F81,RIGHT(FIXED(P_16号様式1!F81,3,FALSE),4),""))</f>
        <v/>
      </c>
      <c r="H102" s="23" t="str">
        <f>IF(P_16号様式1!G81&lt;&gt; "",TEXT(INT(P_16号様式1!G81),"#,##0"),"")</f>
        <v/>
      </c>
      <c r="I102" s="24" t="str">
        <f>IF(P_16号様式1!G81= "","",IF(VALUE(FIXED(P_16号様式1!G81,0,TRUE))&lt;&gt;P_16号様式1!G81,RIGHT(FIXED(P_16号様式1!G81,3,FALSE),4),""))</f>
        <v/>
      </c>
      <c r="J102" s="23" t="str">
        <f>IF(P_16号様式1!H81&lt;&gt; "",TEXT(INT(P_16号様式1!H81),"#,##0"),"")</f>
        <v/>
      </c>
      <c r="K102" s="24" t="str">
        <f>IF(P_16号様式1!H81= "","",IF(VALUE(FIXED(P_16号様式1!H81,0,TRUE))&lt;&gt;P_16号様式1!H81,RIGHT(FIXED(P_16号様式1!H81,3,FALSE),4),""))</f>
        <v/>
      </c>
      <c r="L102" s="23" t="str">
        <f>IF(P_16号様式1!I81&lt;&gt; "",TEXT(INT(P_16号様式1!I81),"#,##0"),"")</f>
        <v/>
      </c>
      <c r="M102" s="24" t="str">
        <f>IF(P_16号様式1!I81= "","",IF(VALUE(FIXED(P_16号様式1!I81,0,TRUE))&lt;&gt;P_16号様式1!I81,RIGHT(FIXED(P_16号様式1!I81,3,FALSE),4),""))</f>
        <v/>
      </c>
      <c r="N102" s="23" t="str">
        <f>IF(P_16号様式1!J81&lt;&gt; "",TEXT(INT(P_16号様式1!J81),"#,##0"),"")</f>
        <v/>
      </c>
      <c r="O102" s="24" t="str">
        <f>IF(P_16号様式1!J81= "","",IF(VALUE(FIXED(P_16号様式1!J81,0,TRUE))&lt;&gt;P_16号様式1!J81,RIGHT(FIXED(P_16号様式1!J81,3,FALSE),4),""))</f>
        <v/>
      </c>
      <c r="P102" s="23" t="str">
        <f>IF(P_16号様式1!K81&lt;&gt; "",TEXT(INT(P_16号様式1!K81),"#,##0"),"")</f>
        <v/>
      </c>
      <c r="Q102" s="24" t="str">
        <f>IF(P_16号様式1!K81= "","",IF(VALUE(FIXED(P_16号様式1!K81,0,TRUE))&lt;&gt;P_16号様式1!K81,RIGHT(FIXED(P_16号様式1!K81,3,FALSE),4),""))</f>
        <v/>
      </c>
      <c r="R102" s="23" t="str">
        <f>IF(P_16号様式1!L81&lt;&gt; "",TEXT(INT(P_16号様式1!L81),"#,##0"),"")</f>
        <v/>
      </c>
      <c r="S102" s="24" t="str">
        <f>IF(P_16号様式1!L81= "","",IF(VALUE(FIXED(P_16号様式1!L81,0,TRUE))&lt;&gt;P_16号様式1!L81,RIGHT(FIXED(P_16号様式1!L81,3,FALSE),4),""))</f>
        <v/>
      </c>
      <c r="T102" s="31" t="str">
        <f>IF(P_16号様式1!M81="","",P_16号様式1!M81)</f>
        <v/>
      </c>
      <c r="U102" s="32"/>
      <c r="V102" s="33" t="str">
        <f>IF(P_16号様式1!N81="","",P_16号様式1!N81)</f>
        <v/>
      </c>
      <c r="W102" s="34"/>
      <c r="X102" s="35" t="str">
        <f>IF(P_16号様式1!O81="","",P_16号様式1!O81)</f>
        <v/>
      </c>
      <c r="Y102" s="36"/>
    </row>
    <row r="103" spans="1:25" ht="12.75" customHeight="1" x14ac:dyDescent="0.15">
      <c r="A103" s="41" t="str">
        <f>IF(P_16号様式1!C82="","",P_16号様式1!C82)</f>
        <v/>
      </c>
      <c r="B103" s="41"/>
      <c r="C103" s="15" t="str">
        <f>IF(P_16号様式1!D82="","",P_16号様式1!D82)</f>
        <v/>
      </c>
      <c r="D103" s="23" t="str">
        <f>IF(P_16号様式1!E82&lt;&gt; "",TEXT(INT(P_16号様式1!E82),"#,##0"),"")</f>
        <v/>
      </c>
      <c r="E103" s="24" t="str">
        <f>IF(P_16号様式1!E82= "","",IF(VALUE(FIXED(P_16号様式1!E82,0,TRUE))&lt;&gt;P_16号様式1!E82,RIGHT(FIXED(P_16号様式1!E82,3,FALSE),4),""))</f>
        <v/>
      </c>
      <c r="F103" s="23" t="str">
        <f>IF(P_16号様式1!F82&lt;&gt; "",TEXT(INT(P_16号様式1!F82),"#,##0"),"")</f>
        <v/>
      </c>
      <c r="G103" s="24" t="str">
        <f>IF(P_16号様式1!F82= "","",IF(VALUE(FIXED(P_16号様式1!F82,0,TRUE))&lt;&gt;P_16号様式1!F82,RIGHT(FIXED(P_16号様式1!F82,3,FALSE),4),""))</f>
        <v/>
      </c>
      <c r="H103" s="23" t="str">
        <f>IF(P_16号様式1!G82&lt;&gt; "",TEXT(INT(P_16号様式1!G82),"#,##0"),"")</f>
        <v/>
      </c>
      <c r="I103" s="24" t="str">
        <f>IF(P_16号様式1!G82= "","",IF(VALUE(FIXED(P_16号様式1!G82,0,TRUE))&lt;&gt;P_16号様式1!G82,RIGHT(FIXED(P_16号様式1!G82,3,FALSE),4),""))</f>
        <v/>
      </c>
      <c r="J103" s="23" t="str">
        <f>IF(P_16号様式1!H82&lt;&gt; "",TEXT(INT(P_16号様式1!H82),"#,##0"),"")</f>
        <v/>
      </c>
      <c r="K103" s="24" t="str">
        <f>IF(P_16号様式1!H82= "","",IF(VALUE(FIXED(P_16号様式1!H82,0,TRUE))&lt;&gt;P_16号様式1!H82,RIGHT(FIXED(P_16号様式1!H82,3,FALSE),4),""))</f>
        <v/>
      </c>
      <c r="L103" s="23" t="str">
        <f>IF(P_16号様式1!I82&lt;&gt; "",TEXT(INT(P_16号様式1!I82),"#,##0"),"")</f>
        <v/>
      </c>
      <c r="M103" s="24" t="str">
        <f>IF(P_16号様式1!I82= "","",IF(VALUE(FIXED(P_16号様式1!I82,0,TRUE))&lt;&gt;P_16号様式1!I82,RIGHT(FIXED(P_16号様式1!I82,3,FALSE),4),""))</f>
        <v/>
      </c>
      <c r="N103" s="23" t="str">
        <f>IF(P_16号様式1!J82&lt;&gt; "",TEXT(INT(P_16号様式1!J82),"#,##0"),"")</f>
        <v/>
      </c>
      <c r="O103" s="24" t="str">
        <f>IF(P_16号様式1!J82= "","",IF(VALUE(FIXED(P_16号様式1!J82,0,TRUE))&lt;&gt;P_16号様式1!J82,RIGHT(FIXED(P_16号様式1!J82,3,FALSE),4),""))</f>
        <v/>
      </c>
      <c r="P103" s="23" t="str">
        <f>IF(P_16号様式1!K82&lt;&gt; "",TEXT(INT(P_16号様式1!K82),"#,##0"),"")</f>
        <v/>
      </c>
      <c r="Q103" s="24" t="str">
        <f>IF(P_16号様式1!K82= "","",IF(VALUE(FIXED(P_16号様式1!K82,0,TRUE))&lt;&gt;P_16号様式1!K82,RIGHT(FIXED(P_16号様式1!K82,3,FALSE),4),""))</f>
        <v/>
      </c>
      <c r="R103" s="23" t="str">
        <f>IF(P_16号様式1!L82&lt;&gt; "",TEXT(INT(P_16号様式1!L82),"#,##0"),"")</f>
        <v/>
      </c>
      <c r="S103" s="24" t="str">
        <f>IF(P_16号様式1!L82= "","",IF(VALUE(FIXED(P_16号様式1!L82,0,TRUE))&lt;&gt;P_16号様式1!L82,RIGHT(FIXED(P_16号様式1!L82,3,FALSE),4),""))</f>
        <v/>
      </c>
      <c r="T103" s="31" t="str">
        <f>IF(P_16号様式1!M82="","",P_16号様式1!M82)</f>
        <v/>
      </c>
      <c r="U103" s="32"/>
      <c r="V103" s="33" t="str">
        <f>IF(P_16号様式1!N82="","",P_16号様式1!N82)</f>
        <v/>
      </c>
      <c r="W103" s="34"/>
      <c r="X103" s="35" t="str">
        <f>IF(P_16号様式1!O82="","",P_16号様式1!O82)</f>
        <v/>
      </c>
      <c r="Y103" s="36"/>
    </row>
    <row r="104" spans="1:25" ht="12.75" customHeight="1" x14ac:dyDescent="0.15">
      <c r="A104" s="41" t="str">
        <f>IF(P_16号様式1!C83="","",P_16号様式1!C83)</f>
        <v/>
      </c>
      <c r="B104" s="41"/>
      <c r="C104" s="15" t="str">
        <f>IF(P_16号様式1!D83="","",P_16号様式1!D83)</f>
        <v/>
      </c>
      <c r="D104" s="23" t="str">
        <f>IF(P_16号様式1!E83&lt;&gt; "",TEXT(INT(P_16号様式1!E83),"#,##0"),"")</f>
        <v/>
      </c>
      <c r="E104" s="24" t="str">
        <f>IF(P_16号様式1!E83= "","",IF(VALUE(FIXED(P_16号様式1!E83,0,TRUE))&lt;&gt;P_16号様式1!E83,RIGHT(FIXED(P_16号様式1!E83,3,FALSE),4),""))</f>
        <v/>
      </c>
      <c r="F104" s="23" t="str">
        <f>IF(P_16号様式1!F83&lt;&gt; "",TEXT(INT(P_16号様式1!F83),"#,##0"),"")</f>
        <v/>
      </c>
      <c r="G104" s="24" t="str">
        <f>IF(P_16号様式1!F83= "","",IF(VALUE(FIXED(P_16号様式1!F83,0,TRUE))&lt;&gt;P_16号様式1!F83,RIGHT(FIXED(P_16号様式1!F83,3,FALSE),4),""))</f>
        <v/>
      </c>
      <c r="H104" s="23" t="str">
        <f>IF(P_16号様式1!G83&lt;&gt; "",TEXT(INT(P_16号様式1!G83),"#,##0"),"")</f>
        <v/>
      </c>
      <c r="I104" s="24" t="str">
        <f>IF(P_16号様式1!G83= "","",IF(VALUE(FIXED(P_16号様式1!G83,0,TRUE))&lt;&gt;P_16号様式1!G83,RIGHT(FIXED(P_16号様式1!G83,3,FALSE),4),""))</f>
        <v/>
      </c>
      <c r="J104" s="23" t="str">
        <f>IF(P_16号様式1!H83&lt;&gt; "",TEXT(INT(P_16号様式1!H83),"#,##0"),"")</f>
        <v/>
      </c>
      <c r="K104" s="24" t="str">
        <f>IF(P_16号様式1!H83= "","",IF(VALUE(FIXED(P_16号様式1!H83,0,TRUE))&lt;&gt;P_16号様式1!H83,RIGHT(FIXED(P_16号様式1!H83,3,FALSE),4),""))</f>
        <v/>
      </c>
      <c r="L104" s="23" t="str">
        <f>IF(P_16号様式1!I83&lt;&gt; "",TEXT(INT(P_16号様式1!I83),"#,##0"),"")</f>
        <v/>
      </c>
      <c r="M104" s="24" t="str">
        <f>IF(P_16号様式1!I83= "","",IF(VALUE(FIXED(P_16号様式1!I83,0,TRUE))&lt;&gt;P_16号様式1!I83,RIGHT(FIXED(P_16号様式1!I83,3,FALSE),4),""))</f>
        <v/>
      </c>
      <c r="N104" s="23" t="str">
        <f>IF(P_16号様式1!J83&lt;&gt; "",TEXT(INT(P_16号様式1!J83),"#,##0"),"")</f>
        <v/>
      </c>
      <c r="O104" s="24" t="str">
        <f>IF(P_16号様式1!J83= "","",IF(VALUE(FIXED(P_16号様式1!J83,0,TRUE))&lt;&gt;P_16号様式1!J83,RIGHT(FIXED(P_16号様式1!J83,3,FALSE),4),""))</f>
        <v/>
      </c>
      <c r="P104" s="23" t="str">
        <f>IF(P_16号様式1!K83&lt;&gt; "",TEXT(INT(P_16号様式1!K83),"#,##0"),"")</f>
        <v/>
      </c>
      <c r="Q104" s="24" t="str">
        <f>IF(P_16号様式1!K83= "","",IF(VALUE(FIXED(P_16号様式1!K83,0,TRUE))&lt;&gt;P_16号様式1!K83,RIGHT(FIXED(P_16号様式1!K83,3,FALSE),4),""))</f>
        <v/>
      </c>
      <c r="R104" s="23" t="str">
        <f>IF(P_16号様式1!L83&lt;&gt; "",TEXT(INT(P_16号様式1!L83),"#,##0"),"")</f>
        <v/>
      </c>
      <c r="S104" s="24" t="str">
        <f>IF(P_16号様式1!L83= "","",IF(VALUE(FIXED(P_16号様式1!L83,0,TRUE))&lt;&gt;P_16号様式1!L83,RIGHT(FIXED(P_16号様式1!L83,3,FALSE),4),""))</f>
        <v/>
      </c>
      <c r="T104" s="31" t="str">
        <f>IF(P_16号様式1!M83="","",P_16号様式1!M83)</f>
        <v/>
      </c>
      <c r="U104" s="32"/>
      <c r="V104" s="33" t="str">
        <f>IF(P_16号様式1!N83="","",P_16号様式1!N83)</f>
        <v/>
      </c>
      <c r="W104" s="34"/>
      <c r="X104" s="35" t="str">
        <f>IF(P_16号様式1!O83="","",P_16号様式1!O83)</f>
        <v/>
      </c>
      <c r="Y104" s="36"/>
    </row>
    <row r="105" spans="1:25" ht="12.75" customHeight="1" x14ac:dyDescent="0.15">
      <c r="A105" s="41" t="str">
        <f>IF(P_16号様式1!C84="","",P_16号様式1!C84)</f>
        <v/>
      </c>
      <c r="B105" s="41"/>
      <c r="C105" s="15" t="str">
        <f>IF(P_16号様式1!D84="","",P_16号様式1!D84)</f>
        <v/>
      </c>
      <c r="D105" s="23" t="str">
        <f>IF(P_16号様式1!E84&lt;&gt; "",TEXT(INT(P_16号様式1!E84),"#,##0"),"")</f>
        <v/>
      </c>
      <c r="E105" s="24" t="str">
        <f>IF(P_16号様式1!E84= "","",IF(VALUE(FIXED(P_16号様式1!E84,0,TRUE))&lt;&gt;P_16号様式1!E84,RIGHT(FIXED(P_16号様式1!E84,3,FALSE),4),""))</f>
        <v/>
      </c>
      <c r="F105" s="23" t="str">
        <f>IF(P_16号様式1!F84&lt;&gt; "",TEXT(INT(P_16号様式1!F84),"#,##0"),"")</f>
        <v/>
      </c>
      <c r="G105" s="24" t="str">
        <f>IF(P_16号様式1!F84= "","",IF(VALUE(FIXED(P_16号様式1!F84,0,TRUE))&lt;&gt;P_16号様式1!F84,RIGHT(FIXED(P_16号様式1!F84,3,FALSE),4),""))</f>
        <v/>
      </c>
      <c r="H105" s="23" t="str">
        <f>IF(P_16号様式1!G84&lt;&gt; "",TEXT(INT(P_16号様式1!G84),"#,##0"),"")</f>
        <v/>
      </c>
      <c r="I105" s="24" t="str">
        <f>IF(P_16号様式1!G84= "","",IF(VALUE(FIXED(P_16号様式1!G84,0,TRUE))&lt;&gt;P_16号様式1!G84,RIGHT(FIXED(P_16号様式1!G84,3,FALSE),4),""))</f>
        <v/>
      </c>
      <c r="J105" s="23" t="str">
        <f>IF(P_16号様式1!H84&lt;&gt; "",TEXT(INT(P_16号様式1!H84),"#,##0"),"")</f>
        <v/>
      </c>
      <c r="K105" s="24" t="str">
        <f>IF(P_16号様式1!H84= "","",IF(VALUE(FIXED(P_16号様式1!H84,0,TRUE))&lt;&gt;P_16号様式1!H84,RIGHT(FIXED(P_16号様式1!H84,3,FALSE),4),""))</f>
        <v/>
      </c>
      <c r="L105" s="23" t="str">
        <f>IF(P_16号様式1!I84&lt;&gt; "",TEXT(INT(P_16号様式1!I84),"#,##0"),"")</f>
        <v/>
      </c>
      <c r="M105" s="24" t="str">
        <f>IF(P_16号様式1!I84= "","",IF(VALUE(FIXED(P_16号様式1!I84,0,TRUE))&lt;&gt;P_16号様式1!I84,RIGHT(FIXED(P_16号様式1!I84,3,FALSE),4),""))</f>
        <v/>
      </c>
      <c r="N105" s="23" t="str">
        <f>IF(P_16号様式1!J84&lt;&gt; "",TEXT(INT(P_16号様式1!J84),"#,##0"),"")</f>
        <v/>
      </c>
      <c r="O105" s="24" t="str">
        <f>IF(P_16号様式1!J84= "","",IF(VALUE(FIXED(P_16号様式1!J84,0,TRUE))&lt;&gt;P_16号様式1!J84,RIGHT(FIXED(P_16号様式1!J84,3,FALSE),4),""))</f>
        <v/>
      </c>
      <c r="P105" s="23" t="str">
        <f>IF(P_16号様式1!K84&lt;&gt; "",TEXT(INT(P_16号様式1!K84),"#,##0"),"")</f>
        <v/>
      </c>
      <c r="Q105" s="24" t="str">
        <f>IF(P_16号様式1!K84= "","",IF(VALUE(FIXED(P_16号様式1!K84,0,TRUE))&lt;&gt;P_16号様式1!K84,RIGHT(FIXED(P_16号様式1!K84,3,FALSE),4),""))</f>
        <v/>
      </c>
      <c r="R105" s="23" t="str">
        <f>IF(P_16号様式1!L84&lt;&gt; "",TEXT(INT(P_16号様式1!L84),"#,##0"),"")</f>
        <v/>
      </c>
      <c r="S105" s="24" t="str">
        <f>IF(P_16号様式1!L84= "","",IF(VALUE(FIXED(P_16号様式1!L84,0,TRUE))&lt;&gt;P_16号様式1!L84,RIGHT(FIXED(P_16号様式1!L84,3,FALSE),4),""))</f>
        <v/>
      </c>
      <c r="T105" s="31" t="str">
        <f>IF(P_16号様式1!M84="","",P_16号様式1!M84)</f>
        <v/>
      </c>
      <c r="U105" s="32"/>
      <c r="V105" s="33" t="str">
        <f>IF(P_16号様式1!N84="","",P_16号様式1!N84)</f>
        <v/>
      </c>
      <c r="W105" s="34"/>
      <c r="X105" s="35" t="str">
        <f>IF(P_16号様式1!O84="","",P_16号様式1!O84)</f>
        <v/>
      </c>
      <c r="Y105" s="36"/>
    </row>
    <row r="106" spans="1:25" ht="12.75" customHeight="1" x14ac:dyDescent="0.15">
      <c r="A106" s="41" t="str">
        <f>IF(P_16号様式1!C85="","",P_16号様式1!C85)</f>
        <v/>
      </c>
      <c r="B106" s="41"/>
      <c r="C106" s="15" t="str">
        <f>IF(P_16号様式1!D85="","",P_16号様式1!D85)</f>
        <v/>
      </c>
      <c r="D106" s="23" t="str">
        <f>IF(P_16号様式1!E85&lt;&gt; "",TEXT(INT(P_16号様式1!E85),"#,##0"),"")</f>
        <v/>
      </c>
      <c r="E106" s="24" t="str">
        <f>IF(P_16号様式1!E85= "","",IF(VALUE(FIXED(P_16号様式1!E85,0,TRUE))&lt;&gt;P_16号様式1!E85,RIGHT(FIXED(P_16号様式1!E85,3,FALSE),4),""))</f>
        <v/>
      </c>
      <c r="F106" s="23" t="str">
        <f>IF(P_16号様式1!F85&lt;&gt; "",TEXT(INT(P_16号様式1!F85),"#,##0"),"")</f>
        <v/>
      </c>
      <c r="G106" s="24" t="str">
        <f>IF(P_16号様式1!F85= "","",IF(VALUE(FIXED(P_16号様式1!F85,0,TRUE))&lt;&gt;P_16号様式1!F85,RIGHT(FIXED(P_16号様式1!F85,3,FALSE),4),""))</f>
        <v/>
      </c>
      <c r="H106" s="23" t="str">
        <f>IF(P_16号様式1!G85&lt;&gt; "",TEXT(INT(P_16号様式1!G85),"#,##0"),"")</f>
        <v/>
      </c>
      <c r="I106" s="24" t="str">
        <f>IF(P_16号様式1!G85= "","",IF(VALUE(FIXED(P_16号様式1!G85,0,TRUE))&lt;&gt;P_16号様式1!G85,RIGHT(FIXED(P_16号様式1!G85,3,FALSE),4),""))</f>
        <v/>
      </c>
      <c r="J106" s="23" t="str">
        <f>IF(P_16号様式1!H85&lt;&gt; "",TEXT(INT(P_16号様式1!H85),"#,##0"),"")</f>
        <v/>
      </c>
      <c r="K106" s="24" t="str">
        <f>IF(P_16号様式1!H85= "","",IF(VALUE(FIXED(P_16号様式1!H85,0,TRUE))&lt;&gt;P_16号様式1!H85,RIGHT(FIXED(P_16号様式1!H85,3,FALSE),4),""))</f>
        <v/>
      </c>
      <c r="L106" s="23" t="str">
        <f>IF(P_16号様式1!I85&lt;&gt; "",TEXT(INT(P_16号様式1!I85),"#,##0"),"")</f>
        <v/>
      </c>
      <c r="M106" s="24" t="str">
        <f>IF(P_16号様式1!I85= "","",IF(VALUE(FIXED(P_16号様式1!I85,0,TRUE))&lt;&gt;P_16号様式1!I85,RIGHT(FIXED(P_16号様式1!I85,3,FALSE),4),""))</f>
        <v/>
      </c>
      <c r="N106" s="23" t="str">
        <f>IF(P_16号様式1!J85&lt;&gt; "",TEXT(INT(P_16号様式1!J85),"#,##0"),"")</f>
        <v/>
      </c>
      <c r="O106" s="24" t="str">
        <f>IF(P_16号様式1!J85= "","",IF(VALUE(FIXED(P_16号様式1!J85,0,TRUE))&lt;&gt;P_16号様式1!J85,RIGHT(FIXED(P_16号様式1!J85,3,FALSE),4),""))</f>
        <v/>
      </c>
      <c r="P106" s="23" t="str">
        <f>IF(P_16号様式1!K85&lt;&gt; "",TEXT(INT(P_16号様式1!K85),"#,##0"),"")</f>
        <v/>
      </c>
      <c r="Q106" s="24" t="str">
        <f>IF(P_16号様式1!K85= "","",IF(VALUE(FIXED(P_16号様式1!K85,0,TRUE))&lt;&gt;P_16号様式1!K85,RIGHT(FIXED(P_16号様式1!K85,3,FALSE),4),""))</f>
        <v/>
      </c>
      <c r="R106" s="23" t="str">
        <f>IF(P_16号様式1!L85&lt;&gt; "",TEXT(INT(P_16号様式1!L85),"#,##0"),"")</f>
        <v/>
      </c>
      <c r="S106" s="24" t="str">
        <f>IF(P_16号様式1!L85= "","",IF(VALUE(FIXED(P_16号様式1!L85,0,TRUE))&lt;&gt;P_16号様式1!L85,RIGHT(FIXED(P_16号様式1!L85,3,FALSE),4),""))</f>
        <v/>
      </c>
      <c r="T106" s="31" t="str">
        <f>IF(P_16号様式1!M85="","",P_16号様式1!M85)</f>
        <v/>
      </c>
      <c r="U106" s="32"/>
      <c r="V106" s="33" t="str">
        <f>IF(P_16号様式1!N85="","",P_16号様式1!N85)</f>
        <v/>
      </c>
      <c r="W106" s="34"/>
      <c r="X106" s="35" t="str">
        <f>IF(P_16号様式1!O85="","",P_16号様式1!O85)</f>
        <v/>
      </c>
      <c r="Y106" s="36"/>
    </row>
    <row r="107" spans="1:25" ht="12.75" customHeight="1" x14ac:dyDescent="0.15">
      <c r="A107" s="41" t="str">
        <f>IF(P_16号様式1!C86="","",P_16号様式1!C86)</f>
        <v/>
      </c>
      <c r="B107" s="41"/>
      <c r="C107" s="15" t="str">
        <f>IF(P_16号様式1!D86="","",P_16号様式1!D86)</f>
        <v/>
      </c>
      <c r="D107" s="23" t="str">
        <f>IF(P_16号様式1!E86&lt;&gt; "",TEXT(INT(P_16号様式1!E86),"#,##0"),"")</f>
        <v/>
      </c>
      <c r="E107" s="24" t="str">
        <f>IF(P_16号様式1!E86= "","",IF(VALUE(FIXED(P_16号様式1!E86,0,TRUE))&lt;&gt;P_16号様式1!E86,RIGHT(FIXED(P_16号様式1!E86,3,FALSE),4),""))</f>
        <v/>
      </c>
      <c r="F107" s="23" t="str">
        <f>IF(P_16号様式1!F86&lt;&gt; "",TEXT(INT(P_16号様式1!F86),"#,##0"),"")</f>
        <v/>
      </c>
      <c r="G107" s="24" t="str">
        <f>IF(P_16号様式1!F86= "","",IF(VALUE(FIXED(P_16号様式1!F86,0,TRUE))&lt;&gt;P_16号様式1!F86,RIGHT(FIXED(P_16号様式1!F86,3,FALSE),4),""))</f>
        <v/>
      </c>
      <c r="H107" s="23" t="str">
        <f>IF(P_16号様式1!G86&lt;&gt; "",TEXT(INT(P_16号様式1!G86),"#,##0"),"")</f>
        <v/>
      </c>
      <c r="I107" s="24" t="str">
        <f>IF(P_16号様式1!G86= "","",IF(VALUE(FIXED(P_16号様式1!G86,0,TRUE))&lt;&gt;P_16号様式1!G86,RIGHT(FIXED(P_16号様式1!G86,3,FALSE),4),""))</f>
        <v/>
      </c>
      <c r="J107" s="23" t="str">
        <f>IF(P_16号様式1!H86&lt;&gt; "",TEXT(INT(P_16号様式1!H86),"#,##0"),"")</f>
        <v/>
      </c>
      <c r="K107" s="24" t="str">
        <f>IF(P_16号様式1!H86= "","",IF(VALUE(FIXED(P_16号様式1!H86,0,TRUE))&lt;&gt;P_16号様式1!H86,RIGHT(FIXED(P_16号様式1!H86,3,FALSE),4),""))</f>
        <v/>
      </c>
      <c r="L107" s="23" t="str">
        <f>IF(P_16号様式1!I86&lt;&gt; "",TEXT(INT(P_16号様式1!I86),"#,##0"),"")</f>
        <v/>
      </c>
      <c r="M107" s="24" t="str">
        <f>IF(P_16号様式1!I86= "","",IF(VALUE(FIXED(P_16号様式1!I86,0,TRUE))&lt;&gt;P_16号様式1!I86,RIGHT(FIXED(P_16号様式1!I86,3,FALSE),4),""))</f>
        <v/>
      </c>
      <c r="N107" s="23" t="str">
        <f>IF(P_16号様式1!J86&lt;&gt; "",TEXT(INT(P_16号様式1!J86),"#,##0"),"")</f>
        <v/>
      </c>
      <c r="O107" s="24" t="str">
        <f>IF(P_16号様式1!J86= "","",IF(VALUE(FIXED(P_16号様式1!J86,0,TRUE))&lt;&gt;P_16号様式1!J86,RIGHT(FIXED(P_16号様式1!J86,3,FALSE),4),""))</f>
        <v/>
      </c>
      <c r="P107" s="23" t="str">
        <f>IF(P_16号様式1!K86&lt;&gt; "",TEXT(INT(P_16号様式1!K86),"#,##0"),"")</f>
        <v/>
      </c>
      <c r="Q107" s="24" t="str">
        <f>IF(P_16号様式1!K86= "","",IF(VALUE(FIXED(P_16号様式1!K86,0,TRUE))&lt;&gt;P_16号様式1!K86,RIGHT(FIXED(P_16号様式1!K86,3,FALSE),4),""))</f>
        <v/>
      </c>
      <c r="R107" s="23" t="str">
        <f>IF(P_16号様式1!L86&lt;&gt; "",TEXT(INT(P_16号様式1!L86),"#,##0"),"")</f>
        <v/>
      </c>
      <c r="S107" s="24" t="str">
        <f>IF(P_16号様式1!L86= "","",IF(VALUE(FIXED(P_16号様式1!L86,0,TRUE))&lt;&gt;P_16号様式1!L86,RIGHT(FIXED(P_16号様式1!L86,3,FALSE),4),""))</f>
        <v/>
      </c>
      <c r="T107" s="31" t="str">
        <f>IF(P_16号様式1!M86="","",P_16号様式1!M86)</f>
        <v/>
      </c>
      <c r="U107" s="32"/>
      <c r="V107" s="33" t="str">
        <f>IF(P_16号様式1!N86="","",P_16号様式1!N86)</f>
        <v/>
      </c>
      <c r="W107" s="34"/>
      <c r="X107" s="35" t="str">
        <f>IF(P_16号様式1!O86="","",P_16号様式1!O86)</f>
        <v/>
      </c>
      <c r="Y107" s="36"/>
    </row>
    <row r="108" spans="1:25" ht="12.75" customHeight="1" x14ac:dyDescent="0.15">
      <c r="A108" s="41" t="str">
        <f>IF(P_16号様式1!C87="","",P_16号様式1!C87)</f>
        <v/>
      </c>
      <c r="B108" s="41"/>
      <c r="C108" s="15" t="str">
        <f>IF(P_16号様式1!D87="","",P_16号様式1!D87)</f>
        <v/>
      </c>
      <c r="D108" s="23" t="str">
        <f>IF(P_16号様式1!E87&lt;&gt; "",TEXT(INT(P_16号様式1!E87),"#,##0"),"")</f>
        <v/>
      </c>
      <c r="E108" s="24" t="str">
        <f>IF(P_16号様式1!E87= "","",IF(VALUE(FIXED(P_16号様式1!E87,0,TRUE))&lt;&gt;P_16号様式1!E87,RIGHT(FIXED(P_16号様式1!E87,3,FALSE),4),""))</f>
        <v/>
      </c>
      <c r="F108" s="23" t="str">
        <f>IF(P_16号様式1!F87&lt;&gt; "",TEXT(INT(P_16号様式1!F87),"#,##0"),"")</f>
        <v/>
      </c>
      <c r="G108" s="24" t="str">
        <f>IF(P_16号様式1!F87= "","",IF(VALUE(FIXED(P_16号様式1!F87,0,TRUE))&lt;&gt;P_16号様式1!F87,RIGHT(FIXED(P_16号様式1!F87,3,FALSE),4),""))</f>
        <v/>
      </c>
      <c r="H108" s="23" t="str">
        <f>IF(P_16号様式1!G87&lt;&gt; "",TEXT(INT(P_16号様式1!G87),"#,##0"),"")</f>
        <v/>
      </c>
      <c r="I108" s="24" t="str">
        <f>IF(P_16号様式1!G87= "","",IF(VALUE(FIXED(P_16号様式1!G87,0,TRUE))&lt;&gt;P_16号様式1!G87,RIGHT(FIXED(P_16号様式1!G87,3,FALSE),4),""))</f>
        <v/>
      </c>
      <c r="J108" s="23" t="str">
        <f>IF(P_16号様式1!H87&lt;&gt; "",TEXT(INT(P_16号様式1!H87),"#,##0"),"")</f>
        <v/>
      </c>
      <c r="K108" s="24" t="str">
        <f>IF(P_16号様式1!H87= "","",IF(VALUE(FIXED(P_16号様式1!H87,0,TRUE))&lt;&gt;P_16号様式1!H87,RIGHT(FIXED(P_16号様式1!H87,3,FALSE),4),""))</f>
        <v/>
      </c>
      <c r="L108" s="23" t="str">
        <f>IF(P_16号様式1!I87&lt;&gt; "",TEXT(INT(P_16号様式1!I87),"#,##0"),"")</f>
        <v/>
      </c>
      <c r="M108" s="24" t="str">
        <f>IF(P_16号様式1!I87= "","",IF(VALUE(FIXED(P_16号様式1!I87,0,TRUE))&lt;&gt;P_16号様式1!I87,RIGHT(FIXED(P_16号様式1!I87,3,FALSE),4),""))</f>
        <v/>
      </c>
      <c r="N108" s="23" t="str">
        <f>IF(P_16号様式1!J87&lt;&gt; "",TEXT(INT(P_16号様式1!J87),"#,##0"),"")</f>
        <v/>
      </c>
      <c r="O108" s="24" t="str">
        <f>IF(P_16号様式1!J87= "","",IF(VALUE(FIXED(P_16号様式1!J87,0,TRUE))&lt;&gt;P_16号様式1!J87,RIGHT(FIXED(P_16号様式1!J87,3,FALSE),4),""))</f>
        <v/>
      </c>
      <c r="P108" s="23" t="str">
        <f>IF(P_16号様式1!K87&lt;&gt; "",TEXT(INT(P_16号様式1!K87),"#,##0"),"")</f>
        <v/>
      </c>
      <c r="Q108" s="24" t="str">
        <f>IF(P_16号様式1!K87= "","",IF(VALUE(FIXED(P_16号様式1!K87,0,TRUE))&lt;&gt;P_16号様式1!K87,RIGHT(FIXED(P_16号様式1!K87,3,FALSE),4),""))</f>
        <v/>
      </c>
      <c r="R108" s="23" t="str">
        <f>IF(P_16号様式1!L87&lt;&gt; "",TEXT(INT(P_16号様式1!L87),"#,##0"),"")</f>
        <v/>
      </c>
      <c r="S108" s="24" t="str">
        <f>IF(P_16号様式1!L87= "","",IF(VALUE(FIXED(P_16号様式1!L87,0,TRUE))&lt;&gt;P_16号様式1!L87,RIGHT(FIXED(P_16号様式1!L87,3,FALSE),4),""))</f>
        <v/>
      </c>
      <c r="T108" s="31" t="str">
        <f>IF(P_16号様式1!M87="","",P_16号様式1!M87)</f>
        <v/>
      </c>
      <c r="U108" s="32"/>
      <c r="V108" s="33" t="str">
        <f>IF(P_16号様式1!N87="","",P_16号様式1!N87)</f>
        <v/>
      </c>
      <c r="W108" s="34"/>
      <c r="X108" s="35" t="str">
        <f>IF(P_16号様式1!O87="","",P_16号様式1!O87)</f>
        <v/>
      </c>
      <c r="Y108" s="36"/>
    </row>
    <row r="109" spans="1:25" ht="12.75" customHeight="1" x14ac:dyDescent="0.15">
      <c r="A109" s="14"/>
      <c r="B109" s="14"/>
      <c r="C109" s="17"/>
      <c r="D109" s="17"/>
      <c r="E109" s="17"/>
      <c r="F109" s="18"/>
      <c r="G109" s="17"/>
      <c r="H109" s="17"/>
      <c r="I109" s="17"/>
      <c r="J109" s="18"/>
      <c r="K109" s="17"/>
      <c r="L109" s="17"/>
      <c r="M109" s="17"/>
      <c r="N109" s="17"/>
      <c r="O109" s="19"/>
      <c r="P109" s="20"/>
      <c r="Q109" s="14"/>
      <c r="R109" s="14"/>
      <c r="S109" s="14"/>
      <c r="T109" s="14"/>
      <c r="U109" s="14"/>
      <c r="V109" s="14"/>
      <c r="W109" s="14"/>
      <c r="X109" s="14"/>
      <c r="Y109" s="14"/>
    </row>
    <row r="110" spans="1:25" ht="12.75" customHeight="1" x14ac:dyDescent="0.15">
      <c r="A110" s="29" t="s">
        <v>43</v>
      </c>
      <c r="B110" s="30"/>
      <c r="C110" s="21">
        <f>IF(P_16号様式1!P45="","",P_16号様式1!P45)</f>
        <v>69.676357730035704</v>
      </c>
      <c r="D110" s="22" t="str">
        <f>IF(P_16号様式1!Q45&lt;&gt; "",TEXT(INT(P_16号様式1!Q45),"#,##0"),"")</f>
        <v>384,838</v>
      </c>
      <c r="E110" s="16" t="str">
        <f>IF(P_16号様式1!Q45= "","",IF(VALUE(FIXED(P_16号様式1!Q45,0,TRUE))&lt;&gt;P_16号様式1!Q45,RIGHT(FIXED(P_16号様式1!Q45,3,FALSE),4),""))</f>
        <v/>
      </c>
      <c r="F110" s="22" t="str">
        <f>IF(P_16号様式1!R45&lt;&gt; "",TEXT(INT(P_16号様式1!R45),"#,##0"),"")</f>
        <v/>
      </c>
      <c r="G110" s="16" t="str">
        <f>IF(P_16号様式1!R45= "","",IF(VALUE(FIXED(P_16号様式1!R45,0,TRUE))&lt;&gt;P_16号様式1!R45,RIGHT(FIXED(P_16号様式1!R45,3,FALSE),4),""))</f>
        <v/>
      </c>
      <c r="H110" s="22" t="str">
        <f>IF(P_16号様式1!S45&lt;&gt; "",TEXT(INT(P_16号様式1!S45),"#,##0"),"")</f>
        <v/>
      </c>
      <c r="I110" s="16" t="str">
        <f>IF(P_16号様式1!S45= "","",IF(VALUE(FIXED(P_16号様式1!S45,0,TRUE))&lt;&gt;P_16号様式1!S45,RIGHT(FIXED(P_16号様式1!S45,3,FALSE),4),""))</f>
        <v/>
      </c>
      <c r="J110" s="22" t="str">
        <f>IF(P_16号様式1!T45&lt;&gt; "",TEXT(INT(P_16号様式1!T45),"#,##0"),"")</f>
        <v/>
      </c>
      <c r="K110" s="16" t="str">
        <f>IF(P_16号様式1!T45= "","",IF(VALUE(FIXED(P_16号様式1!T45,0,TRUE))&lt;&gt;P_16号様式1!T45,RIGHT(FIXED(P_16号様式1!T45,3,FALSE),4),""))</f>
        <v/>
      </c>
      <c r="L110" s="22" t="str">
        <f>IF(P_16号様式1!U45&lt;&gt; "",TEXT(INT(P_16号様式1!U45),"#,##0"),"")</f>
        <v/>
      </c>
      <c r="M110" s="16" t="str">
        <f>IF(P_16号様式1!U45= "","",IF(VALUE(FIXED(P_16号様式1!U45,0,TRUE))&lt;&gt;P_16号様式1!U45,RIGHT(FIXED(P_16号様式1!U45,3,FALSE),4),""))</f>
        <v/>
      </c>
      <c r="N110" s="22" t="str">
        <f>IF(P_16号様式1!V45&lt;&gt; "",TEXT(INT(P_16号様式1!V45),"#,##0"),"")</f>
        <v/>
      </c>
      <c r="O110" s="16" t="str">
        <f>IF(P_16号様式1!V45= "","",IF(VALUE(FIXED(P_16号様式1!V45,0,TRUE))&lt;&gt;P_16号様式1!V45,RIGHT(FIXED(P_16号様式1!V45,3,FALSE),4),""))</f>
        <v/>
      </c>
      <c r="P110" s="22" t="str">
        <f>IF(P_16号様式1!W45&lt;&gt; "",TEXT(INT(P_16号様式1!W45),"#,##0"),"")</f>
        <v/>
      </c>
      <c r="Q110" s="16" t="str">
        <f>IF(P_16号様式1!W45= "","",IF(VALUE(FIXED(P_16号様式1!W45,0,TRUE))&lt;&gt;P_16号様式1!W45,RIGHT(FIXED(P_16号様式1!W45,3,FALSE),4),""))</f>
        <v/>
      </c>
      <c r="R110" s="22" t="str">
        <f>IF(P_16号様式1!X45&lt;&gt; "",TEXT(INT(P_16号様式1!X45),"#,##0"),"")</f>
        <v/>
      </c>
      <c r="S110" s="16" t="str">
        <f>IF(P_16号様式1!X45= "","",IF(VALUE(FIXED(P_16号様式1!X45,0,TRUE))&lt;&gt;P_16号様式1!X45,RIGHT(FIXED(P_16号様式1!X45,3,FALSE),4),""))</f>
        <v/>
      </c>
      <c r="T110" s="31" t="str">
        <f>IF(P_16号様式1!Y45="","",P_16号様式1!Y45)</f>
        <v/>
      </c>
      <c r="U110" s="32"/>
      <c r="V110" s="33" t="str">
        <f>IF(P_16号様式1!Z45="","",P_16号様式1!Z45)</f>
        <v/>
      </c>
      <c r="W110" s="34"/>
      <c r="X110" s="35" t="str">
        <f>IF(P_16号様式1!AA45="","",P_16号様式1!AA45)</f>
        <v/>
      </c>
      <c r="Y110" s="36"/>
    </row>
    <row r="111" spans="1:25" ht="12.75" customHeight="1" x14ac:dyDescent="0.15">
      <c r="A111" s="29" t="s">
        <v>41</v>
      </c>
      <c r="B111" s="30"/>
      <c r="C111" s="21">
        <f>IF(P_16号様式1!AB45="","",P_16号様式1!AB45)</f>
        <v>100</v>
      </c>
      <c r="D111" s="22" t="str">
        <f>IF(P_16号様式1!AC45&lt;&gt; "",TEXT(INT(P_16号様式1!AC45),"#,##0"),"")</f>
        <v>83,564</v>
      </c>
      <c r="E111" s="16" t="str">
        <f>IF(P_16号様式1!AC45= "","",IF(VALUE(FIXED(P_16号様式1!AC45,0,TRUE))&lt;&gt;P_16号様式1!AC45,RIGHT(FIXED(P_16号様式1!AC45,3,FALSE),4),""))</f>
        <v/>
      </c>
      <c r="F111" s="22" t="str">
        <f>IF(P_16号様式1!AD45&lt;&gt; "",TEXT(INT(P_16号様式1!AD45),"#,##0"),"")</f>
        <v>0</v>
      </c>
      <c r="G111" s="16" t="str">
        <f>IF(P_16号様式1!AD45= "","",IF(VALUE(FIXED(P_16号様式1!AD45,0,TRUE))&lt;&gt;P_16号様式1!AD45,RIGHT(FIXED(P_16号様式1!AD45,3,FALSE),4),""))</f>
        <v/>
      </c>
      <c r="H111" s="22" t="str">
        <f>IF(P_16号様式1!AE45&lt;&gt; "",TEXT(INT(P_16号様式1!AE45),"#,##0"),"")</f>
        <v>0</v>
      </c>
      <c r="I111" s="16" t="str">
        <f>IF(P_16号様式1!AE45= "","",IF(VALUE(FIXED(P_16号様式1!AE45,0,TRUE))&lt;&gt;P_16号様式1!AE45,RIGHT(FIXED(P_16号様式1!AE45,3,FALSE),4),""))</f>
        <v/>
      </c>
      <c r="J111" s="22" t="str">
        <f>IF(P_16号様式1!AF45&lt;&gt; "",TEXT(INT(P_16号様式1!AF45),"#,##0"),"")</f>
        <v>83,564</v>
      </c>
      <c r="K111" s="16" t="str">
        <f>IF(P_16号様式1!AF45= "","",IF(VALUE(FIXED(P_16号様式1!AF45,0,TRUE))&lt;&gt;P_16号様式1!AF45,RIGHT(FIXED(P_16号様式1!AF45,3,FALSE),4),""))</f>
        <v/>
      </c>
      <c r="L111" s="22" t="str">
        <f>IF(P_16号様式1!AG45&lt;&gt; "",TEXT(INT(P_16号様式1!AG45),"#,##0"),"")</f>
        <v>2,747</v>
      </c>
      <c r="M111" s="16" t="str">
        <f>IF(P_16号様式1!AG45= "","",IF(VALUE(FIXED(P_16号様式1!AG45,0,TRUE))&lt;&gt;P_16号様式1!AG45,RIGHT(FIXED(P_16号様式1!AG45,3,FALSE),4),""))</f>
        <v/>
      </c>
      <c r="N111" s="22" t="str">
        <f>IF(P_16号様式1!AH45&lt;&gt; "",TEXT(INT(P_16号様式1!AH45),"#,##0"),"")</f>
        <v>86,311</v>
      </c>
      <c r="O111" s="16" t="str">
        <f>IF(P_16号様式1!AH45= "","",IF(VALUE(FIXED(P_16号様式1!AH45,0,TRUE))&lt;&gt;P_16号様式1!AH45,RIGHT(FIXED(P_16号様式1!AH45,3,FALSE),4),""))</f>
        <v/>
      </c>
      <c r="P111" s="22" t="str">
        <f>IF(P_16号様式1!AI45&lt;&gt; "",TEXT(INT(P_16号様式1!AI45),"#,##0"),"")</f>
        <v>0</v>
      </c>
      <c r="Q111" s="16" t="str">
        <f>IF(P_16号様式1!AI45= "","",IF(VALUE(FIXED(P_16号様式1!AI45,0,TRUE))&lt;&gt;P_16号様式1!AI45,RIGHT(FIXED(P_16号様式1!AI45,3,FALSE),4),""))</f>
        <v/>
      </c>
      <c r="R111" s="22" t="str">
        <f>IF(P_16号様式1!AJ45&lt;&gt; "",TEXT(INT(P_16号様式1!AJ45),"#,##0"),"")</f>
        <v>86,311</v>
      </c>
      <c r="S111" s="16" t="str">
        <f>IF(P_16号様式1!AJ45= "","",IF(VALUE(FIXED(P_16号様式1!AJ45,0,TRUE))&lt;&gt;P_16号様式1!AJ45,RIGHT(FIXED(P_16号様式1!AJ45,3,FALSE),4),""))</f>
        <v/>
      </c>
      <c r="T111" s="31">
        <f>IF(P_16号様式1!AK45="","",P_16号様式1!AK45)</f>
        <v>3.1826765997381599</v>
      </c>
      <c r="U111" s="32"/>
      <c r="V111" s="33">
        <f>IF(P_16号様式1!AL45="","",P_16号様式1!AL45)</f>
        <v>0.93958333333333299</v>
      </c>
      <c r="W111" s="34"/>
      <c r="X111" s="35" t="str">
        <f>IF(P_16号様式1!AM45="","",P_16号様式1!AM45)</f>
        <v>確定</v>
      </c>
      <c r="Y111" s="36"/>
    </row>
    <row r="112" spans="1:25" ht="12.75" customHeight="1" x14ac:dyDescent="0.15">
      <c r="A112" s="29" t="s">
        <v>42</v>
      </c>
      <c r="B112" s="30"/>
      <c r="C112" s="21">
        <f>IF(P_16号様式1!AN45="","",P_16号様式1!AN45)</f>
        <v>73.701264249915795</v>
      </c>
      <c r="D112" s="22" t="str">
        <f>IF(P_16号様式1!AO45&lt;&gt; "",TEXT(INT(P_16号様式1!AO45),"#,##0"),"")</f>
        <v>468,402</v>
      </c>
      <c r="E112" s="16" t="str">
        <f>IF(P_16号様式1!AO45= "","",IF(VALUE(FIXED(P_16号様式1!AO45,0,TRUE))&lt;&gt;P_16号様式1!AO45,RIGHT(FIXED(P_16号様式1!AO45,3,FALSE),4),""))</f>
        <v/>
      </c>
      <c r="F112" s="22" t="str">
        <f>IF(P_16号様式1!AP45&lt;&gt; "",TEXT(INT(P_16号様式1!AP45),"#,##0"),"")</f>
        <v/>
      </c>
      <c r="G112" s="16" t="str">
        <f>IF(P_16号様式1!AP45= "","",IF(VALUE(FIXED(P_16号様式1!AP45,0,TRUE))&lt;&gt;P_16号様式1!AP45,RIGHT(FIXED(P_16号様式1!AP45,3,FALSE),4),""))</f>
        <v/>
      </c>
      <c r="H112" s="22" t="str">
        <f>IF(P_16号様式1!AQ45&lt;&gt; "",TEXT(INT(P_16号様式1!AQ45),"#,##0"),"")</f>
        <v/>
      </c>
      <c r="I112" s="16" t="str">
        <f>IF(P_16号様式1!AQ45= "","",IF(VALUE(FIXED(P_16号様式1!AQ45,0,TRUE))&lt;&gt;P_16号様式1!AQ45,RIGHT(FIXED(P_16号様式1!AQ45,3,FALSE),4),""))</f>
        <v/>
      </c>
      <c r="J112" s="22" t="str">
        <f>IF(P_16号様式1!AR45&lt;&gt; "",TEXT(INT(P_16号様式1!AR45),"#,##0"),"")</f>
        <v/>
      </c>
      <c r="K112" s="16" t="str">
        <f>IF(P_16号様式1!AR45= "","",IF(VALUE(FIXED(P_16号様式1!AR45,0,TRUE))&lt;&gt;P_16号様式1!AR45,RIGHT(FIXED(P_16号様式1!AR45,3,FALSE),4),""))</f>
        <v/>
      </c>
      <c r="L112" s="22" t="str">
        <f>IF(P_16号様式1!AS45&lt;&gt; "",TEXT(INT(P_16号様式1!AS45),"#,##0"),"")</f>
        <v/>
      </c>
      <c r="M112" s="16" t="str">
        <f>IF(P_16号様式1!AS45= "","",IF(VALUE(FIXED(P_16号様式1!AS45,0,TRUE))&lt;&gt;P_16号様式1!AS45,RIGHT(FIXED(P_16号様式1!AS45,3,FALSE),4),""))</f>
        <v/>
      </c>
      <c r="N112" s="22" t="str">
        <f>IF(P_16号様式1!AT45&lt;&gt; "",TEXT(INT(P_16号様式1!AT45),"#,##0"),"")</f>
        <v/>
      </c>
      <c r="O112" s="16" t="str">
        <f>IF(P_16号様式1!AT45= "","",IF(VALUE(FIXED(P_16号様式1!AT45,0,TRUE))&lt;&gt;P_16号様式1!AT45,RIGHT(FIXED(P_16号様式1!AT45,3,FALSE),4),""))</f>
        <v/>
      </c>
      <c r="P112" s="22" t="str">
        <f>IF(P_16号様式1!AU45&lt;&gt; "",TEXT(INT(P_16号様式1!AU45),"#,##0"),"")</f>
        <v/>
      </c>
      <c r="Q112" s="16" t="str">
        <f>IF(P_16号様式1!AU45= "","",IF(VALUE(FIXED(P_16号様式1!AU45,0,TRUE))&lt;&gt;P_16号様式1!AU45,RIGHT(FIXED(P_16号様式1!AU45,3,FALSE),4),""))</f>
        <v/>
      </c>
      <c r="R112" s="22" t="str">
        <f>IF(P_16号様式1!AV45&lt;&gt; "",TEXT(INT(P_16号様式1!AV45),"#,##0"),"")</f>
        <v/>
      </c>
      <c r="S112" s="16" t="str">
        <f>IF(P_16号様式1!AV45= "","",IF(VALUE(FIXED(P_16号様式1!AV45,0,TRUE))&lt;&gt;P_16号様式1!AV45,RIGHT(FIXED(P_16号様式1!AV45,3,FALSE),4),""))</f>
        <v/>
      </c>
      <c r="T112" s="31" t="str">
        <f>IF(P_16号様式1!AW45="","",P_16号様式1!AW45)</f>
        <v/>
      </c>
      <c r="U112" s="32"/>
      <c r="V112" s="33" t="str">
        <f>IF(P_16号様式1!AX45="","",P_16号様式1!AX45)</f>
        <v/>
      </c>
      <c r="W112" s="34"/>
      <c r="X112" s="35" t="str">
        <f>IF(P_16号様式1!AY45="","",P_16号様式1!AY45)</f>
        <v/>
      </c>
      <c r="Y112" s="36"/>
    </row>
  </sheetData>
  <mergeCells count="468">
    <mergeCell ref="X36:Y36"/>
    <mergeCell ref="X37:Y37"/>
    <mergeCell ref="X28:Y28"/>
    <mergeCell ref="X16:Y16"/>
    <mergeCell ref="X17:Y17"/>
    <mergeCell ref="X34:Y34"/>
    <mergeCell ref="X26:Y26"/>
    <mergeCell ref="X27:Y27"/>
    <mergeCell ref="X18:Y18"/>
    <mergeCell ref="X47:Y47"/>
    <mergeCell ref="X35:Y35"/>
    <mergeCell ref="M5:N5"/>
    <mergeCell ref="X6:Y6"/>
    <mergeCell ref="X33:Y33"/>
    <mergeCell ref="X30:Y30"/>
    <mergeCell ref="X32:Y32"/>
    <mergeCell ref="X31:Y31"/>
    <mergeCell ref="X25:Y25"/>
    <mergeCell ref="X29:Y29"/>
    <mergeCell ref="X38:Y38"/>
    <mergeCell ref="T36:U36"/>
    <mergeCell ref="T37:U37"/>
    <mergeCell ref="V38:W38"/>
    <mergeCell ref="V32:W32"/>
    <mergeCell ref="V33:W33"/>
    <mergeCell ref="V34:W34"/>
    <mergeCell ref="V35:W35"/>
    <mergeCell ref="V36:W36"/>
    <mergeCell ref="V37:W37"/>
    <mergeCell ref="V26:W26"/>
    <mergeCell ref="V27:W27"/>
    <mergeCell ref="V28:W28"/>
    <mergeCell ref="V29:W29"/>
    <mergeCell ref="X39:Y39"/>
    <mergeCell ref="X40:Y40"/>
    <mergeCell ref="X41:Y41"/>
    <mergeCell ref="X42:Y42"/>
    <mergeCell ref="X43:Y43"/>
    <mergeCell ref="X44:Y44"/>
    <mergeCell ref="X45:Y45"/>
    <mergeCell ref="X46:Y46"/>
    <mergeCell ref="T51:U51"/>
    <mergeCell ref="V39:W39"/>
    <mergeCell ref="V40:W40"/>
    <mergeCell ref="V41:W41"/>
    <mergeCell ref="V42:W42"/>
    <mergeCell ref="V43:W43"/>
    <mergeCell ref="X51:Y51"/>
    <mergeCell ref="X52:Y52"/>
    <mergeCell ref="X48:Y48"/>
    <mergeCell ref="X49:Y49"/>
    <mergeCell ref="X50:Y50"/>
    <mergeCell ref="V49:W49"/>
    <mergeCell ref="V50:W50"/>
    <mergeCell ref="V51:W51"/>
    <mergeCell ref="A56:B56"/>
    <mergeCell ref="T50:U50"/>
    <mergeCell ref="V48:W48"/>
    <mergeCell ref="X12:Y12"/>
    <mergeCell ref="X14:Y14"/>
    <mergeCell ref="X15:Y15"/>
    <mergeCell ref="X24:Y24"/>
    <mergeCell ref="T25:U25"/>
    <mergeCell ref="T26:U26"/>
    <mergeCell ref="T27:U27"/>
    <mergeCell ref="T28:U28"/>
    <mergeCell ref="V44:W44"/>
    <mergeCell ref="V45:W45"/>
    <mergeCell ref="V46:W46"/>
    <mergeCell ref="V47:W47"/>
    <mergeCell ref="T29:U29"/>
    <mergeCell ref="T30:U30"/>
    <mergeCell ref="T46:U46"/>
    <mergeCell ref="T47:U47"/>
    <mergeCell ref="M4:N4"/>
    <mergeCell ref="B3:F3"/>
    <mergeCell ref="T48:U48"/>
    <mergeCell ref="T49:U49"/>
    <mergeCell ref="A52:B52"/>
    <mergeCell ref="A51:B51"/>
    <mergeCell ref="A55:B55"/>
    <mergeCell ref="A54:B54"/>
    <mergeCell ref="A12:B12"/>
    <mergeCell ref="T44:U44"/>
    <mergeCell ref="T45:U45"/>
    <mergeCell ref="T32:U32"/>
    <mergeCell ref="T33:U33"/>
    <mergeCell ref="T34:U34"/>
    <mergeCell ref="T35:U35"/>
    <mergeCell ref="T31:U31"/>
    <mergeCell ref="T24:U24"/>
    <mergeCell ref="T38:U38"/>
    <mergeCell ref="T39:U39"/>
    <mergeCell ref="T40:U40"/>
    <mergeCell ref="T41:U41"/>
    <mergeCell ref="T42:U42"/>
    <mergeCell ref="T43:U43"/>
    <mergeCell ref="X1:Y2"/>
    <mergeCell ref="T23:U23"/>
    <mergeCell ref="T16:U16"/>
    <mergeCell ref="W4:X4"/>
    <mergeCell ref="W5:X5"/>
    <mergeCell ref="T15:U15"/>
    <mergeCell ref="T17:U17"/>
    <mergeCell ref="Q3:S3"/>
    <mergeCell ref="Q2:S2"/>
    <mergeCell ref="Q6:S6"/>
    <mergeCell ref="X23:Y23"/>
    <mergeCell ref="T22:U22"/>
    <mergeCell ref="Q5:T5"/>
    <mergeCell ref="R8:S8"/>
    <mergeCell ref="X22:Y22"/>
    <mergeCell ref="X13:Y13"/>
    <mergeCell ref="X10:Y10"/>
    <mergeCell ref="X7:Y7"/>
    <mergeCell ref="X8:Y8"/>
    <mergeCell ref="X9:Y9"/>
    <mergeCell ref="T8:U8"/>
    <mergeCell ref="V8:W8"/>
    <mergeCell ref="P7:Q7"/>
    <mergeCell ref="R9:S9"/>
    <mergeCell ref="A1:C2"/>
    <mergeCell ref="B4:F4"/>
    <mergeCell ref="I2:O3"/>
    <mergeCell ref="O4:P4"/>
    <mergeCell ref="X19:Y19"/>
    <mergeCell ref="X20:Y20"/>
    <mergeCell ref="X21:Y21"/>
    <mergeCell ref="A10:B10"/>
    <mergeCell ref="T20:U20"/>
    <mergeCell ref="T21:U21"/>
    <mergeCell ref="T12:U12"/>
    <mergeCell ref="T13:U13"/>
    <mergeCell ref="T14:U14"/>
    <mergeCell ref="T18:U18"/>
    <mergeCell ref="T19:U19"/>
    <mergeCell ref="V11:W11"/>
    <mergeCell ref="V12:W12"/>
    <mergeCell ref="V13:W13"/>
    <mergeCell ref="V14:W14"/>
    <mergeCell ref="A13:B13"/>
    <mergeCell ref="A14:B14"/>
    <mergeCell ref="A15:B15"/>
    <mergeCell ref="R7:S7"/>
    <mergeCell ref="Q4:T4"/>
    <mergeCell ref="A48:B48"/>
    <mergeCell ref="A49:B49"/>
    <mergeCell ref="A50:B50"/>
    <mergeCell ref="A44:B44"/>
    <mergeCell ref="A45:B45"/>
    <mergeCell ref="A46:B46"/>
    <mergeCell ref="A47:B47"/>
    <mergeCell ref="A40:B40"/>
    <mergeCell ref="A41:B41"/>
    <mergeCell ref="A42:B42"/>
    <mergeCell ref="A43:B43"/>
    <mergeCell ref="A36:B36"/>
    <mergeCell ref="A37:B37"/>
    <mergeCell ref="A38:B38"/>
    <mergeCell ref="A39:B39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22:B22"/>
    <mergeCell ref="A23:B23"/>
    <mergeCell ref="A16:B16"/>
    <mergeCell ref="A17:B17"/>
    <mergeCell ref="A18:B18"/>
    <mergeCell ref="A19:B19"/>
    <mergeCell ref="A20:B20"/>
    <mergeCell ref="A21:B21"/>
    <mergeCell ref="A11:B11"/>
    <mergeCell ref="T11:U11"/>
    <mergeCell ref="X11:Y11"/>
    <mergeCell ref="T10:U10"/>
    <mergeCell ref="V10:W10"/>
    <mergeCell ref="A7:B9"/>
    <mergeCell ref="T7:U7"/>
    <mergeCell ref="V7:W7"/>
    <mergeCell ref="D8:E8"/>
    <mergeCell ref="D9:E9"/>
    <mergeCell ref="F8:G8"/>
    <mergeCell ref="H8:I8"/>
    <mergeCell ref="J8:K8"/>
    <mergeCell ref="D7:E7"/>
    <mergeCell ref="F7:G7"/>
    <mergeCell ref="H7:I7"/>
    <mergeCell ref="L8:M8"/>
    <mergeCell ref="F9:G9"/>
    <mergeCell ref="H9:I9"/>
    <mergeCell ref="J9:K9"/>
    <mergeCell ref="L9:M9"/>
    <mergeCell ref="N9:O9"/>
    <mergeCell ref="P9:Q9"/>
    <mergeCell ref="V9:W9"/>
    <mergeCell ref="T9:U9"/>
    <mergeCell ref="N8:O8"/>
    <mergeCell ref="P8:Q8"/>
    <mergeCell ref="J7:K7"/>
    <mergeCell ref="L7:M7"/>
    <mergeCell ref="N7:O7"/>
    <mergeCell ref="T54:U54"/>
    <mergeCell ref="V54:W54"/>
    <mergeCell ref="X54:Y54"/>
    <mergeCell ref="V52:W52"/>
    <mergeCell ref="T52:U52"/>
    <mergeCell ref="V30:W30"/>
    <mergeCell ref="V31:W31"/>
    <mergeCell ref="V20:W20"/>
    <mergeCell ref="V21:W21"/>
    <mergeCell ref="V22:W22"/>
    <mergeCell ref="V23:W23"/>
    <mergeCell ref="V24:W24"/>
    <mergeCell ref="V25:W25"/>
    <mergeCell ref="V15:W15"/>
    <mergeCell ref="V16:W16"/>
    <mergeCell ref="V17:W17"/>
    <mergeCell ref="V18:W18"/>
    <mergeCell ref="V19:W19"/>
    <mergeCell ref="V56:W56"/>
    <mergeCell ref="X56:Y56"/>
    <mergeCell ref="T56:U56"/>
    <mergeCell ref="A112:B112"/>
    <mergeCell ref="T112:U112"/>
    <mergeCell ref="V112:W112"/>
    <mergeCell ref="X112:Y112"/>
    <mergeCell ref="A110:B110"/>
    <mergeCell ref="T110:U110"/>
    <mergeCell ref="V110:W110"/>
    <mergeCell ref="X110:Y110"/>
    <mergeCell ref="A111:B111"/>
    <mergeCell ref="T111:U111"/>
    <mergeCell ref="V111:W111"/>
    <mergeCell ref="X111:Y111"/>
    <mergeCell ref="A107:B107"/>
    <mergeCell ref="T107:U107"/>
    <mergeCell ref="V107:W107"/>
    <mergeCell ref="X107:Y107"/>
    <mergeCell ref="A108:B108"/>
    <mergeCell ref="T108:U108"/>
    <mergeCell ref="V108:W108"/>
    <mergeCell ref="X108:Y108"/>
    <mergeCell ref="A105:B105"/>
    <mergeCell ref="T105:U105"/>
    <mergeCell ref="V105:W105"/>
    <mergeCell ref="X105:Y105"/>
    <mergeCell ref="A106:B106"/>
    <mergeCell ref="T106:U106"/>
    <mergeCell ref="V106:W106"/>
    <mergeCell ref="X106:Y106"/>
    <mergeCell ref="A103:B103"/>
    <mergeCell ref="T103:U103"/>
    <mergeCell ref="V103:W103"/>
    <mergeCell ref="X103:Y103"/>
    <mergeCell ref="A104:B104"/>
    <mergeCell ref="T104:U104"/>
    <mergeCell ref="V104:W104"/>
    <mergeCell ref="X104:Y104"/>
    <mergeCell ref="A101:B101"/>
    <mergeCell ref="T101:U101"/>
    <mergeCell ref="V101:W101"/>
    <mergeCell ref="X101:Y101"/>
    <mergeCell ref="A102:B102"/>
    <mergeCell ref="T102:U102"/>
    <mergeCell ref="V102:W102"/>
    <mergeCell ref="X102:Y102"/>
    <mergeCell ref="A99:B99"/>
    <mergeCell ref="T99:U99"/>
    <mergeCell ref="V99:W99"/>
    <mergeCell ref="X99:Y99"/>
    <mergeCell ref="A100:B100"/>
    <mergeCell ref="T100:U100"/>
    <mergeCell ref="V100:W100"/>
    <mergeCell ref="X100:Y100"/>
    <mergeCell ref="A97:B97"/>
    <mergeCell ref="T97:U97"/>
    <mergeCell ref="V97:W97"/>
    <mergeCell ref="X97:Y97"/>
    <mergeCell ref="A98:B98"/>
    <mergeCell ref="T98:U98"/>
    <mergeCell ref="V98:W98"/>
    <mergeCell ref="X98:Y98"/>
    <mergeCell ref="A95:B95"/>
    <mergeCell ref="T95:U95"/>
    <mergeCell ref="V95:W95"/>
    <mergeCell ref="X95:Y95"/>
    <mergeCell ref="A96:B96"/>
    <mergeCell ref="T96:U96"/>
    <mergeCell ref="V96:W96"/>
    <mergeCell ref="X96:Y96"/>
    <mergeCell ref="A93:B93"/>
    <mergeCell ref="T93:U93"/>
    <mergeCell ref="V93:W93"/>
    <mergeCell ref="X93:Y93"/>
    <mergeCell ref="A94:B94"/>
    <mergeCell ref="T94:U94"/>
    <mergeCell ref="V94:W94"/>
    <mergeCell ref="X94:Y94"/>
    <mergeCell ref="A91:B91"/>
    <mergeCell ref="T91:U91"/>
    <mergeCell ref="V91:W91"/>
    <mergeCell ref="X91:Y91"/>
    <mergeCell ref="A92:B92"/>
    <mergeCell ref="T92:U92"/>
    <mergeCell ref="V92:W92"/>
    <mergeCell ref="X92:Y92"/>
    <mergeCell ref="A89:B89"/>
    <mergeCell ref="T89:U89"/>
    <mergeCell ref="V89:W89"/>
    <mergeCell ref="X89:Y89"/>
    <mergeCell ref="A90:B90"/>
    <mergeCell ref="T90:U90"/>
    <mergeCell ref="V90:W90"/>
    <mergeCell ref="X90:Y90"/>
    <mergeCell ref="A87:B87"/>
    <mergeCell ref="T87:U87"/>
    <mergeCell ref="V87:W87"/>
    <mergeCell ref="X87:Y87"/>
    <mergeCell ref="A88:B88"/>
    <mergeCell ref="T88:U88"/>
    <mergeCell ref="V88:W88"/>
    <mergeCell ref="X88:Y88"/>
    <mergeCell ref="A85:B85"/>
    <mergeCell ref="T85:U85"/>
    <mergeCell ref="V85:W85"/>
    <mergeCell ref="X85:Y85"/>
    <mergeCell ref="A86:B86"/>
    <mergeCell ref="T86:U86"/>
    <mergeCell ref="V86:W86"/>
    <mergeCell ref="X86:Y86"/>
    <mergeCell ref="A83:B83"/>
    <mergeCell ref="T83:U83"/>
    <mergeCell ref="V83:W83"/>
    <mergeCell ref="X83:Y83"/>
    <mergeCell ref="A84:B84"/>
    <mergeCell ref="T84:U84"/>
    <mergeCell ref="V84:W84"/>
    <mergeCell ref="X84:Y84"/>
    <mergeCell ref="A81:B81"/>
    <mergeCell ref="T81:U81"/>
    <mergeCell ref="V81:W81"/>
    <mergeCell ref="X81:Y81"/>
    <mergeCell ref="A82:B82"/>
    <mergeCell ref="T82:U82"/>
    <mergeCell ref="V82:W82"/>
    <mergeCell ref="X82:Y82"/>
    <mergeCell ref="A79:B79"/>
    <mergeCell ref="T79:U79"/>
    <mergeCell ref="V79:W79"/>
    <mergeCell ref="X79:Y79"/>
    <mergeCell ref="A80:B80"/>
    <mergeCell ref="T80:U80"/>
    <mergeCell ref="V80:W80"/>
    <mergeCell ref="X80:Y80"/>
    <mergeCell ref="A77:B77"/>
    <mergeCell ref="T77:U77"/>
    <mergeCell ref="V77:W77"/>
    <mergeCell ref="X77:Y77"/>
    <mergeCell ref="A78:B78"/>
    <mergeCell ref="T78:U78"/>
    <mergeCell ref="V78:W78"/>
    <mergeCell ref="X78:Y78"/>
    <mergeCell ref="A75:B75"/>
    <mergeCell ref="T75:U75"/>
    <mergeCell ref="V75:W75"/>
    <mergeCell ref="X75:Y75"/>
    <mergeCell ref="A76:B76"/>
    <mergeCell ref="T76:U76"/>
    <mergeCell ref="V76:W76"/>
    <mergeCell ref="X76:Y76"/>
    <mergeCell ref="A73:B73"/>
    <mergeCell ref="T73:U73"/>
    <mergeCell ref="V73:W73"/>
    <mergeCell ref="X73:Y73"/>
    <mergeCell ref="A74:B74"/>
    <mergeCell ref="T74:U74"/>
    <mergeCell ref="V74:W74"/>
    <mergeCell ref="X74:Y74"/>
    <mergeCell ref="A71:B71"/>
    <mergeCell ref="T71:U71"/>
    <mergeCell ref="V71:W71"/>
    <mergeCell ref="X71:Y71"/>
    <mergeCell ref="A72:B72"/>
    <mergeCell ref="T72:U72"/>
    <mergeCell ref="V72:W72"/>
    <mergeCell ref="X72:Y72"/>
    <mergeCell ref="A69:B69"/>
    <mergeCell ref="T69:U69"/>
    <mergeCell ref="V69:W69"/>
    <mergeCell ref="X69:Y69"/>
    <mergeCell ref="A70:B70"/>
    <mergeCell ref="T70:U70"/>
    <mergeCell ref="V70:W70"/>
    <mergeCell ref="X70:Y70"/>
    <mergeCell ref="A67:B67"/>
    <mergeCell ref="T67:U67"/>
    <mergeCell ref="V67:W67"/>
    <mergeCell ref="X67:Y67"/>
    <mergeCell ref="A68:B68"/>
    <mergeCell ref="T68:U68"/>
    <mergeCell ref="V68:W68"/>
    <mergeCell ref="X68:Y68"/>
    <mergeCell ref="V65:W65"/>
    <mergeCell ref="X65:Y65"/>
    <mergeCell ref="A66:B66"/>
    <mergeCell ref="T66:U66"/>
    <mergeCell ref="V66:W66"/>
    <mergeCell ref="X66:Y66"/>
    <mergeCell ref="A63:B65"/>
    <mergeCell ref="D65:E65"/>
    <mergeCell ref="F65:G65"/>
    <mergeCell ref="H65:I65"/>
    <mergeCell ref="J65:K65"/>
    <mergeCell ref="L65:M65"/>
    <mergeCell ref="N65:O65"/>
    <mergeCell ref="N64:O64"/>
    <mergeCell ref="P64:Q64"/>
    <mergeCell ref="R64:S64"/>
    <mergeCell ref="T64:U64"/>
    <mergeCell ref="V64:W64"/>
    <mergeCell ref="X64:Y64"/>
    <mergeCell ref="N63:O63"/>
    <mergeCell ref="P63:Q63"/>
    <mergeCell ref="D64:E64"/>
    <mergeCell ref="D63:E63"/>
    <mergeCell ref="F63:G63"/>
    <mergeCell ref="H63:I63"/>
    <mergeCell ref="P65:Q65"/>
    <mergeCell ref="M60:N60"/>
    <mergeCell ref="O60:P60"/>
    <mergeCell ref="Q60:T60"/>
    <mergeCell ref="R63:S63"/>
    <mergeCell ref="T63:U63"/>
    <mergeCell ref="R65:S65"/>
    <mergeCell ref="T65:U65"/>
    <mergeCell ref="T55:U55"/>
    <mergeCell ref="V55:W55"/>
    <mergeCell ref="X55:Y55"/>
    <mergeCell ref="B59:F59"/>
    <mergeCell ref="W60:X60"/>
    <mergeCell ref="M61:N61"/>
    <mergeCell ref="Q61:T61"/>
    <mergeCell ref="W61:X61"/>
    <mergeCell ref="Q62:S62"/>
    <mergeCell ref="X62:Y62"/>
    <mergeCell ref="A57:C58"/>
    <mergeCell ref="X57:Y58"/>
    <mergeCell ref="F64:G64"/>
    <mergeCell ref="H64:I64"/>
    <mergeCell ref="J64:K64"/>
    <mergeCell ref="L64:M64"/>
    <mergeCell ref="I58:O59"/>
    <mergeCell ref="Q58:S58"/>
    <mergeCell ref="Q59:S59"/>
    <mergeCell ref="B60:F60"/>
    <mergeCell ref="V63:W63"/>
    <mergeCell ref="X63:Y63"/>
    <mergeCell ref="J63:K63"/>
    <mergeCell ref="L63:M63"/>
  </mergeCells>
  <phoneticPr fontId="1"/>
  <pageMargins left="0.59055118110236227" right="0.19685039370078741" top="0.19685039370078741" bottom="7.874015748031496E-2" header="0.11811023622047245" footer="0"/>
  <pageSetup paperSize="9" scale="81" fitToHeight="0" orientation="landscape" r:id="rId1"/>
  <headerFooter alignWithMargins="0"/>
  <rowBreaks count="1" manualBreakCount="1">
    <brk id="56" max="16383" man="1"/>
  </rowBreaks>
  <webPublishItems count="1">
    <webPublishItem id="7243" divId="xls_161_00000_7243" sourceType="sheet" destinationFile="G:\xls_16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37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G130"/>
  <sheetViews>
    <sheetView workbookViewId="0"/>
  </sheetViews>
  <sheetFormatPr defaultRowHeight="12" x14ac:dyDescent="0.15"/>
  <sheetData>
    <row r="1" spans="1:59" x14ac:dyDescent="0.15">
      <c r="A1" t="s">
        <v>45</v>
      </c>
      <c r="B1" t="s">
        <v>46</v>
      </c>
      <c r="C1" t="s">
        <v>47</v>
      </c>
      <c r="D1" t="s">
        <v>15</v>
      </c>
      <c r="E1" t="s">
        <v>48</v>
      </c>
      <c r="F1" t="s">
        <v>49</v>
      </c>
      <c r="G1" t="s">
        <v>50</v>
      </c>
      <c r="H1" t="s">
        <v>51</v>
      </c>
      <c r="I1" t="s">
        <v>52</v>
      </c>
      <c r="J1" t="s">
        <v>53</v>
      </c>
      <c r="K1" t="s">
        <v>54</v>
      </c>
      <c r="L1" t="s">
        <v>55</v>
      </c>
      <c r="M1" t="s">
        <v>24</v>
      </c>
      <c r="N1" t="s">
        <v>56</v>
      </c>
      <c r="O1" t="s">
        <v>57</v>
      </c>
      <c r="P1" t="s">
        <v>58</v>
      </c>
      <c r="Q1" t="s">
        <v>59</v>
      </c>
      <c r="R1" t="s">
        <v>60</v>
      </c>
      <c r="S1" t="s">
        <v>61</v>
      </c>
      <c r="T1" t="s">
        <v>62</v>
      </c>
      <c r="U1" t="s">
        <v>63</v>
      </c>
      <c r="V1" t="s">
        <v>64</v>
      </c>
      <c r="W1" t="s">
        <v>65</v>
      </c>
      <c r="X1" t="s">
        <v>66</v>
      </c>
      <c r="Y1" t="s">
        <v>67</v>
      </c>
      <c r="Z1" t="s">
        <v>68</v>
      </c>
      <c r="AA1" t="s">
        <v>69</v>
      </c>
      <c r="AB1" t="s">
        <v>70</v>
      </c>
      <c r="AC1" t="s">
        <v>71</v>
      </c>
      <c r="AD1" t="s">
        <v>72</v>
      </c>
      <c r="AE1" t="s">
        <v>73</v>
      </c>
      <c r="AF1" t="s">
        <v>74</v>
      </c>
      <c r="AG1" t="s">
        <v>75</v>
      </c>
      <c r="AH1" t="s">
        <v>76</v>
      </c>
      <c r="AI1" t="s">
        <v>77</v>
      </c>
      <c r="AJ1" t="s">
        <v>78</v>
      </c>
      <c r="AK1" t="s">
        <v>79</v>
      </c>
      <c r="AL1" t="s">
        <v>80</v>
      </c>
      <c r="AM1" t="s">
        <v>81</v>
      </c>
      <c r="AN1" t="s">
        <v>82</v>
      </c>
      <c r="AO1" t="s">
        <v>83</v>
      </c>
      <c r="AP1" t="s">
        <v>84</v>
      </c>
      <c r="AQ1" t="s">
        <v>85</v>
      </c>
      <c r="AR1" t="s">
        <v>86</v>
      </c>
      <c r="AS1" t="s">
        <v>87</v>
      </c>
      <c r="AT1" t="s">
        <v>88</v>
      </c>
      <c r="AU1" t="s">
        <v>89</v>
      </c>
      <c r="AV1" t="s">
        <v>90</v>
      </c>
      <c r="AW1" t="s">
        <v>91</v>
      </c>
      <c r="AX1" t="s">
        <v>92</v>
      </c>
      <c r="AY1" t="s">
        <v>93</v>
      </c>
      <c r="AZ1" t="s">
        <v>94</v>
      </c>
      <c r="BA1" t="s">
        <v>95</v>
      </c>
      <c r="BB1" t="s">
        <v>96</v>
      </c>
      <c r="BC1" t="s">
        <v>97</v>
      </c>
      <c r="BD1" t="s">
        <v>98</v>
      </c>
      <c r="BE1" t="s">
        <v>99</v>
      </c>
      <c r="BF1" t="s">
        <v>100</v>
      </c>
      <c r="BG1" t="s">
        <v>101</v>
      </c>
    </row>
    <row r="2" spans="1:59" x14ac:dyDescent="0.15">
      <c r="A2">
        <v>1</v>
      </c>
      <c r="B2">
        <v>1</v>
      </c>
      <c r="C2" t="s">
        <v>102</v>
      </c>
      <c r="D2">
        <v>25.326183780762602</v>
      </c>
      <c r="E2">
        <v>58000</v>
      </c>
      <c r="N2" s="28"/>
      <c r="P2">
        <v>69.676357730035704</v>
      </c>
      <c r="Q2">
        <v>384838</v>
      </c>
      <c r="Z2" s="28"/>
      <c r="AB2">
        <v>100</v>
      </c>
      <c r="AC2">
        <v>83564</v>
      </c>
      <c r="AD2">
        <v>0</v>
      </c>
      <c r="AE2">
        <v>0</v>
      </c>
      <c r="AF2">
        <v>83564</v>
      </c>
      <c r="AG2">
        <v>2747</v>
      </c>
      <c r="AH2">
        <v>86311</v>
      </c>
      <c r="AI2">
        <v>0</v>
      </c>
      <c r="AJ2">
        <v>86311</v>
      </c>
      <c r="AK2">
        <v>3.1826765997381599</v>
      </c>
      <c r="AL2" s="28">
        <v>0.93958333333333299</v>
      </c>
      <c r="AM2" t="s">
        <v>103</v>
      </c>
      <c r="AN2">
        <v>73.701264249915795</v>
      </c>
      <c r="AO2">
        <v>468402</v>
      </c>
      <c r="AX2" s="28"/>
      <c r="AZ2" t="s">
        <v>104</v>
      </c>
      <c r="BA2" t="s">
        <v>105</v>
      </c>
      <c r="BB2">
        <v>7</v>
      </c>
      <c r="BC2" s="28">
        <v>0</v>
      </c>
      <c r="BD2" t="s">
        <v>106</v>
      </c>
      <c r="BE2" t="s">
        <v>106</v>
      </c>
      <c r="BF2">
        <v>73.701264249915795</v>
      </c>
      <c r="BG2">
        <v>73.701264249915795</v>
      </c>
    </row>
    <row r="3" spans="1:59" x14ac:dyDescent="0.15">
      <c r="A3">
        <v>1</v>
      </c>
      <c r="B3">
        <v>2</v>
      </c>
      <c r="C3" t="s">
        <v>107</v>
      </c>
      <c r="D3">
        <v>100</v>
      </c>
      <c r="E3">
        <v>33290</v>
      </c>
      <c r="F3">
        <v>0</v>
      </c>
      <c r="G3">
        <v>0</v>
      </c>
      <c r="H3">
        <v>33290</v>
      </c>
      <c r="I3">
        <v>1041</v>
      </c>
      <c r="J3">
        <v>34331</v>
      </c>
      <c r="K3">
        <v>0</v>
      </c>
      <c r="L3">
        <v>34331</v>
      </c>
      <c r="M3">
        <v>3.0322449098482398</v>
      </c>
      <c r="N3" s="28">
        <v>0.96388888888888902</v>
      </c>
      <c r="O3" t="s">
        <v>103</v>
      </c>
      <c r="P3">
        <v>69.676357730035704</v>
      </c>
      <c r="Q3">
        <v>384838</v>
      </c>
      <c r="Z3" s="28"/>
      <c r="AB3">
        <v>100</v>
      </c>
      <c r="AC3">
        <v>83564</v>
      </c>
      <c r="AD3">
        <v>0</v>
      </c>
      <c r="AE3">
        <v>0</v>
      </c>
      <c r="AF3">
        <v>83564</v>
      </c>
      <c r="AG3">
        <v>2747</v>
      </c>
      <c r="AH3">
        <v>86311</v>
      </c>
      <c r="AI3">
        <v>0</v>
      </c>
      <c r="AJ3">
        <v>86311</v>
      </c>
      <c r="AK3">
        <v>3.1826765997381599</v>
      </c>
      <c r="AL3" s="28">
        <v>0.93958333333333299</v>
      </c>
      <c r="AM3" t="s">
        <v>103</v>
      </c>
      <c r="AN3">
        <v>73.701264249915795</v>
      </c>
      <c r="AO3">
        <v>468402</v>
      </c>
      <c r="AX3" s="28"/>
      <c r="AZ3" t="s">
        <v>104</v>
      </c>
      <c r="BA3" t="s">
        <v>105</v>
      </c>
      <c r="BB3">
        <v>7</v>
      </c>
      <c r="BC3" s="28">
        <v>0</v>
      </c>
      <c r="BD3" t="s">
        <v>106</v>
      </c>
      <c r="BE3" t="s">
        <v>106</v>
      </c>
      <c r="BF3">
        <v>73.701264249915795</v>
      </c>
      <c r="BG3">
        <v>73.701264249915795</v>
      </c>
    </row>
    <row r="4" spans="1:59" x14ac:dyDescent="0.15">
      <c r="A4">
        <v>1</v>
      </c>
      <c r="B4">
        <v>3</v>
      </c>
      <c r="C4" t="s">
        <v>108</v>
      </c>
      <c r="D4">
        <v>100</v>
      </c>
      <c r="E4">
        <v>8086</v>
      </c>
      <c r="F4">
        <v>0</v>
      </c>
      <c r="G4">
        <v>0</v>
      </c>
      <c r="H4">
        <v>8086</v>
      </c>
      <c r="I4">
        <v>155</v>
      </c>
      <c r="J4">
        <v>8241</v>
      </c>
      <c r="K4">
        <v>1</v>
      </c>
      <c r="L4">
        <v>8242</v>
      </c>
      <c r="M4">
        <v>1.88083970391943</v>
      </c>
      <c r="N4" s="28">
        <v>0.88124999999999998</v>
      </c>
      <c r="O4" t="s">
        <v>103</v>
      </c>
      <c r="P4">
        <v>69.676357730035704</v>
      </c>
      <c r="Q4">
        <v>384838</v>
      </c>
      <c r="Z4" s="28"/>
      <c r="AB4">
        <v>100</v>
      </c>
      <c r="AC4">
        <v>83564</v>
      </c>
      <c r="AD4">
        <v>0</v>
      </c>
      <c r="AE4">
        <v>0</v>
      </c>
      <c r="AF4">
        <v>83564</v>
      </c>
      <c r="AG4">
        <v>2747</v>
      </c>
      <c r="AH4">
        <v>86311</v>
      </c>
      <c r="AI4">
        <v>0</v>
      </c>
      <c r="AJ4">
        <v>86311</v>
      </c>
      <c r="AK4">
        <v>3.1826765997381599</v>
      </c>
      <c r="AL4" s="28">
        <v>0.93958333333333299</v>
      </c>
      <c r="AM4" t="s">
        <v>103</v>
      </c>
      <c r="AN4">
        <v>73.701264249915795</v>
      </c>
      <c r="AO4">
        <v>468402</v>
      </c>
      <c r="AX4" s="28"/>
      <c r="AZ4" t="s">
        <v>104</v>
      </c>
      <c r="BA4" t="s">
        <v>105</v>
      </c>
      <c r="BB4">
        <v>7</v>
      </c>
      <c r="BC4" s="28">
        <v>0</v>
      </c>
      <c r="BD4" t="s">
        <v>106</v>
      </c>
      <c r="BE4" t="s">
        <v>106</v>
      </c>
      <c r="BF4">
        <v>73.701264249915795</v>
      </c>
      <c r="BG4">
        <v>73.701264249915795</v>
      </c>
    </row>
    <row r="5" spans="1:59" x14ac:dyDescent="0.15">
      <c r="A5">
        <v>1</v>
      </c>
      <c r="B5">
        <v>4</v>
      </c>
      <c r="C5" t="s">
        <v>109</v>
      </c>
      <c r="D5">
        <v>100</v>
      </c>
      <c r="E5">
        <v>8772</v>
      </c>
      <c r="F5">
        <v>0</v>
      </c>
      <c r="G5">
        <v>0</v>
      </c>
      <c r="H5">
        <v>8772</v>
      </c>
      <c r="I5">
        <v>185</v>
      </c>
      <c r="J5">
        <v>8957</v>
      </c>
      <c r="K5">
        <v>0</v>
      </c>
      <c r="L5">
        <v>8957</v>
      </c>
      <c r="M5">
        <v>2.0654236909679602</v>
      </c>
      <c r="N5" s="28">
        <v>0.91666666666666696</v>
      </c>
      <c r="O5" t="s">
        <v>103</v>
      </c>
      <c r="P5">
        <v>69.676357730035704</v>
      </c>
      <c r="Q5">
        <v>384838</v>
      </c>
      <c r="Z5" s="28"/>
      <c r="AB5">
        <v>100</v>
      </c>
      <c r="AC5">
        <v>83564</v>
      </c>
      <c r="AD5">
        <v>0</v>
      </c>
      <c r="AE5">
        <v>0</v>
      </c>
      <c r="AF5">
        <v>83564</v>
      </c>
      <c r="AG5">
        <v>2747</v>
      </c>
      <c r="AH5">
        <v>86311</v>
      </c>
      <c r="AI5">
        <v>0</v>
      </c>
      <c r="AJ5">
        <v>86311</v>
      </c>
      <c r="AK5">
        <v>3.1826765997381599</v>
      </c>
      <c r="AL5" s="28">
        <v>0.93958333333333299</v>
      </c>
      <c r="AM5" t="s">
        <v>103</v>
      </c>
      <c r="AN5">
        <v>73.701264249915795</v>
      </c>
      <c r="AO5">
        <v>468402</v>
      </c>
      <c r="AX5" s="28"/>
      <c r="AZ5" t="s">
        <v>104</v>
      </c>
      <c r="BA5" t="s">
        <v>105</v>
      </c>
      <c r="BB5">
        <v>7</v>
      </c>
      <c r="BC5" s="28">
        <v>0</v>
      </c>
      <c r="BD5" t="s">
        <v>106</v>
      </c>
      <c r="BE5" t="s">
        <v>106</v>
      </c>
      <c r="BF5">
        <v>73.701264249915795</v>
      </c>
      <c r="BG5">
        <v>73.701264249915795</v>
      </c>
    </row>
    <row r="6" spans="1:59" x14ac:dyDescent="0.15">
      <c r="A6">
        <v>1</v>
      </c>
      <c r="B6">
        <v>5</v>
      </c>
      <c r="C6" t="s">
        <v>110</v>
      </c>
      <c r="D6">
        <v>100</v>
      </c>
      <c r="E6">
        <v>20123</v>
      </c>
      <c r="F6">
        <v>0</v>
      </c>
      <c r="G6">
        <v>0</v>
      </c>
      <c r="H6">
        <v>20123</v>
      </c>
      <c r="I6">
        <v>432</v>
      </c>
      <c r="J6">
        <v>20555</v>
      </c>
      <c r="K6">
        <v>0</v>
      </c>
      <c r="L6">
        <v>20555</v>
      </c>
      <c r="M6">
        <v>2.1016784237411801</v>
      </c>
      <c r="N6" s="28">
        <v>0.90763888888888899</v>
      </c>
      <c r="O6" t="s">
        <v>103</v>
      </c>
      <c r="P6">
        <v>69.676357730035704</v>
      </c>
      <c r="Q6">
        <v>384838</v>
      </c>
      <c r="Z6" s="28"/>
      <c r="AB6">
        <v>100</v>
      </c>
      <c r="AC6">
        <v>83564</v>
      </c>
      <c r="AD6">
        <v>0</v>
      </c>
      <c r="AE6">
        <v>0</v>
      </c>
      <c r="AF6">
        <v>83564</v>
      </c>
      <c r="AG6">
        <v>2747</v>
      </c>
      <c r="AH6">
        <v>86311</v>
      </c>
      <c r="AI6">
        <v>0</v>
      </c>
      <c r="AJ6">
        <v>86311</v>
      </c>
      <c r="AK6">
        <v>3.1826765997381599</v>
      </c>
      <c r="AL6" s="28">
        <v>0.93958333333333299</v>
      </c>
      <c r="AM6" t="s">
        <v>103</v>
      </c>
      <c r="AN6">
        <v>73.701264249915795</v>
      </c>
      <c r="AO6">
        <v>468402</v>
      </c>
      <c r="AX6" s="28"/>
      <c r="AZ6" t="s">
        <v>104</v>
      </c>
      <c r="BA6" t="s">
        <v>105</v>
      </c>
      <c r="BB6">
        <v>7</v>
      </c>
      <c r="BC6" s="28">
        <v>0</v>
      </c>
      <c r="BD6" t="s">
        <v>106</v>
      </c>
      <c r="BE6" t="s">
        <v>106</v>
      </c>
      <c r="BF6">
        <v>73.701264249915795</v>
      </c>
      <c r="BG6">
        <v>73.701264249915795</v>
      </c>
    </row>
    <row r="7" spans="1:59" x14ac:dyDescent="0.15">
      <c r="A7">
        <v>1</v>
      </c>
      <c r="B7">
        <v>6</v>
      </c>
      <c r="C7" t="s">
        <v>111</v>
      </c>
      <c r="D7">
        <v>100</v>
      </c>
      <c r="E7">
        <v>15799</v>
      </c>
      <c r="F7">
        <v>0</v>
      </c>
      <c r="G7">
        <v>0</v>
      </c>
      <c r="H7">
        <v>15799</v>
      </c>
      <c r="I7">
        <v>506</v>
      </c>
      <c r="J7">
        <v>16305</v>
      </c>
      <c r="K7">
        <v>1</v>
      </c>
      <c r="L7">
        <v>16306</v>
      </c>
      <c r="M7">
        <v>3.1033425329653501</v>
      </c>
      <c r="N7" s="28">
        <v>0.98680555555555605</v>
      </c>
      <c r="O7" t="s">
        <v>103</v>
      </c>
      <c r="P7">
        <v>69.676357730035704</v>
      </c>
      <c r="Q7">
        <v>384838</v>
      </c>
      <c r="Z7" s="28"/>
      <c r="AB7">
        <v>100</v>
      </c>
      <c r="AC7">
        <v>83564</v>
      </c>
      <c r="AD7">
        <v>0</v>
      </c>
      <c r="AE7">
        <v>0</v>
      </c>
      <c r="AF7">
        <v>83564</v>
      </c>
      <c r="AG7">
        <v>2747</v>
      </c>
      <c r="AH7">
        <v>86311</v>
      </c>
      <c r="AI7">
        <v>0</v>
      </c>
      <c r="AJ7">
        <v>86311</v>
      </c>
      <c r="AK7">
        <v>3.1826765997381599</v>
      </c>
      <c r="AL7" s="28">
        <v>0.93958333333333299</v>
      </c>
      <c r="AM7" t="s">
        <v>103</v>
      </c>
      <c r="AN7">
        <v>73.701264249915795</v>
      </c>
      <c r="AO7">
        <v>468402</v>
      </c>
      <c r="AX7" s="28"/>
      <c r="AZ7" t="s">
        <v>104</v>
      </c>
      <c r="BA7" t="s">
        <v>105</v>
      </c>
      <c r="BB7">
        <v>7</v>
      </c>
      <c r="BC7" s="28">
        <v>0</v>
      </c>
      <c r="BD7" t="s">
        <v>106</v>
      </c>
      <c r="BE7" t="s">
        <v>106</v>
      </c>
      <c r="BF7">
        <v>73.701264249915795</v>
      </c>
      <c r="BG7">
        <v>73.701264249915795</v>
      </c>
    </row>
    <row r="8" spans="1:59" x14ac:dyDescent="0.15">
      <c r="A8">
        <v>1</v>
      </c>
      <c r="B8">
        <v>7</v>
      </c>
      <c r="C8" t="s">
        <v>112</v>
      </c>
      <c r="D8">
        <v>100</v>
      </c>
      <c r="E8">
        <v>6726</v>
      </c>
      <c r="F8">
        <v>0</v>
      </c>
      <c r="G8">
        <v>0</v>
      </c>
      <c r="H8">
        <v>6726</v>
      </c>
      <c r="I8">
        <v>223</v>
      </c>
      <c r="J8">
        <v>6949</v>
      </c>
      <c r="K8">
        <v>0</v>
      </c>
      <c r="L8">
        <v>6949</v>
      </c>
      <c r="M8">
        <v>3.2090948337890302</v>
      </c>
      <c r="N8" s="28">
        <v>0.92013888888888895</v>
      </c>
      <c r="O8" t="s">
        <v>103</v>
      </c>
      <c r="P8">
        <v>69.676357730035704</v>
      </c>
      <c r="Q8">
        <v>384838</v>
      </c>
      <c r="Z8" s="28"/>
      <c r="AB8">
        <v>100</v>
      </c>
      <c r="AC8">
        <v>83564</v>
      </c>
      <c r="AD8">
        <v>0</v>
      </c>
      <c r="AE8">
        <v>0</v>
      </c>
      <c r="AF8">
        <v>83564</v>
      </c>
      <c r="AG8">
        <v>2747</v>
      </c>
      <c r="AH8">
        <v>86311</v>
      </c>
      <c r="AI8">
        <v>0</v>
      </c>
      <c r="AJ8">
        <v>86311</v>
      </c>
      <c r="AK8">
        <v>3.1826765997381599</v>
      </c>
      <c r="AL8" s="28">
        <v>0.93958333333333299</v>
      </c>
      <c r="AM8" t="s">
        <v>103</v>
      </c>
      <c r="AN8">
        <v>73.701264249915795</v>
      </c>
      <c r="AO8">
        <v>468402</v>
      </c>
      <c r="AX8" s="28"/>
      <c r="AZ8" t="s">
        <v>104</v>
      </c>
      <c r="BA8" t="s">
        <v>105</v>
      </c>
      <c r="BB8">
        <v>7</v>
      </c>
      <c r="BC8" s="28">
        <v>0</v>
      </c>
      <c r="BD8" t="s">
        <v>106</v>
      </c>
      <c r="BE8" t="s">
        <v>106</v>
      </c>
      <c r="BF8">
        <v>73.701264249915795</v>
      </c>
      <c r="BG8">
        <v>73.701264249915795</v>
      </c>
    </row>
    <row r="9" spans="1:59" x14ac:dyDescent="0.15">
      <c r="A9">
        <v>1</v>
      </c>
      <c r="B9">
        <v>8</v>
      </c>
      <c r="C9" t="s">
        <v>113</v>
      </c>
      <c r="D9">
        <v>100</v>
      </c>
      <c r="E9">
        <v>6059</v>
      </c>
      <c r="F9">
        <v>0</v>
      </c>
      <c r="G9">
        <v>0</v>
      </c>
      <c r="H9">
        <v>6059</v>
      </c>
      <c r="I9">
        <v>163</v>
      </c>
      <c r="J9">
        <v>6222</v>
      </c>
      <c r="K9">
        <v>0</v>
      </c>
      <c r="L9">
        <v>6222</v>
      </c>
      <c r="M9">
        <v>2.6197364191578298</v>
      </c>
      <c r="N9" s="28">
        <v>0.91944444444444395</v>
      </c>
      <c r="O9" t="s">
        <v>103</v>
      </c>
      <c r="P9">
        <v>69.676357730035704</v>
      </c>
      <c r="Q9">
        <v>384838</v>
      </c>
      <c r="Z9" s="28"/>
      <c r="AB9">
        <v>100</v>
      </c>
      <c r="AC9">
        <v>83564</v>
      </c>
      <c r="AD9">
        <v>0</v>
      </c>
      <c r="AE9">
        <v>0</v>
      </c>
      <c r="AF9">
        <v>83564</v>
      </c>
      <c r="AG9">
        <v>2747</v>
      </c>
      <c r="AH9">
        <v>86311</v>
      </c>
      <c r="AI9">
        <v>0</v>
      </c>
      <c r="AJ9">
        <v>86311</v>
      </c>
      <c r="AK9">
        <v>3.1826765997381599</v>
      </c>
      <c r="AL9" s="28">
        <v>0.93958333333333299</v>
      </c>
      <c r="AM9" t="s">
        <v>103</v>
      </c>
      <c r="AN9">
        <v>73.701264249915795</v>
      </c>
      <c r="AO9">
        <v>468402</v>
      </c>
      <c r="AX9" s="28"/>
      <c r="AZ9" t="s">
        <v>104</v>
      </c>
      <c r="BA9" t="s">
        <v>105</v>
      </c>
      <c r="BB9">
        <v>7</v>
      </c>
      <c r="BC9" s="28">
        <v>0</v>
      </c>
      <c r="BD9" t="s">
        <v>106</v>
      </c>
      <c r="BE9" t="s">
        <v>106</v>
      </c>
      <c r="BF9">
        <v>73.701264249915795</v>
      </c>
      <c r="BG9">
        <v>73.701264249915795</v>
      </c>
    </row>
    <row r="10" spans="1:59" x14ac:dyDescent="0.15">
      <c r="A10">
        <v>1</v>
      </c>
      <c r="B10">
        <v>9</v>
      </c>
      <c r="C10" t="s">
        <v>114</v>
      </c>
      <c r="D10">
        <v>100</v>
      </c>
      <c r="E10">
        <v>35104</v>
      </c>
      <c r="F10">
        <v>0</v>
      </c>
      <c r="G10">
        <v>0</v>
      </c>
      <c r="H10">
        <v>35104</v>
      </c>
      <c r="I10">
        <v>860</v>
      </c>
      <c r="J10">
        <v>35964</v>
      </c>
      <c r="K10">
        <v>1</v>
      </c>
      <c r="L10">
        <v>35965</v>
      </c>
      <c r="M10">
        <v>2.3912801690579499</v>
      </c>
      <c r="N10" s="28">
        <v>0.93402777777777801</v>
      </c>
      <c r="O10" t="s">
        <v>103</v>
      </c>
      <c r="P10">
        <v>69.676357730035704</v>
      </c>
      <c r="Q10">
        <v>384838</v>
      </c>
      <c r="Z10" s="28"/>
      <c r="AB10">
        <v>100</v>
      </c>
      <c r="AC10">
        <v>83564</v>
      </c>
      <c r="AD10">
        <v>0</v>
      </c>
      <c r="AE10">
        <v>0</v>
      </c>
      <c r="AF10">
        <v>83564</v>
      </c>
      <c r="AG10">
        <v>2747</v>
      </c>
      <c r="AH10">
        <v>86311</v>
      </c>
      <c r="AI10">
        <v>0</v>
      </c>
      <c r="AJ10">
        <v>86311</v>
      </c>
      <c r="AK10">
        <v>3.1826765997381599</v>
      </c>
      <c r="AL10" s="28">
        <v>0.93958333333333299</v>
      </c>
      <c r="AM10" t="s">
        <v>103</v>
      </c>
      <c r="AN10">
        <v>73.701264249915795</v>
      </c>
      <c r="AO10">
        <v>468402</v>
      </c>
      <c r="AX10" s="28"/>
      <c r="AZ10" t="s">
        <v>104</v>
      </c>
      <c r="BA10" t="s">
        <v>105</v>
      </c>
      <c r="BB10">
        <v>7</v>
      </c>
      <c r="BC10" s="28">
        <v>0</v>
      </c>
      <c r="BD10" t="s">
        <v>106</v>
      </c>
      <c r="BE10" t="s">
        <v>106</v>
      </c>
      <c r="BF10">
        <v>73.701264249915795</v>
      </c>
      <c r="BG10">
        <v>73.701264249915795</v>
      </c>
    </row>
    <row r="11" spans="1:59" x14ac:dyDescent="0.15">
      <c r="A11">
        <v>1</v>
      </c>
      <c r="B11">
        <v>10</v>
      </c>
      <c r="C11" t="s">
        <v>115</v>
      </c>
      <c r="D11">
        <v>100</v>
      </c>
      <c r="E11">
        <v>2185</v>
      </c>
      <c r="F11">
        <v>0</v>
      </c>
      <c r="G11">
        <v>0</v>
      </c>
      <c r="H11">
        <v>2185</v>
      </c>
      <c r="I11">
        <v>89</v>
      </c>
      <c r="J11">
        <v>2274</v>
      </c>
      <c r="K11">
        <v>0</v>
      </c>
      <c r="L11">
        <v>2274</v>
      </c>
      <c r="M11">
        <v>3.9138082673702699</v>
      </c>
      <c r="N11" s="28">
        <v>0.89097222222222205</v>
      </c>
      <c r="O11" t="s">
        <v>103</v>
      </c>
      <c r="P11">
        <v>69.676357730035704</v>
      </c>
      <c r="Q11">
        <v>384838</v>
      </c>
      <c r="Z11" s="28"/>
      <c r="AB11">
        <v>100</v>
      </c>
      <c r="AC11">
        <v>83564</v>
      </c>
      <c r="AD11">
        <v>0</v>
      </c>
      <c r="AE11">
        <v>0</v>
      </c>
      <c r="AF11">
        <v>83564</v>
      </c>
      <c r="AG11">
        <v>2747</v>
      </c>
      <c r="AH11">
        <v>86311</v>
      </c>
      <c r="AI11">
        <v>0</v>
      </c>
      <c r="AJ11">
        <v>86311</v>
      </c>
      <c r="AK11">
        <v>3.1826765997381599</v>
      </c>
      <c r="AL11" s="28">
        <v>0.93958333333333299</v>
      </c>
      <c r="AM11" t="s">
        <v>103</v>
      </c>
      <c r="AN11">
        <v>73.701264249915795</v>
      </c>
      <c r="AO11">
        <v>468402</v>
      </c>
      <c r="AX11" s="28"/>
      <c r="AZ11" t="s">
        <v>104</v>
      </c>
      <c r="BA11" t="s">
        <v>105</v>
      </c>
      <c r="BB11">
        <v>7</v>
      </c>
      <c r="BC11" s="28">
        <v>0</v>
      </c>
      <c r="BD11" t="s">
        <v>106</v>
      </c>
      <c r="BE11" t="s">
        <v>106</v>
      </c>
      <c r="BF11">
        <v>73.701264249915795</v>
      </c>
      <c r="BG11">
        <v>73.701264249915795</v>
      </c>
    </row>
    <row r="12" spans="1:59" x14ac:dyDescent="0.15">
      <c r="A12">
        <v>1</v>
      </c>
      <c r="B12">
        <v>11</v>
      </c>
      <c r="C12" t="s">
        <v>116</v>
      </c>
      <c r="D12">
        <v>100</v>
      </c>
      <c r="E12">
        <v>37289</v>
      </c>
      <c r="F12">
        <v>0</v>
      </c>
      <c r="G12">
        <v>0</v>
      </c>
      <c r="H12">
        <v>37289</v>
      </c>
      <c r="I12">
        <v>949</v>
      </c>
      <c r="J12">
        <v>38238</v>
      </c>
      <c r="K12">
        <v>1</v>
      </c>
      <c r="L12">
        <v>38239</v>
      </c>
      <c r="M12">
        <v>2.4818243631989101</v>
      </c>
      <c r="N12" s="28">
        <v>0.93402777777777801</v>
      </c>
      <c r="O12" t="s">
        <v>103</v>
      </c>
      <c r="P12">
        <v>69.676357730035704</v>
      </c>
      <c r="Q12">
        <v>384838</v>
      </c>
      <c r="Z12" s="28"/>
      <c r="AB12">
        <v>100</v>
      </c>
      <c r="AC12">
        <v>83564</v>
      </c>
      <c r="AD12">
        <v>0</v>
      </c>
      <c r="AE12">
        <v>0</v>
      </c>
      <c r="AF12">
        <v>83564</v>
      </c>
      <c r="AG12">
        <v>2747</v>
      </c>
      <c r="AH12">
        <v>86311</v>
      </c>
      <c r="AI12">
        <v>0</v>
      </c>
      <c r="AJ12">
        <v>86311</v>
      </c>
      <c r="AK12">
        <v>3.1826765997381599</v>
      </c>
      <c r="AL12" s="28">
        <v>0.93958333333333299</v>
      </c>
      <c r="AM12" t="s">
        <v>103</v>
      </c>
      <c r="AN12">
        <v>73.701264249915795</v>
      </c>
      <c r="AO12">
        <v>468402</v>
      </c>
      <c r="AX12" s="28"/>
      <c r="AZ12" t="s">
        <v>104</v>
      </c>
      <c r="BA12" t="s">
        <v>105</v>
      </c>
      <c r="BB12">
        <v>7</v>
      </c>
      <c r="BC12" s="28">
        <v>0</v>
      </c>
      <c r="BD12" t="s">
        <v>106</v>
      </c>
      <c r="BE12" t="s">
        <v>106</v>
      </c>
      <c r="BF12">
        <v>73.701264249915795</v>
      </c>
      <c r="BG12">
        <v>73.701264249915795</v>
      </c>
    </row>
    <row r="13" spans="1:59" x14ac:dyDescent="0.15">
      <c r="A13">
        <v>1</v>
      </c>
      <c r="B13">
        <v>12</v>
      </c>
      <c r="C13" t="s">
        <v>117</v>
      </c>
      <c r="D13">
        <v>100</v>
      </c>
      <c r="E13">
        <v>19702</v>
      </c>
      <c r="F13">
        <v>0</v>
      </c>
      <c r="G13">
        <v>0</v>
      </c>
      <c r="H13">
        <v>19702</v>
      </c>
      <c r="I13">
        <v>372</v>
      </c>
      <c r="J13">
        <v>20074</v>
      </c>
      <c r="K13">
        <v>0</v>
      </c>
      <c r="L13">
        <v>20074</v>
      </c>
      <c r="M13">
        <v>1.85314336953273</v>
      </c>
      <c r="N13" s="28">
        <v>0.90972222222222199</v>
      </c>
      <c r="O13" t="s">
        <v>103</v>
      </c>
      <c r="P13">
        <v>69.676357730035704</v>
      </c>
      <c r="Q13">
        <v>384838</v>
      </c>
      <c r="Z13" s="28"/>
      <c r="AB13">
        <v>100</v>
      </c>
      <c r="AC13">
        <v>83564</v>
      </c>
      <c r="AD13">
        <v>0</v>
      </c>
      <c r="AE13">
        <v>0</v>
      </c>
      <c r="AF13">
        <v>83564</v>
      </c>
      <c r="AG13">
        <v>2747</v>
      </c>
      <c r="AH13">
        <v>86311</v>
      </c>
      <c r="AI13">
        <v>0</v>
      </c>
      <c r="AJ13">
        <v>86311</v>
      </c>
      <c r="AK13">
        <v>3.1826765997381599</v>
      </c>
      <c r="AL13" s="28">
        <v>0.93958333333333299</v>
      </c>
      <c r="AM13" t="s">
        <v>103</v>
      </c>
      <c r="AN13">
        <v>73.701264249915795</v>
      </c>
      <c r="AO13">
        <v>468402</v>
      </c>
      <c r="AX13" s="28"/>
      <c r="AZ13" t="s">
        <v>104</v>
      </c>
      <c r="BA13" t="s">
        <v>105</v>
      </c>
      <c r="BB13">
        <v>7</v>
      </c>
      <c r="BC13" s="28">
        <v>0</v>
      </c>
      <c r="BD13" t="s">
        <v>106</v>
      </c>
      <c r="BE13" t="s">
        <v>106</v>
      </c>
      <c r="BF13">
        <v>73.701264249915795</v>
      </c>
      <c r="BG13">
        <v>73.701264249915795</v>
      </c>
    </row>
    <row r="14" spans="1:59" x14ac:dyDescent="0.15">
      <c r="A14">
        <v>1</v>
      </c>
      <c r="B14">
        <v>13</v>
      </c>
      <c r="C14" t="s">
        <v>118</v>
      </c>
      <c r="D14">
        <v>100</v>
      </c>
      <c r="E14">
        <v>13610</v>
      </c>
      <c r="F14">
        <v>0</v>
      </c>
      <c r="G14">
        <v>0</v>
      </c>
      <c r="H14">
        <v>13610</v>
      </c>
      <c r="I14">
        <v>309</v>
      </c>
      <c r="J14">
        <v>13919</v>
      </c>
      <c r="K14">
        <v>0</v>
      </c>
      <c r="L14">
        <v>13919</v>
      </c>
      <c r="M14">
        <v>2.2199870680365001</v>
      </c>
      <c r="N14" s="28">
        <v>0.92500000000000004</v>
      </c>
      <c r="O14" t="s">
        <v>103</v>
      </c>
      <c r="P14">
        <v>69.676357730035704</v>
      </c>
      <c r="Q14">
        <v>384838</v>
      </c>
      <c r="Z14" s="28"/>
      <c r="AB14">
        <v>100</v>
      </c>
      <c r="AC14">
        <v>83564</v>
      </c>
      <c r="AD14">
        <v>0</v>
      </c>
      <c r="AE14">
        <v>0</v>
      </c>
      <c r="AF14">
        <v>83564</v>
      </c>
      <c r="AG14">
        <v>2747</v>
      </c>
      <c r="AH14">
        <v>86311</v>
      </c>
      <c r="AI14">
        <v>0</v>
      </c>
      <c r="AJ14">
        <v>86311</v>
      </c>
      <c r="AK14">
        <v>3.1826765997381599</v>
      </c>
      <c r="AL14" s="28">
        <v>0.93958333333333299</v>
      </c>
      <c r="AM14" t="s">
        <v>103</v>
      </c>
      <c r="AN14">
        <v>73.701264249915795</v>
      </c>
      <c r="AO14">
        <v>468402</v>
      </c>
      <c r="AX14" s="28"/>
      <c r="AZ14" t="s">
        <v>104</v>
      </c>
      <c r="BA14" t="s">
        <v>105</v>
      </c>
      <c r="BB14">
        <v>7</v>
      </c>
      <c r="BC14" s="28">
        <v>0</v>
      </c>
      <c r="BD14" t="s">
        <v>106</v>
      </c>
      <c r="BE14" t="s">
        <v>106</v>
      </c>
      <c r="BF14">
        <v>73.701264249915795</v>
      </c>
      <c r="BG14">
        <v>73.701264249915795</v>
      </c>
    </row>
    <row r="15" spans="1:59" x14ac:dyDescent="0.15">
      <c r="A15">
        <v>1</v>
      </c>
      <c r="B15">
        <v>14</v>
      </c>
      <c r="C15" t="s">
        <v>119</v>
      </c>
      <c r="D15">
        <v>100</v>
      </c>
      <c r="E15">
        <v>46530</v>
      </c>
      <c r="F15">
        <v>0</v>
      </c>
      <c r="G15">
        <v>0</v>
      </c>
      <c r="H15">
        <v>46530</v>
      </c>
      <c r="I15">
        <v>1067</v>
      </c>
      <c r="J15">
        <v>47597</v>
      </c>
      <c r="K15">
        <v>0</v>
      </c>
      <c r="L15">
        <v>47597</v>
      </c>
      <c r="M15">
        <v>2.24173792465912</v>
      </c>
      <c r="N15" s="28">
        <v>0.95833333333333304</v>
      </c>
      <c r="O15" t="s">
        <v>103</v>
      </c>
      <c r="P15">
        <v>69.676357730035704</v>
      </c>
      <c r="Q15">
        <v>384838</v>
      </c>
      <c r="Z15" s="28"/>
      <c r="AB15">
        <v>100</v>
      </c>
      <c r="AC15">
        <v>83564</v>
      </c>
      <c r="AD15">
        <v>0</v>
      </c>
      <c r="AE15">
        <v>0</v>
      </c>
      <c r="AF15">
        <v>83564</v>
      </c>
      <c r="AG15">
        <v>2747</v>
      </c>
      <c r="AH15">
        <v>86311</v>
      </c>
      <c r="AI15">
        <v>0</v>
      </c>
      <c r="AJ15">
        <v>86311</v>
      </c>
      <c r="AK15">
        <v>3.1826765997381599</v>
      </c>
      <c r="AL15" s="28">
        <v>0.93958333333333299</v>
      </c>
      <c r="AM15" t="s">
        <v>103</v>
      </c>
      <c r="AN15">
        <v>73.701264249915795</v>
      </c>
      <c r="AO15">
        <v>468402</v>
      </c>
      <c r="AX15" s="28"/>
      <c r="AZ15" t="s">
        <v>104</v>
      </c>
      <c r="BA15" t="s">
        <v>105</v>
      </c>
      <c r="BB15">
        <v>7</v>
      </c>
      <c r="BC15" s="28">
        <v>0</v>
      </c>
      <c r="BD15" t="s">
        <v>106</v>
      </c>
      <c r="BE15" t="s">
        <v>106</v>
      </c>
      <c r="BF15">
        <v>73.701264249915795</v>
      </c>
      <c r="BG15">
        <v>73.701264249915795</v>
      </c>
    </row>
    <row r="16" spans="1:59" x14ac:dyDescent="0.15">
      <c r="A16">
        <v>1</v>
      </c>
      <c r="B16">
        <v>15</v>
      </c>
      <c r="C16" t="s">
        <v>120</v>
      </c>
      <c r="D16">
        <v>100</v>
      </c>
      <c r="E16">
        <v>11265</v>
      </c>
      <c r="F16">
        <v>0</v>
      </c>
      <c r="G16">
        <v>0</v>
      </c>
      <c r="H16">
        <v>11265</v>
      </c>
      <c r="I16">
        <v>207</v>
      </c>
      <c r="J16">
        <v>11472</v>
      </c>
      <c r="K16">
        <v>0</v>
      </c>
      <c r="L16">
        <v>11472</v>
      </c>
      <c r="M16">
        <v>1.80439330543933</v>
      </c>
      <c r="N16" s="28">
        <v>0.89791666666666703</v>
      </c>
      <c r="O16" t="s">
        <v>103</v>
      </c>
      <c r="P16">
        <v>69.676357730035704</v>
      </c>
      <c r="Q16">
        <v>384838</v>
      </c>
      <c r="Z16" s="28"/>
      <c r="AB16">
        <v>100</v>
      </c>
      <c r="AC16">
        <v>83564</v>
      </c>
      <c r="AD16">
        <v>0</v>
      </c>
      <c r="AE16">
        <v>0</v>
      </c>
      <c r="AF16">
        <v>83564</v>
      </c>
      <c r="AG16">
        <v>2747</v>
      </c>
      <c r="AH16">
        <v>86311</v>
      </c>
      <c r="AI16">
        <v>0</v>
      </c>
      <c r="AJ16">
        <v>86311</v>
      </c>
      <c r="AK16">
        <v>3.1826765997381599</v>
      </c>
      <c r="AL16" s="28">
        <v>0.93958333333333299</v>
      </c>
      <c r="AM16" t="s">
        <v>103</v>
      </c>
      <c r="AN16">
        <v>73.701264249915795</v>
      </c>
      <c r="AO16">
        <v>468402</v>
      </c>
      <c r="AX16" s="28"/>
      <c r="AZ16" t="s">
        <v>104</v>
      </c>
      <c r="BA16" t="s">
        <v>105</v>
      </c>
      <c r="BB16">
        <v>7</v>
      </c>
      <c r="BC16" s="28">
        <v>0</v>
      </c>
      <c r="BD16" t="s">
        <v>106</v>
      </c>
      <c r="BE16" t="s">
        <v>106</v>
      </c>
      <c r="BF16">
        <v>73.701264249915795</v>
      </c>
      <c r="BG16">
        <v>73.701264249915795</v>
      </c>
    </row>
    <row r="17" spans="1:59" x14ac:dyDescent="0.15">
      <c r="A17">
        <v>1</v>
      </c>
      <c r="B17">
        <v>16</v>
      </c>
      <c r="C17" t="s">
        <v>121</v>
      </c>
      <c r="D17">
        <v>100</v>
      </c>
      <c r="E17">
        <v>14400</v>
      </c>
      <c r="F17">
        <v>0</v>
      </c>
      <c r="G17">
        <v>0</v>
      </c>
      <c r="H17">
        <v>14400</v>
      </c>
      <c r="I17">
        <v>339</v>
      </c>
      <c r="J17">
        <v>14739</v>
      </c>
      <c r="K17">
        <v>0</v>
      </c>
      <c r="L17">
        <v>14739</v>
      </c>
      <c r="M17">
        <v>2.30002035416243</v>
      </c>
      <c r="N17" s="28">
        <v>0.91736111111111096</v>
      </c>
      <c r="O17" t="s">
        <v>103</v>
      </c>
      <c r="P17">
        <v>69.676357730035704</v>
      </c>
      <c r="Q17">
        <v>384838</v>
      </c>
      <c r="Z17" s="28"/>
      <c r="AB17">
        <v>100</v>
      </c>
      <c r="AC17">
        <v>83564</v>
      </c>
      <c r="AD17">
        <v>0</v>
      </c>
      <c r="AE17">
        <v>0</v>
      </c>
      <c r="AF17">
        <v>83564</v>
      </c>
      <c r="AG17">
        <v>2747</v>
      </c>
      <c r="AH17">
        <v>86311</v>
      </c>
      <c r="AI17">
        <v>0</v>
      </c>
      <c r="AJ17">
        <v>86311</v>
      </c>
      <c r="AK17">
        <v>3.1826765997381599</v>
      </c>
      <c r="AL17" s="28">
        <v>0.93958333333333299</v>
      </c>
      <c r="AM17" t="s">
        <v>103</v>
      </c>
      <c r="AN17">
        <v>73.701264249915795</v>
      </c>
      <c r="AO17">
        <v>468402</v>
      </c>
      <c r="AX17" s="28"/>
      <c r="AZ17" t="s">
        <v>104</v>
      </c>
      <c r="BA17" t="s">
        <v>105</v>
      </c>
      <c r="BB17">
        <v>7</v>
      </c>
      <c r="BC17" s="28">
        <v>0</v>
      </c>
      <c r="BD17" t="s">
        <v>106</v>
      </c>
      <c r="BE17" t="s">
        <v>106</v>
      </c>
      <c r="BF17">
        <v>73.701264249915795</v>
      </c>
      <c r="BG17">
        <v>73.701264249915795</v>
      </c>
    </row>
    <row r="18" spans="1:59" x14ac:dyDescent="0.15">
      <c r="A18">
        <v>1</v>
      </c>
      <c r="B18">
        <v>17</v>
      </c>
      <c r="C18" t="s">
        <v>122</v>
      </c>
      <c r="D18">
        <v>100</v>
      </c>
      <c r="E18">
        <v>11787</v>
      </c>
      <c r="F18">
        <v>0</v>
      </c>
      <c r="G18">
        <v>0</v>
      </c>
      <c r="H18">
        <v>11787</v>
      </c>
      <c r="I18">
        <v>255</v>
      </c>
      <c r="J18">
        <v>12042</v>
      </c>
      <c r="K18">
        <v>1</v>
      </c>
      <c r="L18">
        <v>12043</v>
      </c>
      <c r="M18">
        <v>2.1175884404584</v>
      </c>
      <c r="N18" s="28">
        <v>0.97986111111111096</v>
      </c>
      <c r="O18" t="s">
        <v>103</v>
      </c>
      <c r="P18">
        <v>69.676357730035704</v>
      </c>
      <c r="Q18">
        <v>384838</v>
      </c>
      <c r="Z18" s="28"/>
      <c r="AB18">
        <v>100</v>
      </c>
      <c r="AC18">
        <v>83564</v>
      </c>
      <c r="AD18">
        <v>0</v>
      </c>
      <c r="AE18">
        <v>0</v>
      </c>
      <c r="AF18">
        <v>83564</v>
      </c>
      <c r="AG18">
        <v>2747</v>
      </c>
      <c r="AH18">
        <v>86311</v>
      </c>
      <c r="AI18">
        <v>0</v>
      </c>
      <c r="AJ18">
        <v>86311</v>
      </c>
      <c r="AK18">
        <v>3.1826765997381599</v>
      </c>
      <c r="AL18" s="28">
        <v>0.93958333333333299</v>
      </c>
      <c r="AM18" t="s">
        <v>103</v>
      </c>
      <c r="AN18">
        <v>73.701264249915795</v>
      </c>
      <c r="AO18">
        <v>468402</v>
      </c>
      <c r="AX18" s="28"/>
      <c r="AZ18" t="s">
        <v>104</v>
      </c>
      <c r="BA18" t="s">
        <v>105</v>
      </c>
      <c r="BB18">
        <v>7</v>
      </c>
      <c r="BC18" s="28">
        <v>0</v>
      </c>
      <c r="BD18" t="s">
        <v>106</v>
      </c>
      <c r="BE18" t="s">
        <v>106</v>
      </c>
      <c r="BF18">
        <v>73.701264249915795</v>
      </c>
      <c r="BG18">
        <v>73.701264249915795</v>
      </c>
    </row>
    <row r="19" spans="1:59" x14ac:dyDescent="0.15">
      <c r="A19">
        <v>1</v>
      </c>
      <c r="B19">
        <v>18</v>
      </c>
      <c r="C19" t="s">
        <v>123</v>
      </c>
      <c r="D19">
        <v>100</v>
      </c>
      <c r="E19">
        <v>17899</v>
      </c>
      <c r="F19">
        <v>0</v>
      </c>
      <c r="G19">
        <v>0</v>
      </c>
      <c r="H19">
        <v>17899</v>
      </c>
      <c r="I19">
        <v>660</v>
      </c>
      <c r="J19">
        <v>18559</v>
      </c>
      <c r="K19">
        <v>3</v>
      </c>
      <c r="L19">
        <v>18562</v>
      </c>
      <c r="M19">
        <v>3.5562260897677702</v>
      </c>
      <c r="N19" s="28">
        <v>0.92569444444444404</v>
      </c>
      <c r="O19" t="s">
        <v>103</v>
      </c>
      <c r="P19">
        <v>69.676357730035704</v>
      </c>
      <c r="Q19">
        <v>384838</v>
      </c>
      <c r="Z19" s="28"/>
      <c r="AB19">
        <v>100</v>
      </c>
      <c r="AC19">
        <v>83564</v>
      </c>
      <c r="AD19">
        <v>0</v>
      </c>
      <c r="AE19">
        <v>0</v>
      </c>
      <c r="AF19">
        <v>83564</v>
      </c>
      <c r="AG19">
        <v>2747</v>
      </c>
      <c r="AH19">
        <v>86311</v>
      </c>
      <c r="AI19">
        <v>0</v>
      </c>
      <c r="AJ19">
        <v>86311</v>
      </c>
      <c r="AK19">
        <v>3.1826765997381599</v>
      </c>
      <c r="AL19" s="28">
        <v>0.93958333333333299</v>
      </c>
      <c r="AM19" t="s">
        <v>103</v>
      </c>
      <c r="AN19">
        <v>73.701264249915795</v>
      </c>
      <c r="AO19">
        <v>468402</v>
      </c>
      <c r="AX19" s="28"/>
      <c r="AZ19" t="s">
        <v>104</v>
      </c>
      <c r="BA19" t="s">
        <v>105</v>
      </c>
      <c r="BB19">
        <v>7</v>
      </c>
      <c r="BC19" s="28">
        <v>0</v>
      </c>
      <c r="BD19" t="s">
        <v>106</v>
      </c>
      <c r="BE19" t="s">
        <v>106</v>
      </c>
      <c r="BF19">
        <v>73.701264249915795</v>
      </c>
      <c r="BG19">
        <v>73.701264249915795</v>
      </c>
    </row>
    <row r="20" spans="1:59" x14ac:dyDescent="0.15">
      <c r="A20">
        <v>1</v>
      </c>
      <c r="B20">
        <v>19</v>
      </c>
      <c r="C20" t="s">
        <v>124</v>
      </c>
      <c r="D20">
        <v>100</v>
      </c>
      <c r="E20">
        <v>14446</v>
      </c>
      <c r="F20">
        <v>0</v>
      </c>
      <c r="G20">
        <v>0</v>
      </c>
      <c r="H20">
        <v>14446</v>
      </c>
      <c r="I20">
        <v>293</v>
      </c>
      <c r="J20">
        <v>14739</v>
      </c>
      <c r="K20">
        <v>0</v>
      </c>
      <c r="L20">
        <v>14739</v>
      </c>
      <c r="M20">
        <v>1.9879231969604401</v>
      </c>
      <c r="N20" s="28">
        <v>0.88124999999999998</v>
      </c>
      <c r="O20" t="s">
        <v>103</v>
      </c>
      <c r="P20">
        <v>69.676357730035704</v>
      </c>
      <c r="Q20">
        <v>384838</v>
      </c>
      <c r="Z20" s="28"/>
      <c r="AB20">
        <v>100</v>
      </c>
      <c r="AC20">
        <v>83564</v>
      </c>
      <c r="AD20">
        <v>0</v>
      </c>
      <c r="AE20">
        <v>0</v>
      </c>
      <c r="AF20">
        <v>83564</v>
      </c>
      <c r="AG20">
        <v>2747</v>
      </c>
      <c r="AH20">
        <v>86311</v>
      </c>
      <c r="AI20">
        <v>0</v>
      </c>
      <c r="AJ20">
        <v>86311</v>
      </c>
      <c r="AK20">
        <v>3.1826765997381599</v>
      </c>
      <c r="AL20" s="28">
        <v>0.93958333333333299</v>
      </c>
      <c r="AM20" t="s">
        <v>103</v>
      </c>
      <c r="AN20">
        <v>73.701264249915795</v>
      </c>
      <c r="AO20">
        <v>468402</v>
      </c>
      <c r="AX20" s="28"/>
      <c r="AZ20" t="s">
        <v>104</v>
      </c>
      <c r="BA20" t="s">
        <v>105</v>
      </c>
      <c r="BB20">
        <v>7</v>
      </c>
      <c r="BC20" s="28">
        <v>0</v>
      </c>
      <c r="BD20" t="s">
        <v>106</v>
      </c>
      <c r="BE20" t="s">
        <v>106</v>
      </c>
      <c r="BF20">
        <v>73.701264249915795</v>
      </c>
      <c r="BG20">
        <v>73.701264249915795</v>
      </c>
    </row>
    <row r="21" spans="1:59" x14ac:dyDescent="0.15">
      <c r="A21">
        <v>1</v>
      </c>
      <c r="B21">
        <v>20</v>
      </c>
      <c r="C21" t="s">
        <v>125</v>
      </c>
      <c r="D21">
        <v>100</v>
      </c>
      <c r="E21">
        <v>10444</v>
      </c>
      <c r="F21">
        <v>0</v>
      </c>
      <c r="G21">
        <v>0</v>
      </c>
      <c r="H21">
        <v>10444</v>
      </c>
      <c r="I21">
        <v>268</v>
      </c>
      <c r="J21">
        <v>10712</v>
      </c>
      <c r="K21">
        <v>1</v>
      </c>
      <c r="L21">
        <v>10713</v>
      </c>
      <c r="M21">
        <v>2.5018670649738599</v>
      </c>
      <c r="N21" s="28">
        <v>0.91388888888888897</v>
      </c>
      <c r="O21" t="s">
        <v>103</v>
      </c>
      <c r="P21">
        <v>69.676357730035704</v>
      </c>
      <c r="Q21">
        <v>384838</v>
      </c>
      <c r="Z21" s="28"/>
      <c r="AB21">
        <v>100</v>
      </c>
      <c r="AC21">
        <v>83564</v>
      </c>
      <c r="AD21">
        <v>0</v>
      </c>
      <c r="AE21">
        <v>0</v>
      </c>
      <c r="AF21">
        <v>83564</v>
      </c>
      <c r="AG21">
        <v>2747</v>
      </c>
      <c r="AH21">
        <v>86311</v>
      </c>
      <c r="AI21">
        <v>0</v>
      </c>
      <c r="AJ21">
        <v>86311</v>
      </c>
      <c r="AK21">
        <v>3.1826765997381599</v>
      </c>
      <c r="AL21" s="28">
        <v>0.93958333333333299</v>
      </c>
      <c r="AM21" t="s">
        <v>103</v>
      </c>
      <c r="AN21">
        <v>73.701264249915795</v>
      </c>
      <c r="AO21">
        <v>468402</v>
      </c>
      <c r="AX21" s="28"/>
      <c r="AZ21" t="s">
        <v>104</v>
      </c>
      <c r="BA21" t="s">
        <v>105</v>
      </c>
      <c r="BB21">
        <v>7</v>
      </c>
      <c r="BC21" s="28">
        <v>0</v>
      </c>
      <c r="BD21" t="s">
        <v>106</v>
      </c>
      <c r="BE21" t="s">
        <v>106</v>
      </c>
      <c r="BF21">
        <v>73.701264249915795</v>
      </c>
      <c r="BG21">
        <v>73.701264249915795</v>
      </c>
    </row>
    <row r="22" spans="1:59" x14ac:dyDescent="0.15">
      <c r="A22">
        <v>1</v>
      </c>
      <c r="B22">
        <v>21</v>
      </c>
      <c r="C22" t="s">
        <v>126</v>
      </c>
      <c r="D22">
        <v>100</v>
      </c>
      <c r="E22">
        <v>30611</v>
      </c>
      <c r="F22">
        <v>0</v>
      </c>
      <c r="G22">
        <v>0</v>
      </c>
      <c r="H22">
        <v>30611</v>
      </c>
      <c r="I22">
        <v>672</v>
      </c>
      <c r="J22">
        <v>31283</v>
      </c>
      <c r="K22">
        <v>2</v>
      </c>
      <c r="L22">
        <v>31285</v>
      </c>
      <c r="M22">
        <v>2.1481315730588499</v>
      </c>
      <c r="N22" s="28">
        <v>0.93333333333333302</v>
      </c>
      <c r="O22" t="s">
        <v>103</v>
      </c>
      <c r="P22">
        <v>69.676357730035704</v>
      </c>
      <c r="Q22">
        <v>384838</v>
      </c>
      <c r="Z22" s="28"/>
      <c r="AB22">
        <v>100</v>
      </c>
      <c r="AC22">
        <v>83564</v>
      </c>
      <c r="AD22">
        <v>0</v>
      </c>
      <c r="AE22">
        <v>0</v>
      </c>
      <c r="AF22">
        <v>83564</v>
      </c>
      <c r="AG22">
        <v>2747</v>
      </c>
      <c r="AH22">
        <v>86311</v>
      </c>
      <c r="AI22">
        <v>0</v>
      </c>
      <c r="AJ22">
        <v>86311</v>
      </c>
      <c r="AK22">
        <v>3.1826765997381599</v>
      </c>
      <c r="AL22" s="28">
        <v>0.93958333333333299</v>
      </c>
      <c r="AM22" t="s">
        <v>103</v>
      </c>
      <c r="AN22">
        <v>73.701264249915795</v>
      </c>
      <c r="AO22">
        <v>468402</v>
      </c>
      <c r="AX22" s="28"/>
      <c r="AZ22" t="s">
        <v>104</v>
      </c>
      <c r="BA22" t="s">
        <v>105</v>
      </c>
      <c r="BB22">
        <v>7</v>
      </c>
      <c r="BC22" s="28">
        <v>0</v>
      </c>
      <c r="BD22" t="s">
        <v>106</v>
      </c>
      <c r="BE22" t="s">
        <v>106</v>
      </c>
      <c r="BF22">
        <v>73.701264249915795</v>
      </c>
      <c r="BG22">
        <v>73.701264249915795</v>
      </c>
    </row>
    <row r="23" spans="1:59" x14ac:dyDescent="0.15">
      <c r="A23">
        <v>1</v>
      </c>
      <c r="B23">
        <v>22</v>
      </c>
      <c r="C23" t="s">
        <v>127</v>
      </c>
      <c r="D23">
        <v>100</v>
      </c>
      <c r="E23">
        <v>205</v>
      </c>
      <c r="F23">
        <v>0</v>
      </c>
      <c r="G23">
        <v>0</v>
      </c>
      <c r="H23">
        <v>205</v>
      </c>
      <c r="I23">
        <v>15</v>
      </c>
      <c r="J23">
        <v>220</v>
      </c>
      <c r="K23">
        <v>0</v>
      </c>
      <c r="L23">
        <v>220</v>
      </c>
      <c r="M23">
        <v>6.8181818181818201</v>
      </c>
      <c r="N23" s="28">
        <v>0.85</v>
      </c>
      <c r="O23" t="s">
        <v>103</v>
      </c>
      <c r="P23">
        <v>69.676357730035704</v>
      </c>
      <c r="Q23">
        <v>384838</v>
      </c>
      <c r="Z23" s="28"/>
      <c r="AB23">
        <v>100</v>
      </c>
      <c r="AC23">
        <v>83564</v>
      </c>
      <c r="AD23">
        <v>0</v>
      </c>
      <c r="AE23">
        <v>0</v>
      </c>
      <c r="AF23">
        <v>83564</v>
      </c>
      <c r="AG23">
        <v>2747</v>
      </c>
      <c r="AH23">
        <v>86311</v>
      </c>
      <c r="AI23">
        <v>0</v>
      </c>
      <c r="AJ23">
        <v>86311</v>
      </c>
      <c r="AK23">
        <v>3.1826765997381599</v>
      </c>
      <c r="AL23" s="28">
        <v>0.93958333333333299</v>
      </c>
      <c r="AM23" t="s">
        <v>103</v>
      </c>
      <c r="AN23">
        <v>73.701264249915795</v>
      </c>
      <c r="AO23">
        <v>468402</v>
      </c>
      <c r="AX23" s="28"/>
      <c r="AZ23" t="s">
        <v>104</v>
      </c>
      <c r="BA23" t="s">
        <v>105</v>
      </c>
      <c r="BB23">
        <v>7</v>
      </c>
      <c r="BC23" s="28">
        <v>0</v>
      </c>
      <c r="BD23" t="s">
        <v>106</v>
      </c>
      <c r="BE23" t="s">
        <v>106</v>
      </c>
      <c r="BF23">
        <v>73.701264249915795</v>
      </c>
      <c r="BG23">
        <v>73.701264249915795</v>
      </c>
    </row>
    <row r="24" spans="1:59" x14ac:dyDescent="0.15">
      <c r="A24">
        <v>1</v>
      </c>
      <c r="B24">
        <v>23</v>
      </c>
      <c r="C24" t="s">
        <v>128</v>
      </c>
      <c r="D24">
        <v>100</v>
      </c>
      <c r="E24">
        <v>365</v>
      </c>
      <c r="F24">
        <v>0</v>
      </c>
      <c r="G24">
        <v>0</v>
      </c>
      <c r="H24">
        <v>365</v>
      </c>
      <c r="I24">
        <v>23</v>
      </c>
      <c r="J24">
        <v>388</v>
      </c>
      <c r="K24">
        <v>0</v>
      </c>
      <c r="L24">
        <v>388</v>
      </c>
      <c r="M24">
        <v>5.9278350515463902</v>
      </c>
      <c r="N24" s="28">
        <v>0.87986111111111098</v>
      </c>
      <c r="O24" t="s">
        <v>103</v>
      </c>
      <c r="P24">
        <v>69.676357730035704</v>
      </c>
      <c r="Q24">
        <v>384838</v>
      </c>
      <c r="Z24" s="28"/>
      <c r="AB24">
        <v>100</v>
      </c>
      <c r="AC24">
        <v>83564</v>
      </c>
      <c r="AD24">
        <v>0</v>
      </c>
      <c r="AE24">
        <v>0</v>
      </c>
      <c r="AF24">
        <v>83564</v>
      </c>
      <c r="AG24">
        <v>2747</v>
      </c>
      <c r="AH24">
        <v>86311</v>
      </c>
      <c r="AI24">
        <v>0</v>
      </c>
      <c r="AJ24">
        <v>86311</v>
      </c>
      <c r="AK24">
        <v>3.1826765997381599</v>
      </c>
      <c r="AL24" s="28">
        <v>0.93958333333333299</v>
      </c>
      <c r="AM24" t="s">
        <v>103</v>
      </c>
      <c r="AN24">
        <v>73.701264249915795</v>
      </c>
      <c r="AO24">
        <v>468402</v>
      </c>
      <c r="AX24" s="28"/>
      <c r="AZ24" t="s">
        <v>104</v>
      </c>
      <c r="BA24" t="s">
        <v>105</v>
      </c>
      <c r="BB24">
        <v>7</v>
      </c>
      <c r="BC24" s="28">
        <v>0</v>
      </c>
      <c r="BD24" t="s">
        <v>106</v>
      </c>
      <c r="BE24" t="s">
        <v>106</v>
      </c>
      <c r="BF24">
        <v>73.701264249915795</v>
      </c>
      <c r="BG24">
        <v>73.701264249915795</v>
      </c>
    </row>
    <row r="25" spans="1:59" x14ac:dyDescent="0.15">
      <c r="A25">
        <v>1</v>
      </c>
      <c r="B25">
        <v>24</v>
      </c>
      <c r="C25" t="s">
        <v>129</v>
      </c>
      <c r="D25">
        <v>100</v>
      </c>
      <c r="E25">
        <v>570</v>
      </c>
      <c r="F25">
        <v>0</v>
      </c>
      <c r="G25">
        <v>0</v>
      </c>
      <c r="H25">
        <v>570</v>
      </c>
      <c r="I25">
        <v>38</v>
      </c>
      <c r="J25">
        <v>608</v>
      </c>
      <c r="K25">
        <v>0</v>
      </c>
      <c r="L25">
        <v>608</v>
      </c>
      <c r="M25">
        <v>6.25</v>
      </c>
      <c r="N25" s="28">
        <v>0.87986111111111098</v>
      </c>
      <c r="O25" t="s">
        <v>103</v>
      </c>
      <c r="P25">
        <v>69.676357730035704</v>
      </c>
      <c r="Q25">
        <v>384838</v>
      </c>
      <c r="Z25" s="28"/>
      <c r="AB25">
        <v>100</v>
      </c>
      <c r="AC25">
        <v>83564</v>
      </c>
      <c r="AD25">
        <v>0</v>
      </c>
      <c r="AE25">
        <v>0</v>
      </c>
      <c r="AF25">
        <v>83564</v>
      </c>
      <c r="AG25">
        <v>2747</v>
      </c>
      <c r="AH25">
        <v>86311</v>
      </c>
      <c r="AI25">
        <v>0</v>
      </c>
      <c r="AJ25">
        <v>86311</v>
      </c>
      <c r="AK25">
        <v>3.1826765997381599</v>
      </c>
      <c r="AL25" s="28">
        <v>0.93958333333333299</v>
      </c>
      <c r="AM25" t="s">
        <v>103</v>
      </c>
      <c r="AN25">
        <v>73.701264249915795</v>
      </c>
      <c r="AO25">
        <v>468402</v>
      </c>
      <c r="AX25" s="28"/>
      <c r="AZ25" t="s">
        <v>104</v>
      </c>
      <c r="BA25" t="s">
        <v>105</v>
      </c>
      <c r="BB25">
        <v>7</v>
      </c>
      <c r="BC25" s="28">
        <v>0</v>
      </c>
      <c r="BD25" t="s">
        <v>106</v>
      </c>
      <c r="BE25" t="s">
        <v>106</v>
      </c>
      <c r="BF25">
        <v>73.701264249915795</v>
      </c>
      <c r="BG25">
        <v>73.701264249915795</v>
      </c>
    </row>
    <row r="26" spans="1:59" x14ac:dyDescent="0.15">
      <c r="A26">
        <v>1</v>
      </c>
      <c r="B26">
        <v>25</v>
      </c>
      <c r="C26" t="s">
        <v>130</v>
      </c>
      <c r="D26">
        <v>100</v>
      </c>
      <c r="E26">
        <v>9501</v>
      </c>
      <c r="F26">
        <v>0</v>
      </c>
      <c r="G26">
        <v>0</v>
      </c>
      <c r="H26">
        <v>9501</v>
      </c>
      <c r="I26">
        <v>240</v>
      </c>
      <c r="J26">
        <v>9741</v>
      </c>
      <c r="K26">
        <v>0</v>
      </c>
      <c r="L26">
        <v>9741</v>
      </c>
      <c r="M26">
        <v>2.4638127502309799</v>
      </c>
      <c r="N26" s="28">
        <v>0.91874999999999996</v>
      </c>
      <c r="O26" t="s">
        <v>103</v>
      </c>
      <c r="P26">
        <v>69.676357730035704</v>
      </c>
      <c r="Q26">
        <v>384838</v>
      </c>
      <c r="Z26" s="28"/>
      <c r="AB26">
        <v>100</v>
      </c>
      <c r="AC26">
        <v>83564</v>
      </c>
      <c r="AD26">
        <v>0</v>
      </c>
      <c r="AE26">
        <v>0</v>
      </c>
      <c r="AF26">
        <v>83564</v>
      </c>
      <c r="AG26">
        <v>2747</v>
      </c>
      <c r="AH26">
        <v>86311</v>
      </c>
      <c r="AI26">
        <v>0</v>
      </c>
      <c r="AJ26">
        <v>86311</v>
      </c>
      <c r="AK26">
        <v>3.1826765997381599</v>
      </c>
      <c r="AL26" s="28">
        <v>0.93958333333333299</v>
      </c>
      <c r="AM26" t="s">
        <v>103</v>
      </c>
      <c r="AN26">
        <v>73.701264249915795</v>
      </c>
      <c r="AO26">
        <v>468402</v>
      </c>
      <c r="AX26" s="28"/>
      <c r="AZ26" t="s">
        <v>104</v>
      </c>
      <c r="BA26" t="s">
        <v>105</v>
      </c>
      <c r="BB26">
        <v>7</v>
      </c>
      <c r="BC26" s="28">
        <v>0</v>
      </c>
      <c r="BD26" t="s">
        <v>106</v>
      </c>
      <c r="BE26" t="s">
        <v>106</v>
      </c>
      <c r="BF26">
        <v>73.701264249915795</v>
      </c>
      <c r="BG26">
        <v>73.701264249915795</v>
      </c>
    </row>
    <row r="27" spans="1:59" x14ac:dyDescent="0.15">
      <c r="A27">
        <v>1</v>
      </c>
      <c r="B27">
        <v>26</v>
      </c>
      <c r="C27" t="s">
        <v>131</v>
      </c>
      <c r="D27">
        <v>100</v>
      </c>
      <c r="E27">
        <v>9501</v>
      </c>
      <c r="F27">
        <v>0</v>
      </c>
      <c r="G27">
        <v>0</v>
      </c>
      <c r="H27">
        <v>9501</v>
      </c>
      <c r="I27">
        <v>240</v>
      </c>
      <c r="J27">
        <v>9741</v>
      </c>
      <c r="K27">
        <v>0</v>
      </c>
      <c r="L27">
        <v>9741</v>
      </c>
      <c r="M27">
        <v>2.4638127502309799</v>
      </c>
      <c r="N27" s="28">
        <v>0.91874999999999996</v>
      </c>
      <c r="O27" t="s">
        <v>103</v>
      </c>
      <c r="P27">
        <v>69.676357730035704</v>
      </c>
      <c r="Q27">
        <v>384838</v>
      </c>
      <c r="Z27" s="28"/>
      <c r="AB27">
        <v>100</v>
      </c>
      <c r="AC27">
        <v>83564</v>
      </c>
      <c r="AD27">
        <v>0</v>
      </c>
      <c r="AE27">
        <v>0</v>
      </c>
      <c r="AF27">
        <v>83564</v>
      </c>
      <c r="AG27">
        <v>2747</v>
      </c>
      <c r="AH27">
        <v>86311</v>
      </c>
      <c r="AI27">
        <v>0</v>
      </c>
      <c r="AJ27">
        <v>86311</v>
      </c>
      <c r="AK27">
        <v>3.1826765997381599</v>
      </c>
      <c r="AL27" s="28">
        <v>0.93958333333333299</v>
      </c>
      <c r="AM27" t="s">
        <v>103</v>
      </c>
      <c r="AN27">
        <v>73.701264249915795</v>
      </c>
      <c r="AO27">
        <v>468402</v>
      </c>
      <c r="AX27" s="28"/>
      <c r="AZ27" t="s">
        <v>104</v>
      </c>
      <c r="BA27" t="s">
        <v>105</v>
      </c>
      <c r="BB27">
        <v>7</v>
      </c>
      <c r="BC27" s="28">
        <v>0</v>
      </c>
      <c r="BD27" t="s">
        <v>106</v>
      </c>
      <c r="BE27" t="s">
        <v>106</v>
      </c>
      <c r="BF27">
        <v>73.701264249915795</v>
      </c>
      <c r="BG27">
        <v>73.701264249915795</v>
      </c>
    </row>
    <row r="28" spans="1:59" x14ac:dyDescent="0.15">
      <c r="A28">
        <v>1</v>
      </c>
      <c r="B28">
        <v>27</v>
      </c>
      <c r="C28" t="s">
        <v>132</v>
      </c>
      <c r="D28">
        <v>100</v>
      </c>
      <c r="E28">
        <v>5489</v>
      </c>
      <c r="F28">
        <v>0</v>
      </c>
      <c r="G28">
        <v>0</v>
      </c>
      <c r="H28">
        <v>5489</v>
      </c>
      <c r="I28">
        <v>159</v>
      </c>
      <c r="J28">
        <v>5648</v>
      </c>
      <c r="K28">
        <v>0</v>
      </c>
      <c r="L28">
        <v>5648</v>
      </c>
      <c r="M28">
        <v>2.8151558073654401</v>
      </c>
      <c r="N28" s="28">
        <v>0.91666666666666696</v>
      </c>
      <c r="O28" t="s">
        <v>103</v>
      </c>
      <c r="P28">
        <v>69.676357730035704</v>
      </c>
      <c r="Q28">
        <v>384838</v>
      </c>
      <c r="Z28" s="28"/>
      <c r="AB28">
        <v>100</v>
      </c>
      <c r="AC28">
        <v>83564</v>
      </c>
      <c r="AD28">
        <v>0</v>
      </c>
      <c r="AE28">
        <v>0</v>
      </c>
      <c r="AF28">
        <v>83564</v>
      </c>
      <c r="AG28">
        <v>2747</v>
      </c>
      <c r="AH28">
        <v>86311</v>
      </c>
      <c r="AI28">
        <v>0</v>
      </c>
      <c r="AJ28">
        <v>86311</v>
      </c>
      <c r="AK28">
        <v>3.1826765997381599</v>
      </c>
      <c r="AL28" s="28">
        <v>0.93958333333333299</v>
      </c>
      <c r="AM28" t="s">
        <v>103</v>
      </c>
      <c r="AN28">
        <v>73.701264249915795</v>
      </c>
      <c r="AO28">
        <v>468402</v>
      </c>
      <c r="AX28" s="28"/>
      <c r="AZ28" t="s">
        <v>104</v>
      </c>
      <c r="BA28" t="s">
        <v>105</v>
      </c>
      <c r="BB28">
        <v>7</v>
      </c>
      <c r="BC28" s="28">
        <v>0</v>
      </c>
      <c r="BD28" t="s">
        <v>106</v>
      </c>
      <c r="BE28" t="s">
        <v>106</v>
      </c>
      <c r="BF28">
        <v>73.701264249915795</v>
      </c>
      <c r="BG28">
        <v>73.701264249915795</v>
      </c>
    </row>
    <row r="29" spans="1:59" x14ac:dyDescent="0.15">
      <c r="A29">
        <v>1</v>
      </c>
      <c r="B29">
        <v>28</v>
      </c>
      <c r="C29" t="s">
        <v>133</v>
      </c>
      <c r="D29">
        <v>100</v>
      </c>
      <c r="E29">
        <v>5489</v>
      </c>
      <c r="F29">
        <v>0</v>
      </c>
      <c r="G29">
        <v>0</v>
      </c>
      <c r="H29">
        <v>5489</v>
      </c>
      <c r="I29">
        <v>159</v>
      </c>
      <c r="J29">
        <v>5648</v>
      </c>
      <c r="K29">
        <v>0</v>
      </c>
      <c r="L29">
        <v>5648</v>
      </c>
      <c r="M29">
        <v>2.8151558073654401</v>
      </c>
      <c r="N29" s="28">
        <v>0.91666666666666696</v>
      </c>
      <c r="O29" t="s">
        <v>103</v>
      </c>
      <c r="P29">
        <v>69.676357730035704</v>
      </c>
      <c r="Q29">
        <v>384838</v>
      </c>
      <c r="Z29" s="28"/>
      <c r="AB29">
        <v>100</v>
      </c>
      <c r="AC29">
        <v>83564</v>
      </c>
      <c r="AD29">
        <v>0</v>
      </c>
      <c r="AE29">
        <v>0</v>
      </c>
      <c r="AF29">
        <v>83564</v>
      </c>
      <c r="AG29">
        <v>2747</v>
      </c>
      <c r="AH29">
        <v>86311</v>
      </c>
      <c r="AI29">
        <v>0</v>
      </c>
      <c r="AJ29">
        <v>86311</v>
      </c>
      <c r="AK29">
        <v>3.1826765997381599</v>
      </c>
      <c r="AL29" s="28">
        <v>0.93958333333333299</v>
      </c>
      <c r="AM29" t="s">
        <v>103</v>
      </c>
      <c r="AN29">
        <v>73.701264249915795</v>
      </c>
      <c r="AO29">
        <v>468402</v>
      </c>
      <c r="AX29" s="28"/>
      <c r="AZ29" t="s">
        <v>104</v>
      </c>
      <c r="BA29" t="s">
        <v>105</v>
      </c>
      <c r="BB29">
        <v>7</v>
      </c>
      <c r="BC29" s="28">
        <v>0</v>
      </c>
      <c r="BD29" t="s">
        <v>106</v>
      </c>
      <c r="BE29" t="s">
        <v>106</v>
      </c>
      <c r="BF29">
        <v>73.701264249915795</v>
      </c>
      <c r="BG29">
        <v>73.701264249915795</v>
      </c>
    </row>
    <row r="30" spans="1:59" x14ac:dyDescent="0.15">
      <c r="A30">
        <v>1</v>
      </c>
      <c r="B30">
        <v>29</v>
      </c>
      <c r="C30" t="s">
        <v>134</v>
      </c>
      <c r="D30">
        <v>100</v>
      </c>
      <c r="E30">
        <v>4182</v>
      </c>
      <c r="F30">
        <v>0</v>
      </c>
      <c r="G30">
        <v>0</v>
      </c>
      <c r="H30">
        <v>4182</v>
      </c>
      <c r="I30">
        <v>93</v>
      </c>
      <c r="J30">
        <v>4275</v>
      </c>
      <c r="K30">
        <v>0</v>
      </c>
      <c r="L30">
        <v>4275</v>
      </c>
      <c r="M30">
        <v>2.1754385964912299</v>
      </c>
      <c r="N30" s="28">
        <v>0.89166666666666705</v>
      </c>
      <c r="O30" t="s">
        <v>103</v>
      </c>
      <c r="P30">
        <v>69.676357730035704</v>
      </c>
      <c r="Q30">
        <v>384838</v>
      </c>
      <c r="Z30" s="28"/>
      <c r="AB30">
        <v>100</v>
      </c>
      <c r="AC30">
        <v>83564</v>
      </c>
      <c r="AD30">
        <v>0</v>
      </c>
      <c r="AE30">
        <v>0</v>
      </c>
      <c r="AF30">
        <v>83564</v>
      </c>
      <c r="AG30">
        <v>2747</v>
      </c>
      <c r="AH30">
        <v>86311</v>
      </c>
      <c r="AI30">
        <v>0</v>
      </c>
      <c r="AJ30">
        <v>86311</v>
      </c>
      <c r="AK30">
        <v>3.1826765997381599</v>
      </c>
      <c r="AL30" s="28">
        <v>0.93958333333333299</v>
      </c>
      <c r="AM30" t="s">
        <v>103</v>
      </c>
      <c r="AN30">
        <v>73.701264249915795</v>
      </c>
      <c r="AO30">
        <v>468402</v>
      </c>
      <c r="AX30" s="28"/>
      <c r="AZ30" t="s">
        <v>104</v>
      </c>
      <c r="BA30" t="s">
        <v>105</v>
      </c>
      <c r="BB30">
        <v>7</v>
      </c>
      <c r="BC30" s="28">
        <v>0</v>
      </c>
      <c r="BD30" t="s">
        <v>106</v>
      </c>
      <c r="BE30" t="s">
        <v>106</v>
      </c>
      <c r="BF30">
        <v>73.701264249915795</v>
      </c>
      <c r="BG30">
        <v>73.701264249915795</v>
      </c>
    </row>
    <row r="31" spans="1:59" x14ac:dyDescent="0.15">
      <c r="A31">
        <v>1</v>
      </c>
      <c r="B31">
        <v>30</v>
      </c>
      <c r="C31" t="s">
        <v>135</v>
      </c>
      <c r="D31">
        <v>100</v>
      </c>
      <c r="E31">
        <v>4182</v>
      </c>
      <c r="F31">
        <v>0</v>
      </c>
      <c r="G31">
        <v>0</v>
      </c>
      <c r="H31">
        <v>4182</v>
      </c>
      <c r="I31">
        <v>93</v>
      </c>
      <c r="J31">
        <v>4275</v>
      </c>
      <c r="K31">
        <v>0</v>
      </c>
      <c r="L31">
        <v>4275</v>
      </c>
      <c r="M31">
        <v>2.1754385964912299</v>
      </c>
      <c r="N31" s="28">
        <v>0.89166666666666705</v>
      </c>
      <c r="O31" t="s">
        <v>103</v>
      </c>
      <c r="P31">
        <v>69.676357730035704</v>
      </c>
      <c r="Q31">
        <v>384838</v>
      </c>
      <c r="Z31" s="28"/>
      <c r="AB31">
        <v>100</v>
      </c>
      <c r="AC31">
        <v>83564</v>
      </c>
      <c r="AD31">
        <v>0</v>
      </c>
      <c r="AE31">
        <v>0</v>
      </c>
      <c r="AF31">
        <v>83564</v>
      </c>
      <c r="AG31">
        <v>2747</v>
      </c>
      <c r="AH31">
        <v>86311</v>
      </c>
      <c r="AI31">
        <v>0</v>
      </c>
      <c r="AJ31">
        <v>86311</v>
      </c>
      <c r="AK31">
        <v>3.1826765997381599</v>
      </c>
      <c r="AL31" s="28">
        <v>0.93958333333333299</v>
      </c>
      <c r="AM31" t="s">
        <v>103</v>
      </c>
      <c r="AN31">
        <v>73.701264249915795</v>
      </c>
      <c r="AO31">
        <v>468402</v>
      </c>
      <c r="AX31" s="28"/>
      <c r="AZ31" t="s">
        <v>104</v>
      </c>
      <c r="BA31" t="s">
        <v>105</v>
      </c>
      <c r="BB31">
        <v>7</v>
      </c>
      <c r="BC31" s="28">
        <v>0</v>
      </c>
      <c r="BD31" t="s">
        <v>106</v>
      </c>
      <c r="BE31" t="s">
        <v>106</v>
      </c>
      <c r="BF31">
        <v>73.701264249915795</v>
      </c>
      <c r="BG31">
        <v>73.701264249915795</v>
      </c>
    </row>
    <row r="32" spans="1:59" x14ac:dyDescent="0.15">
      <c r="A32">
        <v>1</v>
      </c>
      <c r="B32">
        <v>31</v>
      </c>
      <c r="C32" t="s">
        <v>136</v>
      </c>
      <c r="D32">
        <v>100</v>
      </c>
      <c r="E32">
        <v>5045</v>
      </c>
      <c r="F32">
        <v>0</v>
      </c>
      <c r="G32">
        <v>0</v>
      </c>
      <c r="H32">
        <v>5045</v>
      </c>
      <c r="I32">
        <v>88</v>
      </c>
      <c r="J32">
        <v>5133</v>
      </c>
      <c r="K32">
        <v>0</v>
      </c>
      <c r="L32">
        <v>5133</v>
      </c>
      <c r="M32">
        <v>1.7143970387687499</v>
      </c>
      <c r="N32" s="28">
        <v>0.92847222222222203</v>
      </c>
      <c r="O32" t="s">
        <v>103</v>
      </c>
      <c r="P32">
        <v>69.676357730035704</v>
      </c>
      <c r="Q32">
        <v>384838</v>
      </c>
      <c r="Z32" s="28"/>
      <c r="AB32">
        <v>100</v>
      </c>
      <c r="AC32">
        <v>83564</v>
      </c>
      <c r="AD32">
        <v>0</v>
      </c>
      <c r="AE32">
        <v>0</v>
      </c>
      <c r="AF32">
        <v>83564</v>
      </c>
      <c r="AG32">
        <v>2747</v>
      </c>
      <c r="AH32">
        <v>86311</v>
      </c>
      <c r="AI32">
        <v>0</v>
      </c>
      <c r="AJ32">
        <v>86311</v>
      </c>
      <c r="AK32">
        <v>3.1826765997381599</v>
      </c>
      <c r="AL32" s="28">
        <v>0.93958333333333299</v>
      </c>
      <c r="AM32" t="s">
        <v>103</v>
      </c>
      <c r="AN32">
        <v>73.701264249915795</v>
      </c>
      <c r="AO32">
        <v>468402</v>
      </c>
      <c r="AX32" s="28"/>
      <c r="AZ32" t="s">
        <v>104</v>
      </c>
      <c r="BA32" t="s">
        <v>105</v>
      </c>
      <c r="BB32">
        <v>7</v>
      </c>
      <c r="BC32" s="28">
        <v>0</v>
      </c>
      <c r="BD32" t="s">
        <v>106</v>
      </c>
      <c r="BE32" t="s">
        <v>106</v>
      </c>
      <c r="BF32">
        <v>73.701264249915795</v>
      </c>
      <c r="BG32">
        <v>73.701264249915795</v>
      </c>
    </row>
    <row r="33" spans="1:59" x14ac:dyDescent="0.15">
      <c r="A33">
        <v>1</v>
      </c>
      <c r="B33">
        <v>32</v>
      </c>
      <c r="C33" t="s">
        <v>137</v>
      </c>
      <c r="D33">
        <v>100</v>
      </c>
      <c r="E33">
        <v>5045</v>
      </c>
      <c r="F33">
        <v>0</v>
      </c>
      <c r="G33">
        <v>0</v>
      </c>
      <c r="H33">
        <v>5045</v>
      </c>
      <c r="I33">
        <v>88</v>
      </c>
      <c r="J33">
        <v>5133</v>
      </c>
      <c r="K33">
        <v>0</v>
      </c>
      <c r="L33">
        <v>5133</v>
      </c>
      <c r="M33">
        <v>1.7143970387687499</v>
      </c>
      <c r="N33" s="28">
        <v>0.92847222222222203</v>
      </c>
      <c r="O33" t="s">
        <v>103</v>
      </c>
      <c r="P33">
        <v>69.676357730035704</v>
      </c>
      <c r="Q33">
        <v>384838</v>
      </c>
      <c r="Z33" s="28"/>
      <c r="AB33">
        <v>100</v>
      </c>
      <c r="AC33">
        <v>83564</v>
      </c>
      <c r="AD33">
        <v>0</v>
      </c>
      <c r="AE33">
        <v>0</v>
      </c>
      <c r="AF33">
        <v>83564</v>
      </c>
      <c r="AG33">
        <v>2747</v>
      </c>
      <c r="AH33">
        <v>86311</v>
      </c>
      <c r="AI33">
        <v>0</v>
      </c>
      <c r="AJ33">
        <v>86311</v>
      </c>
      <c r="AK33">
        <v>3.1826765997381599</v>
      </c>
      <c r="AL33" s="28">
        <v>0.93958333333333299</v>
      </c>
      <c r="AM33" t="s">
        <v>103</v>
      </c>
      <c r="AN33">
        <v>73.701264249915795</v>
      </c>
      <c r="AO33">
        <v>468402</v>
      </c>
      <c r="AX33" s="28"/>
      <c r="AZ33" t="s">
        <v>104</v>
      </c>
      <c r="BA33" t="s">
        <v>105</v>
      </c>
      <c r="BB33">
        <v>7</v>
      </c>
      <c r="BC33" s="28">
        <v>0</v>
      </c>
      <c r="BD33" t="s">
        <v>106</v>
      </c>
      <c r="BE33" t="s">
        <v>106</v>
      </c>
      <c r="BF33">
        <v>73.701264249915795</v>
      </c>
      <c r="BG33">
        <v>73.701264249915795</v>
      </c>
    </row>
    <row r="34" spans="1:59" x14ac:dyDescent="0.15">
      <c r="A34">
        <v>1</v>
      </c>
      <c r="B34">
        <v>33</v>
      </c>
      <c r="C34" t="s">
        <v>138</v>
      </c>
      <c r="D34">
        <v>100</v>
      </c>
      <c r="E34">
        <v>2478</v>
      </c>
      <c r="F34">
        <v>0</v>
      </c>
      <c r="G34">
        <v>0</v>
      </c>
      <c r="H34">
        <v>2478</v>
      </c>
      <c r="I34">
        <v>92</v>
      </c>
      <c r="J34">
        <v>2570</v>
      </c>
      <c r="K34">
        <v>0</v>
      </c>
      <c r="L34">
        <v>2570</v>
      </c>
      <c r="M34">
        <v>3.5797665369649798</v>
      </c>
      <c r="N34" s="28">
        <v>0.89236111111111105</v>
      </c>
      <c r="O34" t="s">
        <v>103</v>
      </c>
      <c r="P34">
        <v>69.676357730035704</v>
      </c>
      <c r="Q34">
        <v>384838</v>
      </c>
      <c r="Z34" s="28"/>
      <c r="AB34">
        <v>100</v>
      </c>
      <c r="AC34">
        <v>83564</v>
      </c>
      <c r="AD34">
        <v>0</v>
      </c>
      <c r="AE34">
        <v>0</v>
      </c>
      <c r="AF34">
        <v>83564</v>
      </c>
      <c r="AG34">
        <v>2747</v>
      </c>
      <c r="AH34">
        <v>86311</v>
      </c>
      <c r="AI34">
        <v>0</v>
      </c>
      <c r="AJ34">
        <v>86311</v>
      </c>
      <c r="AK34">
        <v>3.1826765997381599</v>
      </c>
      <c r="AL34" s="28">
        <v>0.93958333333333299</v>
      </c>
      <c r="AM34" t="s">
        <v>103</v>
      </c>
      <c r="AN34">
        <v>73.701264249915795</v>
      </c>
      <c r="AO34">
        <v>468402</v>
      </c>
      <c r="AX34" s="28"/>
      <c r="AZ34" t="s">
        <v>104</v>
      </c>
      <c r="BA34" t="s">
        <v>105</v>
      </c>
      <c r="BB34">
        <v>7</v>
      </c>
      <c r="BC34" s="28">
        <v>0</v>
      </c>
      <c r="BD34" t="s">
        <v>106</v>
      </c>
      <c r="BE34" t="s">
        <v>106</v>
      </c>
      <c r="BF34">
        <v>73.701264249915795</v>
      </c>
      <c r="BG34">
        <v>73.701264249915795</v>
      </c>
    </row>
    <row r="35" spans="1:59" x14ac:dyDescent="0.15">
      <c r="A35">
        <v>1</v>
      </c>
      <c r="B35">
        <v>34</v>
      </c>
      <c r="C35" t="s">
        <v>139</v>
      </c>
      <c r="D35">
        <v>100</v>
      </c>
      <c r="E35">
        <v>3473</v>
      </c>
      <c r="F35">
        <v>0</v>
      </c>
      <c r="G35">
        <v>0</v>
      </c>
      <c r="H35">
        <v>3473</v>
      </c>
      <c r="I35">
        <v>83</v>
      </c>
      <c r="J35">
        <v>3556</v>
      </c>
      <c r="K35">
        <v>0</v>
      </c>
      <c r="L35">
        <v>3556</v>
      </c>
      <c r="M35">
        <v>2.3340832395950502</v>
      </c>
      <c r="N35" s="28">
        <v>0.88888888888888895</v>
      </c>
      <c r="O35" t="s">
        <v>103</v>
      </c>
      <c r="P35">
        <v>69.676357730035704</v>
      </c>
      <c r="Q35">
        <v>384838</v>
      </c>
      <c r="Z35" s="28"/>
      <c r="AB35">
        <v>100</v>
      </c>
      <c r="AC35">
        <v>83564</v>
      </c>
      <c r="AD35">
        <v>0</v>
      </c>
      <c r="AE35">
        <v>0</v>
      </c>
      <c r="AF35">
        <v>83564</v>
      </c>
      <c r="AG35">
        <v>2747</v>
      </c>
      <c r="AH35">
        <v>86311</v>
      </c>
      <c r="AI35">
        <v>0</v>
      </c>
      <c r="AJ35">
        <v>86311</v>
      </c>
      <c r="AK35">
        <v>3.1826765997381599</v>
      </c>
      <c r="AL35" s="28">
        <v>0.93958333333333299</v>
      </c>
      <c r="AM35" t="s">
        <v>103</v>
      </c>
      <c r="AN35">
        <v>73.701264249915795</v>
      </c>
      <c r="AO35">
        <v>468402</v>
      </c>
      <c r="AX35" s="28"/>
      <c r="AZ35" t="s">
        <v>104</v>
      </c>
      <c r="BA35" t="s">
        <v>105</v>
      </c>
      <c r="BB35">
        <v>7</v>
      </c>
      <c r="BC35" s="28">
        <v>0</v>
      </c>
      <c r="BD35" t="s">
        <v>106</v>
      </c>
      <c r="BE35" t="s">
        <v>106</v>
      </c>
      <c r="BF35">
        <v>73.701264249915795</v>
      </c>
      <c r="BG35">
        <v>73.701264249915795</v>
      </c>
    </row>
    <row r="36" spans="1:59" x14ac:dyDescent="0.15">
      <c r="A36">
        <v>1</v>
      </c>
      <c r="B36">
        <v>35</v>
      </c>
      <c r="C36" t="s">
        <v>140</v>
      </c>
      <c r="D36">
        <v>100</v>
      </c>
      <c r="E36">
        <v>3480</v>
      </c>
      <c r="F36">
        <v>0</v>
      </c>
      <c r="G36">
        <v>0</v>
      </c>
      <c r="H36">
        <v>3480</v>
      </c>
      <c r="I36">
        <v>96</v>
      </c>
      <c r="J36">
        <v>3576</v>
      </c>
      <c r="K36">
        <v>0</v>
      </c>
      <c r="L36">
        <v>3576</v>
      </c>
      <c r="M36">
        <v>2.6845637583892601</v>
      </c>
      <c r="N36" s="28">
        <v>0.89861111111111103</v>
      </c>
      <c r="O36" t="s">
        <v>103</v>
      </c>
      <c r="P36">
        <v>69.676357730035704</v>
      </c>
      <c r="Q36">
        <v>384838</v>
      </c>
      <c r="Z36" s="28"/>
      <c r="AB36">
        <v>100</v>
      </c>
      <c r="AC36">
        <v>83564</v>
      </c>
      <c r="AD36">
        <v>0</v>
      </c>
      <c r="AE36">
        <v>0</v>
      </c>
      <c r="AF36">
        <v>83564</v>
      </c>
      <c r="AG36">
        <v>2747</v>
      </c>
      <c r="AH36">
        <v>86311</v>
      </c>
      <c r="AI36">
        <v>0</v>
      </c>
      <c r="AJ36">
        <v>86311</v>
      </c>
      <c r="AK36">
        <v>3.1826765997381599</v>
      </c>
      <c r="AL36" s="28">
        <v>0.93958333333333299</v>
      </c>
      <c r="AM36" t="s">
        <v>103</v>
      </c>
      <c r="AN36">
        <v>73.701264249915795</v>
      </c>
      <c r="AO36">
        <v>468402</v>
      </c>
      <c r="AX36" s="28"/>
      <c r="AZ36" t="s">
        <v>104</v>
      </c>
      <c r="BA36" t="s">
        <v>105</v>
      </c>
      <c r="BB36">
        <v>7</v>
      </c>
      <c r="BC36" s="28">
        <v>0</v>
      </c>
      <c r="BD36" t="s">
        <v>106</v>
      </c>
      <c r="BE36" t="s">
        <v>106</v>
      </c>
      <c r="BF36">
        <v>73.701264249915795</v>
      </c>
      <c r="BG36">
        <v>73.701264249915795</v>
      </c>
    </row>
    <row r="37" spans="1:59" x14ac:dyDescent="0.15">
      <c r="A37">
        <v>1</v>
      </c>
      <c r="B37">
        <v>36</v>
      </c>
      <c r="C37" t="s">
        <v>141</v>
      </c>
      <c r="D37">
        <v>100</v>
      </c>
      <c r="E37">
        <v>5701</v>
      </c>
      <c r="F37">
        <v>0</v>
      </c>
      <c r="G37">
        <v>0</v>
      </c>
      <c r="H37">
        <v>5701</v>
      </c>
      <c r="I37">
        <v>174</v>
      </c>
      <c r="J37">
        <v>5875</v>
      </c>
      <c r="K37">
        <v>0</v>
      </c>
      <c r="L37">
        <v>5875</v>
      </c>
      <c r="M37">
        <v>2.9617021276595699</v>
      </c>
      <c r="N37" s="28">
        <v>0.87916666666666698</v>
      </c>
      <c r="O37" t="s">
        <v>103</v>
      </c>
      <c r="P37">
        <v>69.676357730035704</v>
      </c>
      <c r="Q37">
        <v>384838</v>
      </c>
      <c r="Z37" s="28"/>
      <c r="AB37">
        <v>100</v>
      </c>
      <c r="AC37">
        <v>83564</v>
      </c>
      <c r="AD37">
        <v>0</v>
      </c>
      <c r="AE37">
        <v>0</v>
      </c>
      <c r="AF37">
        <v>83564</v>
      </c>
      <c r="AG37">
        <v>2747</v>
      </c>
      <c r="AH37">
        <v>86311</v>
      </c>
      <c r="AI37">
        <v>0</v>
      </c>
      <c r="AJ37">
        <v>86311</v>
      </c>
      <c r="AK37">
        <v>3.1826765997381599</v>
      </c>
      <c r="AL37" s="28">
        <v>0.93958333333333299</v>
      </c>
      <c r="AM37" t="s">
        <v>103</v>
      </c>
      <c r="AN37">
        <v>73.701264249915795</v>
      </c>
      <c r="AO37">
        <v>468402</v>
      </c>
      <c r="AX37" s="28"/>
      <c r="AZ37" t="s">
        <v>104</v>
      </c>
      <c r="BA37" t="s">
        <v>105</v>
      </c>
      <c r="BB37">
        <v>7</v>
      </c>
      <c r="BC37" s="28">
        <v>0</v>
      </c>
      <c r="BD37" t="s">
        <v>106</v>
      </c>
      <c r="BE37" t="s">
        <v>106</v>
      </c>
      <c r="BF37">
        <v>73.701264249915795</v>
      </c>
      <c r="BG37">
        <v>73.701264249915795</v>
      </c>
    </row>
    <row r="38" spans="1:59" x14ac:dyDescent="0.15">
      <c r="A38">
        <v>1</v>
      </c>
      <c r="B38">
        <v>37</v>
      </c>
      <c r="C38" t="s">
        <v>142</v>
      </c>
      <c r="D38">
        <v>100</v>
      </c>
      <c r="E38">
        <v>15132</v>
      </c>
      <c r="F38">
        <v>0</v>
      </c>
      <c r="G38">
        <v>0</v>
      </c>
      <c r="H38">
        <v>15132</v>
      </c>
      <c r="I38">
        <v>445</v>
      </c>
      <c r="J38">
        <v>15577</v>
      </c>
      <c r="K38">
        <v>0</v>
      </c>
      <c r="L38">
        <v>15577</v>
      </c>
      <c r="M38">
        <v>2.8567760159209099</v>
      </c>
      <c r="N38" s="28">
        <v>0.89861111111111103</v>
      </c>
      <c r="O38" t="s">
        <v>103</v>
      </c>
      <c r="P38">
        <v>69.676357730035704</v>
      </c>
      <c r="Q38">
        <v>384838</v>
      </c>
      <c r="Z38" s="28"/>
      <c r="AB38">
        <v>100</v>
      </c>
      <c r="AC38">
        <v>83564</v>
      </c>
      <c r="AD38">
        <v>0</v>
      </c>
      <c r="AE38">
        <v>0</v>
      </c>
      <c r="AF38">
        <v>83564</v>
      </c>
      <c r="AG38">
        <v>2747</v>
      </c>
      <c r="AH38">
        <v>86311</v>
      </c>
      <c r="AI38">
        <v>0</v>
      </c>
      <c r="AJ38">
        <v>86311</v>
      </c>
      <c r="AK38">
        <v>3.1826765997381599</v>
      </c>
      <c r="AL38" s="28">
        <v>0.93958333333333299</v>
      </c>
      <c r="AM38" t="s">
        <v>103</v>
      </c>
      <c r="AN38">
        <v>73.701264249915795</v>
      </c>
      <c r="AO38">
        <v>468402</v>
      </c>
      <c r="AX38" s="28"/>
      <c r="AZ38" t="s">
        <v>104</v>
      </c>
      <c r="BA38" t="s">
        <v>105</v>
      </c>
      <c r="BB38">
        <v>7</v>
      </c>
      <c r="BC38" s="28">
        <v>0</v>
      </c>
      <c r="BD38" t="s">
        <v>106</v>
      </c>
      <c r="BE38" t="s">
        <v>106</v>
      </c>
      <c r="BF38">
        <v>73.701264249915795</v>
      </c>
      <c r="BG38">
        <v>73.701264249915795</v>
      </c>
    </row>
    <row r="39" spans="1:59" x14ac:dyDescent="0.15">
      <c r="A39">
        <v>1</v>
      </c>
      <c r="B39">
        <v>38</v>
      </c>
      <c r="C39" t="s">
        <v>143</v>
      </c>
      <c r="D39">
        <v>100</v>
      </c>
      <c r="E39">
        <v>3895</v>
      </c>
      <c r="F39">
        <v>0</v>
      </c>
      <c r="G39">
        <v>0</v>
      </c>
      <c r="H39">
        <v>3895</v>
      </c>
      <c r="I39">
        <v>82</v>
      </c>
      <c r="J39">
        <v>3977</v>
      </c>
      <c r="K39">
        <v>0</v>
      </c>
      <c r="L39">
        <v>3977</v>
      </c>
      <c r="M39">
        <v>2.0618556701030899</v>
      </c>
      <c r="N39" s="28">
        <v>0.89861111111111103</v>
      </c>
      <c r="O39" t="s">
        <v>103</v>
      </c>
      <c r="P39">
        <v>69.676357730035704</v>
      </c>
      <c r="Q39">
        <v>384838</v>
      </c>
      <c r="Z39" s="28"/>
      <c r="AB39">
        <v>100</v>
      </c>
      <c r="AC39">
        <v>83564</v>
      </c>
      <c r="AD39">
        <v>0</v>
      </c>
      <c r="AE39">
        <v>0</v>
      </c>
      <c r="AF39">
        <v>83564</v>
      </c>
      <c r="AG39">
        <v>2747</v>
      </c>
      <c r="AH39">
        <v>86311</v>
      </c>
      <c r="AI39">
        <v>0</v>
      </c>
      <c r="AJ39">
        <v>86311</v>
      </c>
      <c r="AK39">
        <v>3.1826765997381599</v>
      </c>
      <c r="AL39" s="28">
        <v>0.93958333333333299</v>
      </c>
      <c r="AM39" t="s">
        <v>103</v>
      </c>
      <c r="AN39">
        <v>73.701264249915795</v>
      </c>
      <c r="AO39">
        <v>468402</v>
      </c>
      <c r="AX39" s="28"/>
      <c r="AZ39" t="s">
        <v>104</v>
      </c>
      <c r="BA39" t="s">
        <v>105</v>
      </c>
      <c r="BB39">
        <v>7</v>
      </c>
      <c r="BC39" s="28">
        <v>0</v>
      </c>
      <c r="BD39" t="s">
        <v>106</v>
      </c>
      <c r="BE39" t="s">
        <v>106</v>
      </c>
      <c r="BF39">
        <v>73.701264249915795</v>
      </c>
      <c r="BG39">
        <v>73.701264249915795</v>
      </c>
    </row>
    <row r="40" spans="1:59" x14ac:dyDescent="0.15">
      <c r="A40">
        <v>1</v>
      </c>
      <c r="B40">
        <v>39</v>
      </c>
      <c r="C40" t="s">
        <v>144</v>
      </c>
      <c r="D40">
        <v>100</v>
      </c>
      <c r="E40">
        <v>2673</v>
      </c>
      <c r="F40">
        <v>0</v>
      </c>
      <c r="G40">
        <v>0</v>
      </c>
      <c r="H40">
        <v>2673</v>
      </c>
      <c r="I40">
        <v>52</v>
      </c>
      <c r="J40">
        <v>2725</v>
      </c>
      <c r="K40">
        <v>0</v>
      </c>
      <c r="L40">
        <v>2725</v>
      </c>
      <c r="M40">
        <v>1.9082568807339499</v>
      </c>
      <c r="N40" s="28">
        <v>0.90902777777777799</v>
      </c>
      <c r="O40" t="s">
        <v>103</v>
      </c>
      <c r="P40">
        <v>69.676357730035704</v>
      </c>
      <c r="Q40">
        <v>384838</v>
      </c>
      <c r="Z40" s="28"/>
      <c r="AB40">
        <v>100</v>
      </c>
      <c r="AC40">
        <v>83564</v>
      </c>
      <c r="AD40">
        <v>0</v>
      </c>
      <c r="AE40">
        <v>0</v>
      </c>
      <c r="AF40">
        <v>83564</v>
      </c>
      <c r="AG40">
        <v>2747</v>
      </c>
      <c r="AH40">
        <v>86311</v>
      </c>
      <c r="AI40">
        <v>0</v>
      </c>
      <c r="AJ40">
        <v>86311</v>
      </c>
      <c r="AK40">
        <v>3.1826765997381599</v>
      </c>
      <c r="AL40" s="28">
        <v>0.93958333333333299</v>
      </c>
      <c r="AM40" t="s">
        <v>103</v>
      </c>
      <c r="AN40">
        <v>73.701264249915795</v>
      </c>
      <c r="AO40">
        <v>468402</v>
      </c>
      <c r="AX40" s="28"/>
      <c r="AZ40" t="s">
        <v>104</v>
      </c>
      <c r="BA40" t="s">
        <v>105</v>
      </c>
      <c r="BB40">
        <v>7</v>
      </c>
      <c r="BC40" s="28">
        <v>0</v>
      </c>
      <c r="BD40" t="s">
        <v>106</v>
      </c>
      <c r="BE40" t="s">
        <v>106</v>
      </c>
      <c r="BF40">
        <v>73.701264249915795</v>
      </c>
      <c r="BG40">
        <v>73.701264249915795</v>
      </c>
    </row>
    <row r="41" spans="1:59" x14ac:dyDescent="0.15">
      <c r="A41">
        <v>1</v>
      </c>
      <c r="B41">
        <v>40</v>
      </c>
      <c r="C41" t="s">
        <v>145</v>
      </c>
      <c r="D41">
        <v>100</v>
      </c>
      <c r="E41">
        <v>5951</v>
      </c>
      <c r="F41">
        <v>0</v>
      </c>
      <c r="G41">
        <v>0</v>
      </c>
      <c r="H41">
        <v>5951</v>
      </c>
      <c r="I41">
        <v>214</v>
      </c>
      <c r="J41">
        <v>6165</v>
      </c>
      <c r="K41">
        <v>0</v>
      </c>
      <c r="L41">
        <v>6165</v>
      </c>
      <c r="M41">
        <v>3.47120843471208</v>
      </c>
      <c r="N41" s="28">
        <v>0.91736111111111096</v>
      </c>
      <c r="O41" t="s">
        <v>103</v>
      </c>
      <c r="P41">
        <v>69.676357730035704</v>
      </c>
      <c r="Q41">
        <v>384838</v>
      </c>
      <c r="Z41" s="28"/>
      <c r="AB41">
        <v>100</v>
      </c>
      <c r="AC41">
        <v>83564</v>
      </c>
      <c r="AD41">
        <v>0</v>
      </c>
      <c r="AE41">
        <v>0</v>
      </c>
      <c r="AF41">
        <v>83564</v>
      </c>
      <c r="AG41">
        <v>2747</v>
      </c>
      <c r="AH41">
        <v>86311</v>
      </c>
      <c r="AI41">
        <v>0</v>
      </c>
      <c r="AJ41">
        <v>86311</v>
      </c>
      <c r="AK41">
        <v>3.1826765997381599</v>
      </c>
      <c r="AL41" s="28">
        <v>0.93958333333333299</v>
      </c>
      <c r="AM41" t="s">
        <v>103</v>
      </c>
      <c r="AN41">
        <v>73.701264249915795</v>
      </c>
      <c r="AO41">
        <v>468402</v>
      </c>
      <c r="AX41" s="28"/>
      <c r="AZ41" t="s">
        <v>104</v>
      </c>
      <c r="BA41" t="s">
        <v>105</v>
      </c>
      <c r="BB41">
        <v>7</v>
      </c>
      <c r="BC41" s="28">
        <v>0</v>
      </c>
      <c r="BD41" t="s">
        <v>106</v>
      </c>
      <c r="BE41" t="s">
        <v>106</v>
      </c>
      <c r="BF41">
        <v>73.701264249915795</v>
      </c>
      <c r="BG41">
        <v>73.701264249915795</v>
      </c>
    </row>
    <row r="42" spans="1:59" x14ac:dyDescent="0.15">
      <c r="A42">
        <v>1</v>
      </c>
      <c r="B42">
        <v>41</v>
      </c>
      <c r="C42" t="s">
        <v>146</v>
      </c>
      <c r="D42">
        <v>100</v>
      </c>
      <c r="E42">
        <v>12519</v>
      </c>
      <c r="F42">
        <v>0</v>
      </c>
      <c r="G42">
        <v>0</v>
      </c>
      <c r="H42">
        <v>12519</v>
      </c>
      <c r="I42">
        <v>348</v>
      </c>
      <c r="J42">
        <v>12867</v>
      </c>
      <c r="K42">
        <v>0</v>
      </c>
      <c r="L42">
        <v>12867</v>
      </c>
      <c r="M42">
        <v>2.7045931452552998</v>
      </c>
      <c r="N42" s="28">
        <v>0.91736111111111096</v>
      </c>
      <c r="O42" t="s">
        <v>103</v>
      </c>
      <c r="P42">
        <v>69.676357730035704</v>
      </c>
      <c r="Q42">
        <v>384838</v>
      </c>
      <c r="Z42" s="28"/>
      <c r="AB42">
        <v>100</v>
      </c>
      <c r="AC42">
        <v>83564</v>
      </c>
      <c r="AD42">
        <v>0</v>
      </c>
      <c r="AE42">
        <v>0</v>
      </c>
      <c r="AF42">
        <v>83564</v>
      </c>
      <c r="AG42">
        <v>2747</v>
      </c>
      <c r="AH42">
        <v>86311</v>
      </c>
      <c r="AI42">
        <v>0</v>
      </c>
      <c r="AJ42">
        <v>86311</v>
      </c>
      <c r="AK42">
        <v>3.1826765997381599</v>
      </c>
      <c r="AL42" s="28">
        <v>0.93958333333333299</v>
      </c>
      <c r="AM42" t="s">
        <v>103</v>
      </c>
      <c r="AN42">
        <v>73.701264249915795</v>
      </c>
      <c r="AO42">
        <v>468402</v>
      </c>
      <c r="AX42" s="28"/>
      <c r="AZ42" t="s">
        <v>104</v>
      </c>
      <c r="BA42" t="s">
        <v>105</v>
      </c>
      <c r="BB42">
        <v>7</v>
      </c>
      <c r="BC42" s="28">
        <v>0</v>
      </c>
      <c r="BD42" t="s">
        <v>106</v>
      </c>
      <c r="BE42" t="s">
        <v>106</v>
      </c>
      <c r="BF42">
        <v>73.701264249915795</v>
      </c>
      <c r="BG42">
        <v>73.701264249915795</v>
      </c>
    </row>
    <row r="43" spans="1:59" x14ac:dyDescent="0.15">
      <c r="A43">
        <v>1</v>
      </c>
      <c r="B43">
        <v>42</v>
      </c>
      <c r="C43" t="s">
        <v>147</v>
      </c>
      <c r="D43">
        <v>100</v>
      </c>
      <c r="E43">
        <v>828</v>
      </c>
      <c r="F43">
        <v>0</v>
      </c>
      <c r="G43">
        <v>0</v>
      </c>
      <c r="H43">
        <v>828</v>
      </c>
      <c r="I43">
        <v>31</v>
      </c>
      <c r="J43">
        <v>859</v>
      </c>
      <c r="K43">
        <v>0</v>
      </c>
      <c r="L43">
        <v>859</v>
      </c>
      <c r="M43">
        <v>3.60884749708964</v>
      </c>
      <c r="N43" s="28">
        <v>0.875694444444444</v>
      </c>
      <c r="O43" t="s">
        <v>103</v>
      </c>
      <c r="P43">
        <v>69.676357730035704</v>
      </c>
      <c r="Q43">
        <v>384838</v>
      </c>
      <c r="Z43" s="28"/>
      <c r="AB43">
        <v>100</v>
      </c>
      <c r="AC43">
        <v>83564</v>
      </c>
      <c r="AD43">
        <v>0</v>
      </c>
      <c r="AE43">
        <v>0</v>
      </c>
      <c r="AF43">
        <v>83564</v>
      </c>
      <c r="AG43">
        <v>2747</v>
      </c>
      <c r="AH43">
        <v>86311</v>
      </c>
      <c r="AI43">
        <v>0</v>
      </c>
      <c r="AJ43">
        <v>86311</v>
      </c>
      <c r="AK43">
        <v>3.1826765997381599</v>
      </c>
      <c r="AL43" s="28">
        <v>0.93958333333333299</v>
      </c>
      <c r="AM43" t="s">
        <v>103</v>
      </c>
      <c r="AN43">
        <v>73.701264249915795</v>
      </c>
      <c r="AO43">
        <v>468402</v>
      </c>
      <c r="AX43" s="28"/>
      <c r="AZ43" t="s">
        <v>104</v>
      </c>
      <c r="BA43" t="s">
        <v>105</v>
      </c>
      <c r="BB43">
        <v>7</v>
      </c>
      <c r="BC43" s="28">
        <v>0</v>
      </c>
      <c r="BD43" t="s">
        <v>106</v>
      </c>
      <c r="BE43" t="s">
        <v>106</v>
      </c>
      <c r="BF43">
        <v>73.701264249915795</v>
      </c>
      <c r="BG43">
        <v>73.701264249915795</v>
      </c>
    </row>
    <row r="44" spans="1:59" x14ac:dyDescent="0.15">
      <c r="A44">
        <v>1</v>
      </c>
      <c r="B44">
        <v>43</v>
      </c>
      <c r="C44" t="s">
        <v>148</v>
      </c>
      <c r="D44">
        <v>100</v>
      </c>
      <c r="E44">
        <v>1141</v>
      </c>
      <c r="F44">
        <v>0</v>
      </c>
      <c r="G44">
        <v>0</v>
      </c>
      <c r="H44">
        <v>1141</v>
      </c>
      <c r="I44">
        <v>32</v>
      </c>
      <c r="J44">
        <v>1173</v>
      </c>
      <c r="K44">
        <v>0</v>
      </c>
      <c r="L44">
        <v>1173</v>
      </c>
      <c r="M44">
        <v>2.7280477408354602</v>
      </c>
      <c r="N44" s="28">
        <v>0.874305555555556</v>
      </c>
      <c r="O44" t="s">
        <v>103</v>
      </c>
      <c r="P44">
        <v>69.676357730035704</v>
      </c>
      <c r="Q44">
        <v>384838</v>
      </c>
      <c r="Z44" s="28"/>
      <c r="AB44">
        <v>100</v>
      </c>
      <c r="AC44">
        <v>83564</v>
      </c>
      <c r="AD44">
        <v>0</v>
      </c>
      <c r="AE44">
        <v>0</v>
      </c>
      <c r="AF44">
        <v>83564</v>
      </c>
      <c r="AG44">
        <v>2747</v>
      </c>
      <c r="AH44">
        <v>86311</v>
      </c>
      <c r="AI44">
        <v>0</v>
      </c>
      <c r="AJ44">
        <v>86311</v>
      </c>
      <c r="AK44">
        <v>3.1826765997381599</v>
      </c>
      <c r="AL44" s="28">
        <v>0.93958333333333299</v>
      </c>
      <c r="AM44" t="s">
        <v>103</v>
      </c>
      <c r="AN44">
        <v>73.701264249915795</v>
      </c>
      <c r="AO44">
        <v>468402</v>
      </c>
      <c r="AX44" s="28"/>
      <c r="AZ44" t="s">
        <v>104</v>
      </c>
      <c r="BA44" t="s">
        <v>105</v>
      </c>
      <c r="BB44">
        <v>7</v>
      </c>
      <c r="BC44" s="28">
        <v>0</v>
      </c>
      <c r="BD44" t="s">
        <v>106</v>
      </c>
      <c r="BE44" t="s">
        <v>106</v>
      </c>
      <c r="BF44">
        <v>73.701264249915795</v>
      </c>
      <c r="BG44">
        <v>73.701264249915795</v>
      </c>
    </row>
    <row r="45" spans="1:59" x14ac:dyDescent="0.15">
      <c r="A45">
        <v>2</v>
      </c>
      <c r="B45">
        <v>1</v>
      </c>
      <c r="C45" t="s">
        <v>149</v>
      </c>
      <c r="D45">
        <v>100</v>
      </c>
      <c r="E45">
        <v>4302</v>
      </c>
      <c r="F45">
        <v>0</v>
      </c>
      <c r="G45">
        <v>0</v>
      </c>
      <c r="H45">
        <v>4302</v>
      </c>
      <c r="I45">
        <v>260</v>
      </c>
      <c r="J45">
        <v>4562</v>
      </c>
      <c r="K45">
        <v>0</v>
      </c>
      <c r="L45">
        <v>4562</v>
      </c>
      <c r="M45">
        <v>5.6992547128452404</v>
      </c>
      <c r="N45" s="28">
        <v>0.905555555555556</v>
      </c>
      <c r="O45" t="s">
        <v>103</v>
      </c>
      <c r="P45">
        <v>69.676357730035704</v>
      </c>
      <c r="Q45">
        <v>384838</v>
      </c>
      <c r="Z45" s="28"/>
      <c r="AB45">
        <v>100</v>
      </c>
      <c r="AC45">
        <v>83564</v>
      </c>
      <c r="AD45">
        <v>0</v>
      </c>
      <c r="AE45">
        <v>0</v>
      </c>
      <c r="AF45">
        <v>83564</v>
      </c>
      <c r="AG45">
        <v>2747</v>
      </c>
      <c r="AH45">
        <v>86311</v>
      </c>
      <c r="AI45">
        <v>0</v>
      </c>
      <c r="AJ45">
        <v>86311</v>
      </c>
      <c r="AK45">
        <v>3.1826765997381599</v>
      </c>
      <c r="AL45" s="28">
        <v>0.93958333333333299</v>
      </c>
      <c r="AM45" t="s">
        <v>103</v>
      </c>
      <c r="AN45">
        <v>73.701264249915795</v>
      </c>
      <c r="AO45">
        <v>468402</v>
      </c>
      <c r="AX45" s="28"/>
      <c r="AZ45" t="s">
        <v>104</v>
      </c>
      <c r="BA45" t="s">
        <v>105</v>
      </c>
      <c r="BB45">
        <v>7</v>
      </c>
      <c r="BC45" s="28">
        <v>0</v>
      </c>
      <c r="BD45" t="s">
        <v>106</v>
      </c>
      <c r="BE45" t="s">
        <v>106</v>
      </c>
      <c r="BF45">
        <v>73.701264249915795</v>
      </c>
      <c r="BG45">
        <v>73.701264249915795</v>
      </c>
    </row>
    <row r="46" spans="1:59" x14ac:dyDescent="0.15">
      <c r="A46">
        <v>2</v>
      </c>
      <c r="B46">
        <v>2</v>
      </c>
      <c r="C46" t="s">
        <v>150</v>
      </c>
      <c r="D46">
        <v>100</v>
      </c>
      <c r="E46">
        <v>2894</v>
      </c>
      <c r="F46">
        <v>0</v>
      </c>
      <c r="G46">
        <v>0</v>
      </c>
      <c r="H46">
        <v>2894</v>
      </c>
      <c r="I46">
        <v>133</v>
      </c>
      <c r="J46">
        <v>3027</v>
      </c>
      <c r="K46">
        <v>0</v>
      </c>
      <c r="L46">
        <v>3027</v>
      </c>
      <c r="M46">
        <v>4.39378923026098</v>
      </c>
      <c r="N46" s="28">
        <v>0.88819444444444395</v>
      </c>
      <c r="O46" t="s">
        <v>103</v>
      </c>
      <c r="P46">
        <v>69.676357730035704</v>
      </c>
      <c r="Q46">
        <v>384838</v>
      </c>
      <c r="Z46" s="28"/>
      <c r="AB46">
        <v>100</v>
      </c>
      <c r="AC46">
        <v>83564</v>
      </c>
      <c r="AD46">
        <v>0</v>
      </c>
      <c r="AE46">
        <v>0</v>
      </c>
      <c r="AF46">
        <v>83564</v>
      </c>
      <c r="AG46">
        <v>2747</v>
      </c>
      <c r="AH46">
        <v>86311</v>
      </c>
      <c r="AI46">
        <v>0</v>
      </c>
      <c r="AJ46">
        <v>86311</v>
      </c>
      <c r="AK46">
        <v>3.1826765997381599</v>
      </c>
      <c r="AL46" s="28">
        <v>0.93958333333333299</v>
      </c>
      <c r="AM46" t="s">
        <v>103</v>
      </c>
      <c r="AN46">
        <v>73.701264249915795</v>
      </c>
      <c r="AO46">
        <v>468402</v>
      </c>
      <c r="AX46" s="28"/>
      <c r="AZ46" t="s">
        <v>104</v>
      </c>
      <c r="BA46" t="s">
        <v>105</v>
      </c>
      <c r="BB46">
        <v>7</v>
      </c>
      <c r="BC46" s="28">
        <v>0</v>
      </c>
      <c r="BD46" t="s">
        <v>106</v>
      </c>
      <c r="BE46" t="s">
        <v>106</v>
      </c>
      <c r="BF46">
        <v>73.701264249915795</v>
      </c>
      <c r="BG46">
        <v>73.701264249915795</v>
      </c>
    </row>
    <row r="47" spans="1:59" x14ac:dyDescent="0.15">
      <c r="A47">
        <v>2</v>
      </c>
      <c r="B47">
        <v>3</v>
      </c>
      <c r="C47" t="s">
        <v>151</v>
      </c>
      <c r="D47">
        <v>100</v>
      </c>
      <c r="E47">
        <v>3454</v>
      </c>
      <c r="F47">
        <v>0</v>
      </c>
      <c r="G47">
        <v>0</v>
      </c>
      <c r="H47">
        <v>3454</v>
      </c>
      <c r="I47">
        <v>190</v>
      </c>
      <c r="J47">
        <v>3644</v>
      </c>
      <c r="K47">
        <v>0</v>
      </c>
      <c r="L47">
        <v>3644</v>
      </c>
      <c r="M47">
        <v>5.2140504939626799</v>
      </c>
      <c r="N47" s="28">
        <v>0.89513888888888904</v>
      </c>
      <c r="O47" t="s">
        <v>103</v>
      </c>
      <c r="P47">
        <v>69.676357730035704</v>
      </c>
      <c r="Q47">
        <v>384838</v>
      </c>
      <c r="Z47" s="28"/>
      <c r="AB47">
        <v>100</v>
      </c>
      <c r="AC47">
        <v>83564</v>
      </c>
      <c r="AD47">
        <v>0</v>
      </c>
      <c r="AE47">
        <v>0</v>
      </c>
      <c r="AF47">
        <v>83564</v>
      </c>
      <c r="AG47">
        <v>2747</v>
      </c>
      <c r="AH47">
        <v>86311</v>
      </c>
      <c r="AI47">
        <v>0</v>
      </c>
      <c r="AJ47">
        <v>86311</v>
      </c>
      <c r="AK47">
        <v>3.1826765997381599</v>
      </c>
      <c r="AL47" s="28">
        <v>0.93958333333333299</v>
      </c>
      <c r="AM47" t="s">
        <v>103</v>
      </c>
      <c r="AN47">
        <v>73.701264249915795</v>
      </c>
      <c r="AO47">
        <v>468402</v>
      </c>
      <c r="AX47" s="28"/>
      <c r="AZ47" t="s">
        <v>104</v>
      </c>
      <c r="BA47" t="s">
        <v>105</v>
      </c>
      <c r="BB47">
        <v>7</v>
      </c>
      <c r="BC47" s="28">
        <v>0</v>
      </c>
      <c r="BD47" t="s">
        <v>106</v>
      </c>
      <c r="BE47" t="s">
        <v>106</v>
      </c>
      <c r="BF47">
        <v>73.701264249915795</v>
      </c>
      <c r="BG47">
        <v>73.701264249915795</v>
      </c>
    </row>
    <row r="48" spans="1:59" x14ac:dyDescent="0.15">
      <c r="A48">
        <v>2</v>
      </c>
      <c r="B48">
        <v>4</v>
      </c>
      <c r="C48" t="s">
        <v>152</v>
      </c>
      <c r="D48">
        <v>100</v>
      </c>
      <c r="E48">
        <v>4561</v>
      </c>
      <c r="F48">
        <v>0</v>
      </c>
      <c r="G48">
        <v>0</v>
      </c>
      <c r="H48">
        <v>4561</v>
      </c>
      <c r="I48">
        <v>169</v>
      </c>
      <c r="J48">
        <v>4730</v>
      </c>
      <c r="K48">
        <v>0</v>
      </c>
      <c r="L48">
        <v>4730</v>
      </c>
      <c r="M48">
        <v>3.5729386892177599</v>
      </c>
      <c r="N48" s="28">
        <v>0.93958333333333299</v>
      </c>
      <c r="O48" t="s">
        <v>103</v>
      </c>
      <c r="P48">
        <v>69.676357730035704</v>
      </c>
      <c r="Q48">
        <v>384838</v>
      </c>
      <c r="Z48" s="28"/>
      <c r="AB48">
        <v>100</v>
      </c>
      <c r="AC48">
        <v>83564</v>
      </c>
      <c r="AD48">
        <v>0</v>
      </c>
      <c r="AE48">
        <v>0</v>
      </c>
      <c r="AF48">
        <v>83564</v>
      </c>
      <c r="AG48">
        <v>2747</v>
      </c>
      <c r="AH48">
        <v>86311</v>
      </c>
      <c r="AI48">
        <v>0</v>
      </c>
      <c r="AJ48">
        <v>86311</v>
      </c>
      <c r="AK48">
        <v>3.1826765997381599</v>
      </c>
      <c r="AL48" s="28">
        <v>0.93958333333333299</v>
      </c>
      <c r="AM48" t="s">
        <v>103</v>
      </c>
      <c r="AN48">
        <v>73.701264249915795</v>
      </c>
      <c r="AO48">
        <v>468402</v>
      </c>
      <c r="AX48" s="28"/>
      <c r="AZ48" t="s">
        <v>104</v>
      </c>
      <c r="BA48" t="s">
        <v>105</v>
      </c>
      <c r="BB48">
        <v>7</v>
      </c>
      <c r="BC48" s="28">
        <v>0</v>
      </c>
      <c r="BD48" t="s">
        <v>106</v>
      </c>
      <c r="BE48" t="s">
        <v>106</v>
      </c>
      <c r="BF48">
        <v>73.701264249915795</v>
      </c>
      <c r="BG48">
        <v>73.701264249915795</v>
      </c>
    </row>
    <row r="49" spans="1:59" x14ac:dyDescent="0.15">
      <c r="A49">
        <v>2</v>
      </c>
      <c r="B49">
        <v>5</v>
      </c>
      <c r="C49" t="s">
        <v>153</v>
      </c>
      <c r="D49">
        <v>100</v>
      </c>
      <c r="E49">
        <v>2686</v>
      </c>
      <c r="F49">
        <v>0</v>
      </c>
      <c r="G49">
        <v>0</v>
      </c>
      <c r="H49">
        <v>2686</v>
      </c>
      <c r="I49">
        <v>108</v>
      </c>
      <c r="J49">
        <v>2794</v>
      </c>
      <c r="K49">
        <v>0</v>
      </c>
      <c r="L49">
        <v>2794</v>
      </c>
      <c r="M49">
        <v>3.8654259126700099</v>
      </c>
      <c r="N49" s="28">
        <v>0.92638888888888904</v>
      </c>
      <c r="O49" t="s">
        <v>103</v>
      </c>
      <c r="P49">
        <v>69.676357730035704</v>
      </c>
      <c r="Q49">
        <v>384838</v>
      </c>
      <c r="Z49" s="28"/>
      <c r="AB49">
        <v>100</v>
      </c>
      <c r="AC49">
        <v>83564</v>
      </c>
      <c r="AD49">
        <v>0</v>
      </c>
      <c r="AE49">
        <v>0</v>
      </c>
      <c r="AF49">
        <v>83564</v>
      </c>
      <c r="AG49">
        <v>2747</v>
      </c>
      <c r="AH49">
        <v>86311</v>
      </c>
      <c r="AI49">
        <v>0</v>
      </c>
      <c r="AJ49">
        <v>86311</v>
      </c>
      <c r="AK49">
        <v>3.1826765997381599</v>
      </c>
      <c r="AL49" s="28">
        <v>0.93958333333333299</v>
      </c>
      <c r="AM49" t="s">
        <v>103</v>
      </c>
      <c r="AN49">
        <v>73.701264249915795</v>
      </c>
      <c r="AO49">
        <v>468402</v>
      </c>
      <c r="AX49" s="28"/>
      <c r="AZ49" t="s">
        <v>104</v>
      </c>
      <c r="BA49" t="s">
        <v>105</v>
      </c>
      <c r="BB49">
        <v>7</v>
      </c>
      <c r="BC49" s="28">
        <v>0</v>
      </c>
      <c r="BD49" t="s">
        <v>106</v>
      </c>
      <c r="BE49" t="s">
        <v>106</v>
      </c>
      <c r="BF49">
        <v>73.701264249915795</v>
      </c>
      <c r="BG49">
        <v>73.701264249915795</v>
      </c>
    </row>
    <row r="50" spans="1:59" x14ac:dyDescent="0.15">
      <c r="A50">
        <v>2</v>
      </c>
      <c r="B50">
        <v>6</v>
      </c>
      <c r="C50" t="s">
        <v>154</v>
      </c>
      <c r="D50">
        <v>100</v>
      </c>
      <c r="E50">
        <v>2820</v>
      </c>
      <c r="F50">
        <v>0</v>
      </c>
      <c r="G50">
        <v>0</v>
      </c>
      <c r="H50">
        <v>2820</v>
      </c>
      <c r="I50">
        <v>114</v>
      </c>
      <c r="J50">
        <v>2934</v>
      </c>
      <c r="K50">
        <v>0</v>
      </c>
      <c r="L50">
        <v>2934</v>
      </c>
      <c r="M50">
        <v>3.8854805725971402</v>
      </c>
      <c r="N50" s="28">
        <v>0.89375000000000004</v>
      </c>
      <c r="O50" t="s">
        <v>103</v>
      </c>
      <c r="P50">
        <v>69.676357730035704</v>
      </c>
      <c r="Q50">
        <v>384838</v>
      </c>
      <c r="Z50" s="28"/>
      <c r="AB50">
        <v>100</v>
      </c>
      <c r="AC50">
        <v>83564</v>
      </c>
      <c r="AD50">
        <v>0</v>
      </c>
      <c r="AE50">
        <v>0</v>
      </c>
      <c r="AF50">
        <v>83564</v>
      </c>
      <c r="AG50">
        <v>2747</v>
      </c>
      <c r="AH50">
        <v>86311</v>
      </c>
      <c r="AI50">
        <v>0</v>
      </c>
      <c r="AJ50">
        <v>86311</v>
      </c>
      <c r="AK50">
        <v>3.1826765997381599</v>
      </c>
      <c r="AL50" s="28">
        <v>0.93958333333333299</v>
      </c>
      <c r="AM50" t="s">
        <v>103</v>
      </c>
      <c r="AN50">
        <v>73.701264249915795</v>
      </c>
      <c r="AO50">
        <v>468402</v>
      </c>
      <c r="AX50" s="28"/>
      <c r="AZ50" t="s">
        <v>104</v>
      </c>
      <c r="BA50" t="s">
        <v>105</v>
      </c>
      <c r="BB50">
        <v>7</v>
      </c>
      <c r="BC50" s="28">
        <v>0</v>
      </c>
      <c r="BD50" t="s">
        <v>106</v>
      </c>
      <c r="BE50" t="s">
        <v>106</v>
      </c>
      <c r="BF50">
        <v>73.701264249915795</v>
      </c>
      <c r="BG50">
        <v>73.701264249915795</v>
      </c>
    </row>
    <row r="51" spans="1:59" x14ac:dyDescent="0.15">
      <c r="A51">
        <v>2</v>
      </c>
      <c r="B51">
        <v>7</v>
      </c>
      <c r="C51" t="s">
        <v>155</v>
      </c>
      <c r="D51">
        <v>100</v>
      </c>
      <c r="E51">
        <v>3089</v>
      </c>
      <c r="F51">
        <v>0</v>
      </c>
      <c r="G51">
        <v>0</v>
      </c>
      <c r="H51">
        <v>3089</v>
      </c>
      <c r="I51">
        <v>129</v>
      </c>
      <c r="J51">
        <v>3218</v>
      </c>
      <c r="K51">
        <v>0</v>
      </c>
      <c r="L51">
        <v>3218</v>
      </c>
      <c r="M51">
        <v>4.0087010565568697</v>
      </c>
      <c r="N51" s="28">
        <v>0.91527777777777797</v>
      </c>
      <c r="O51" t="s">
        <v>103</v>
      </c>
      <c r="P51">
        <v>69.676357730035704</v>
      </c>
      <c r="Q51">
        <v>384838</v>
      </c>
      <c r="Z51" s="28"/>
      <c r="AB51">
        <v>100</v>
      </c>
      <c r="AC51">
        <v>83564</v>
      </c>
      <c r="AD51">
        <v>0</v>
      </c>
      <c r="AE51">
        <v>0</v>
      </c>
      <c r="AF51">
        <v>83564</v>
      </c>
      <c r="AG51">
        <v>2747</v>
      </c>
      <c r="AH51">
        <v>86311</v>
      </c>
      <c r="AI51">
        <v>0</v>
      </c>
      <c r="AJ51">
        <v>86311</v>
      </c>
      <c r="AK51">
        <v>3.1826765997381599</v>
      </c>
      <c r="AL51" s="28">
        <v>0.93958333333333299</v>
      </c>
      <c r="AM51" t="s">
        <v>103</v>
      </c>
      <c r="AN51">
        <v>73.701264249915795</v>
      </c>
      <c r="AO51">
        <v>468402</v>
      </c>
      <c r="AX51" s="28"/>
      <c r="AZ51" t="s">
        <v>104</v>
      </c>
      <c r="BA51" t="s">
        <v>105</v>
      </c>
      <c r="BB51">
        <v>7</v>
      </c>
      <c r="BC51" s="28">
        <v>0</v>
      </c>
      <c r="BD51" t="s">
        <v>106</v>
      </c>
      <c r="BE51" t="s">
        <v>106</v>
      </c>
      <c r="BF51">
        <v>73.701264249915795</v>
      </c>
      <c r="BG51">
        <v>73.701264249915795</v>
      </c>
    </row>
    <row r="52" spans="1:59" x14ac:dyDescent="0.15">
      <c r="A52">
        <v>2</v>
      </c>
      <c r="B52">
        <v>8</v>
      </c>
      <c r="C52" t="s">
        <v>156</v>
      </c>
      <c r="D52">
        <v>100</v>
      </c>
      <c r="E52">
        <v>2753</v>
      </c>
      <c r="F52">
        <v>0</v>
      </c>
      <c r="G52">
        <v>0</v>
      </c>
      <c r="H52">
        <v>2753</v>
      </c>
      <c r="I52">
        <v>98</v>
      </c>
      <c r="J52">
        <v>2851</v>
      </c>
      <c r="K52">
        <v>0</v>
      </c>
      <c r="L52">
        <v>2851</v>
      </c>
      <c r="M52">
        <v>3.4373903893370801</v>
      </c>
      <c r="N52" s="28">
        <v>0.89097222222222205</v>
      </c>
      <c r="O52" t="s">
        <v>103</v>
      </c>
      <c r="P52">
        <v>69.676357730035704</v>
      </c>
      <c r="Q52">
        <v>384838</v>
      </c>
      <c r="Z52" s="28"/>
      <c r="AB52">
        <v>100</v>
      </c>
      <c r="AC52">
        <v>83564</v>
      </c>
      <c r="AD52">
        <v>0</v>
      </c>
      <c r="AE52">
        <v>0</v>
      </c>
      <c r="AF52">
        <v>83564</v>
      </c>
      <c r="AG52">
        <v>2747</v>
      </c>
      <c r="AH52">
        <v>86311</v>
      </c>
      <c r="AI52">
        <v>0</v>
      </c>
      <c r="AJ52">
        <v>86311</v>
      </c>
      <c r="AK52">
        <v>3.1826765997381599</v>
      </c>
      <c r="AL52" s="28">
        <v>0.93958333333333299</v>
      </c>
      <c r="AM52" t="s">
        <v>103</v>
      </c>
      <c r="AN52">
        <v>73.701264249915795</v>
      </c>
      <c r="AO52">
        <v>468402</v>
      </c>
      <c r="AX52" s="28"/>
      <c r="AZ52" t="s">
        <v>104</v>
      </c>
      <c r="BA52" t="s">
        <v>105</v>
      </c>
      <c r="BB52">
        <v>7</v>
      </c>
      <c r="BC52" s="28">
        <v>0</v>
      </c>
      <c r="BD52" t="s">
        <v>106</v>
      </c>
      <c r="BE52" t="s">
        <v>106</v>
      </c>
      <c r="BF52">
        <v>73.701264249915795</v>
      </c>
      <c r="BG52">
        <v>73.701264249915795</v>
      </c>
    </row>
    <row r="53" spans="1:59" x14ac:dyDescent="0.15">
      <c r="A53">
        <v>2</v>
      </c>
      <c r="B53">
        <v>9</v>
      </c>
      <c r="C53" t="s">
        <v>157</v>
      </c>
      <c r="D53">
        <v>100</v>
      </c>
      <c r="E53">
        <v>2598</v>
      </c>
      <c r="F53">
        <v>0</v>
      </c>
      <c r="G53">
        <v>0</v>
      </c>
      <c r="H53">
        <v>2598</v>
      </c>
      <c r="I53">
        <v>72</v>
      </c>
      <c r="J53">
        <v>2670</v>
      </c>
      <c r="K53">
        <v>0</v>
      </c>
      <c r="L53">
        <v>2670</v>
      </c>
      <c r="M53">
        <v>2.69662921348315</v>
      </c>
      <c r="N53" s="28">
        <v>0.91111111111111098</v>
      </c>
      <c r="O53" t="s">
        <v>103</v>
      </c>
      <c r="P53">
        <v>69.676357730035704</v>
      </c>
      <c r="Q53">
        <v>384838</v>
      </c>
      <c r="Z53" s="28"/>
      <c r="AB53">
        <v>100</v>
      </c>
      <c r="AC53">
        <v>83564</v>
      </c>
      <c r="AD53">
        <v>0</v>
      </c>
      <c r="AE53">
        <v>0</v>
      </c>
      <c r="AF53">
        <v>83564</v>
      </c>
      <c r="AG53">
        <v>2747</v>
      </c>
      <c r="AH53">
        <v>86311</v>
      </c>
      <c r="AI53">
        <v>0</v>
      </c>
      <c r="AJ53">
        <v>86311</v>
      </c>
      <c r="AK53">
        <v>3.1826765997381599</v>
      </c>
      <c r="AL53" s="28">
        <v>0.93958333333333299</v>
      </c>
      <c r="AM53" t="s">
        <v>103</v>
      </c>
      <c r="AN53">
        <v>73.701264249915795</v>
      </c>
      <c r="AO53">
        <v>468402</v>
      </c>
      <c r="AX53" s="28"/>
      <c r="AZ53" t="s">
        <v>104</v>
      </c>
      <c r="BA53" t="s">
        <v>105</v>
      </c>
      <c r="BB53">
        <v>7</v>
      </c>
      <c r="BC53" s="28">
        <v>0</v>
      </c>
      <c r="BD53" t="s">
        <v>106</v>
      </c>
      <c r="BE53" t="s">
        <v>106</v>
      </c>
      <c r="BF53">
        <v>73.701264249915795</v>
      </c>
      <c r="BG53">
        <v>73.701264249915795</v>
      </c>
    </row>
    <row r="54" spans="1:59" x14ac:dyDescent="0.15">
      <c r="A54">
        <v>2</v>
      </c>
      <c r="B54">
        <v>10</v>
      </c>
      <c r="C54" t="s">
        <v>158</v>
      </c>
      <c r="D54">
        <v>100</v>
      </c>
      <c r="E54">
        <v>31126</v>
      </c>
      <c r="F54">
        <v>0</v>
      </c>
      <c r="G54">
        <v>0</v>
      </c>
      <c r="H54">
        <v>31126</v>
      </c>
      <c r="I54">
        <v>1336</v>
      </c>
      <c r="J54">
        <v>32462</v>
      </c>
      <c r="K54">
        <v>0</v>
      </c>
      <c r="L54">
        <v>32462</v>
      </c>
      <c r="M54">
        <v>4.1155812950526798</v>
      </c>
      <c r="N54" s="28">
        <v>0.93958333333333299</v>
      </c>
      <c r="O54" t="s">
        <v>103</v>
      </c>
      <c r="P54">
        <v>69.676357730035704</v>
      </c>
      <c r="Q54">
        <v>384838</v>
      </c>
      <c r="Z54" s="28"/>
      <c r="AB54">
        <v>100</v>
      </c>
      <c r="AC54">
        <v>83564</v>
      </c>
      <c r="AD54">
        <v>0</v>
      </c>
      <c r="AE54">
        <v>0</v>
      </c>
      <c r="AF54">
        <v>83564</v>
      </c>
      <c r="AG54">
        <v>2747</v>
      </c>
      <c r="AH54">
        <v>86311</v>
      </c>
      <c r="AI54">
        <v>0</v>
      </c>
      <c r="AJ54">
        <v>86311</v>
      </c>
      <c r="AK54">
        <v>3.1826765997381599</v>
      </c>
      <c r="AL54" s="28">
        <v>0.93958333333333299</v>
      </c>
      <c r="AM54" t="s">
        <v>103</v>
      </c>
      <c r="AN54">
        <v>73.701264249915795</v>
      </c>
      <c r="AO54">
        <v>468402</v>
      </c>
      <c r="AX54" s="28"/>
      <c r="AZ54" t="s">
        <v>104</v>
      </c>
      <c r="BA54" t="s">
        <v>105</v>
      </c>
      <c r="BB54">
        <v>7</v>
      </c>
      <c r="BC54" s="28">
        <v>0</v>
      </c>
      <c r="BD54" t="s">
        <v>106</v>
      </c>
      <c r="BE54" t="s">
        <v>106</v>
      </c>
      <c r="BF54">
        <v>73.701264249915795</v>
      </c>
      <c r="BG54">
        <v>73.701264249915795</v>
      </c>
    </row>
    <row r="55" spans="1:59" x14ac:dyDescent="0.15">
      <c r="A55">
        <v>2</v>
      </c>
      <c r="B55">
        <v>11</v>
      </c>
      <c r="N55" s="28"/>
      <c r="P55">
        <v>69.676357730035704</v>
      </c>
      <c r="Q55">
        <v>384838</v>
      </c>
      <c r="Z55" s="28"/>
      <c r="AB55">
        <v>100</v>
      </c>
      <c r="AC55">
        <v>83564</v>
      </c>
      <c r="AD55">
        <v>0</v>
      </c>
      <c r="AE55">
        <v>0</v>
      </c>
      <c r="AF55">
        <v>83564</v>
      </c>
      <c r="AG55">
        <v>2747</v>
      </c>
      <c r="AH55">
        <v>86311</v>
      </c>
      <c r="AI55">
        <v>0</v>
      </c>
      <c r="AJ55">
        <v>86311</v>
      </c>
      <c r="AK55">
        <v>3.1826765997381599</v>
      </c>
      <c r="AL55" s="28">
        <v>0.93958333333333299</v>
      </c>
      <c r="AM55" t="s">
        <v>103</v>
      </c>
      <c r="AN55">
        <v>73.701264249915795</v>
      </c>
      <c r="AO55">
        <v>468402</v>
      </c>
      <c r="AX55" s="28"/>
      <c r="AZ55" t="s">
        <v>104</v>
      </c>
      <c r="BA55" t="s">
        <v>105</v>
      </c>
      <c r="BB55">
        <v>7</v>
      </c>
      <c r="BC55" s="28">
        <v>0</v>
      </c>
      <c r="BD55" t="s">
        <v>106</v>
      </c>
      <c r="BE55" t="s">
        <v>106</v>
      </c>
      <c r="BF55">
        <v>73.701264249915795</v>
      </c>
      <c r="BG55">
        <v>73.701264249915795</v>
      </c>
    </row>
    <row r="56" spans="1:59" x14ac:dyDescent="0.15">
      <c r="A56">
        <v>2</v>
      </c>
      <c r="B56">
        <v>12</v>
      </c>
      <c r="N56" s="28"/>
      <c r="P56">
        <v>69.676357730035704</v>
      </c>
      <c r="Q56">
        <v>384838</v>
      </c>
      <c r="Z56" s="28"/>
      <c r="AB56">
        <v>100</v>
      </c>
      <c r="AC56">
        <v>83564</v>
      </c>
      <c r="AD56">
        <v>0</v>
      </c>
      <c r="AE56">
        <v>0</v>
      </c>
      <c r="AF56">
        <v>83564</v>
      </c>
      <c r="AG56">
        <v>2747</v>
      </c>
      <c r="AH56">
        <v>86311</v>
      </c>
      <c r="AI56">
        <v>0</v>
      </c>
      <c r="AJ56">
        <v>86311</v>
      </c>
      <c r="AK56">
        <v>3.1826765997381599</v>
      </c>
      <c r="AL56" s="28">
        <v>0.93958333333333299</v>
      </c>
      <c r="AM56" t="s">
        <v>103</v>
      </c>
      <c r="AN56">
        <v>73.701264249915795</v>
      </c>
      <c r="AO56">
        <v>468402</v>
      </c>
      <c r="AX56" s="28"/>
      <c r="AZ56" t="s">
        <v>104</v>
      </c>
      <c r="BA56" t="s">
        <v>105</v>
      </c>
      <c r="BB56">
        <v>7</v>
      </c>
      <c r="BC56" s="28">
        <v>0</v>
      </c>
      <c r="BD56" t="s">
        <v>106</v>
      </c>
      <c r="BE56" t="s">
        <v>106</v>
      </c>
      <c r="BF56">
        <v>73.701264249915795</v>
      </c>
      <c r="BG56">
        <v>73.701264249915795</v>
      </c>
    </row>
    <row r="57" spans="1:59" x14ac:dyDescent="0.15">
      <c r="A57">
        <v>2</v>
      </c>
      <c r="B57">
        <v>13</v>
      </c>
      <c r="N57" s="28"/>
      <c r="P57">
        <v>69.676357730035704</v>
      </c>
      <c r="Q57">
        <v>384838</v>
      </c>
      <c r="Z57" s="28"/>
      <c r="AB57">
        <v>100</v>
      </c>
      <c r="AC57">
        <v>83564</v>
      </c>
      <c r="AD57">
        <v>0</v>
      </c>
      <c r="AE57">
        <v>0</v>
      </c>
      <c r="AF57">
        <v>83564</v>
      </c>
      <c r="AG57">
        <v>2747</v>
      </c>
      <c r="AH57">
        <v>86311</v>
      </c>
      <c r="AI57">
        <v>0</v>
      </c>
      <c r="AJ57">
        <v>86311</v>
      </c>
      <c r="AK57">
        <v>3.1826765997381599</v>
      </c>
      <c r="AL57" s="28">
        <v>0.93958333333333299</v>
      </c>
      <c r="AM57" t="s">
        <v>103</v>
      </c>
      <c r="AN57">
        <v>73.701264249915795</v>
      </c>
      <c r="AO57">
        <v>468402</v>
      </c>
      <c r="AX57" s="28"/>
      <c r="AZ57" t="s">
        <v>104</v>
      </c>
      <c r="BA57" t="s">
        <v>105</v>
      </c>
      <c r="BB57">
        <v>7</v>
      </c>
      <c r="BC57" s="28">
        <v>0</v>
      </c>
      <c r="BD57" t="s">
        <v>106</v>
      </c>
      <c r="BE57" t="s">
        <v>106</v>
      </c>
      <c r="BF57">
        <v>73.701264249915795</v>
      </c>
      <c r="BG57">
        <v>73.701264249915795</v>
      </c>
    </row>
    <row r="58" spans="1:59" x14ac:dyDescent="0.15">
      <c r="A58">
        <v>2</v>
      </c>
      <c r="B58">
        <v>14</v>
      </c>
      <c r="N58" s="28"/>
      <c r="P58">
        <v>69.676357730035704</v>
      </c>
      <c r="Q58">
        <v>384838</v>
      </c>
      <c r="Z58" s="28"/>
      <c r="AB58">
        <v>100</v>
      </c>
      <c r="AC58">
        <v>83564</v>
      </c>
      <c r="AD58">
        <v>0</v>
      </c>
      <c r="AE58">
        <v>0</v>
      </c>
      <c r="AF58">
        <v>83564</v>
      </c>
      <c r="AG58">
        <v>2747</v>
      </c>
      <c r="AH58">
        <v>86311</v>
      </c>
      <c r="AI58">
        <v>0</v>
      </c>
      <c r="AJ58">
        <v>86311</v>
      </c>
      <c r="AK58">
        <v>3.1826765997381599</v>
      </c>
      <c r="AL58" s="28">
        <v>0.93958333333333299</v>
      </c>
      <c r="AM58" t="s">
        <v>103</v>
      </c>
      <c r="AN58">
        <v>73.701264249915795</v>
      </c>
      <c r="AO58">
        <v>468402</v>
      </c>
      <c r="AX58" s="28"/>
      <c r="AZ58" t="s">
        <v>104</v>
      </c>
      <c r="BA58" t="s">
        <v>105</v>
      </c>
      <c r="BB58">
        <v>7</v>
      </c>
      <c r="BC58" s="28">
        <v>0</v>
      </c>
      <c r="BD58" t="s">
        <v>106</v>
      </c>
      <c r="BE58" t="s">
        <v>106</v>
      </c>
      <c r="BF58">
        <v>73.701264249915795</v>
      </c>
      <c r="BG58">
        <v>73.701264249915795</v>
      </c>
    </row>
    <row r="59" spans="1:59" x14ac:dyDescent="0.15">
      <c r="A59">
        <v>2</v>
      </c>
      <c r="B59">
        <v>15</v>
      </c>
      <c r="N59" s="28"/>
      <c r="P59">
        <v>69.676357730035704</v>
      </c>
      <c r="Q59">
        <v>384838</v>
      </c>
      <c r="Z59" s="28"/>
      <c r="AB59">
        <v>100</v>
      </c>
      <c r="AC59">
        <v>83564</v>
      </c>
      <c r="AD59">
        <v>0</v>
      </c>
      <c r="AE59">
        <v>0</v>
      </c>
      <c r="AF59">
        <v>83564</v>
      </c>
      <c r="AG59">
        <v>2747</v>
      </c>
      <c r="AH59">
        <v>86311</v>
      </c>
      <c r="AI59">
        <v>0</v>
      </c>
      <c r="AJ59">
        <v>86311</v>
      </c>
      <c r="AK59">
        <v>3.1826765997381599</v>
      </c>
      <c r="AL59" s="28">
        <v>0.93958333333333299</v>
      </c>
      <c r="AM59" t="s">
        <v>103</v>
      </c>
      <c r="AN59">
        <v>73.701264249915795</v>
      </c>
      <c r="AO59">
        <v>468402</v>
      </c>
      <c r="AX59" s="28"/>
      <c r="AZ59" t="s">
        <v>104</v>
      </c>
      <c r="BA59" t="s">
        <v>105</v>
      </c>
      <c r="BB59">
        <v>7</v>
      </c>
      <c r="BC59" s="28">
        <v>0</v>
      </c>
      <c r="BD59" t="s">
        <v>106</v>
      </c>
      <c r="BE59" t="s">
        <v>106</v>
      </c>
      <c r="BF59">
        <v>73.701264249915795</v>
      </c>
      <c r="BG59">
        <v>73.701264249915795</v>
      </c>
    </row>
    <row r="60" spans="1:59" x14ac:dyDescent="0.15">
      <c r="A60">
        <v>2</v>
      </c>
      <c r="B60">
        <v>16</v>
      </c>
      <c r="N60" s="28"/>
      <c r="P60">
        <v>69.676357730035704</v>
      </c>
      <c r="Q60">
        <v>384838</v>
      </c>
      <c r="Z60" s="28"/>
      <c r="AB60">
        <v>100</v>
      </c>
      <c r="AC60">
        <v>83564</v>
      </c>
      <c r="AD60">
        <v>0</v>
      </c>
      <c r="AE60">
        <v>0</v>
      </c>
      <c r="AF60">
        <v>83564</v>
      </c>
      <c r="AG60">
        <v>2747</v>
      </c>
      <c r="AH60">
        <v>86311</v>
      </c>
      <c r="AI60">
        <v>0</v>
      </c>
      <c r="AJ60">
        <v>86311</v>
      </c>
      <c r="AK60">
        <v>3.1826765997381599</v>
      </c>
      <c r="AL60" s="28">
        <v>0.93958333333333299</v>
      </c>
      <c r="AM60" t="s">
        <v>103</v>
      </c>
      <c r="AN60">
        <v>73.701264249915795</v>
      </c>
      <c r="AO60">
        <v>468402</v>
      </c>
      <c r="AX60" s="28"/>
      <c r="AZ60" t="s">
        <v>104</v>
      </c>
      <c r="BA60" t="s">
        <v>105</v>
      </c>
      <c r="BB60">
        <v>7</v>
      </c>
      <c r="BC60" s="28">
        <v>0</v>
      </c>
      <c r="BD60" t="s">
        <v>106</v>
      </c>
      <c r="BE60" t="s">
        <v>106</v>
      </c>
      <c r="BF60">
        <v>73.701264249915795</v>
      </c>
      <c r="BG60">
        <v>73.701264249915795</v>
      </c>
    </row>
    <row r="61" spans="1:59" x14ac:dyDescent="0.15">
      <c r="A61">
        <v>2</v>
      </c>
      <c r="B61">
        <v>17</v>
      </c>
      <c r="N61" s="28"/>
      <c r="P61">
        <v>69.676357730035704</v>
      </c>
      <c r="Q61">
        <v>384838</v>
      </c>
      <c r="Z61" s="28"/>
      <c r="AB61">
        <v>100</v>
      </c>
      <c r="AC61">
        <v>83564</v>
      </c>
      <c r="AD61">
        <v>0</v>
      </c>
      <c r="AE61">
        <v>0</v>
      </c>
      <c r="AF61">
        <v>83564</v>
      </c>
      <c r="AG61">
        <v>2747</v>
      </c>
      <c r="AH61">
        <v>86311</v>
      </c>
      <c r="AI61">
        <v>0</v>
      </c>
      <c r="AJ61">
        <v>86311</v>
      </c>
      <c r="AK61">
        <v>3.1826765997381599</v>
      </c>
      <c r="AL61" s="28">
        <v>0.93958333333333299</v>
      </c>
      <c r="AM61" t="s">
        <v>103</v>
      </c>
      <c r="AN61">
        <v>73.701264249915795</v>
      </c>
      <c r="AO61">
        <v>468402</v>
      </c>
      <c r="AX61" s="28"/>
      <c r="AZ61" t="s">
        <v>104</v>
      </c>
      <c r="BA61" t="s">
        <v>105</v>
      </c>
      <c r="BB61">
        <v>7</v>
      </c>
      <c r="BC61" s="28">
        <v>0</v>
      </c>
      <c r="BD61" t="s">
        <v>106</v>
      </c>
      <c r="BE61" t="s">
        <v>106</v>
      </c>
      <c r="BF61">
        <v>73.701264249915795</v>
      </c>
      <c r="BG61">
        <v>73.701264249915795</v>
      </c>
    </row>
    <row r="62" spans="1:59" x14ac:dyDescent="0.15">
      <c r="A62">
        <v>2</v>
      </c>
      <c r="B62">
        <v>18</v>
      </c>
      <c r="N62" s="28"/>
      <c r="P62">
        <v>69.676357730035704</v>
      </c>
      <c r="Q62">
        <v>384838</v>
      </c>
      <c r="Z62" s="28"/>
      <c r="AB62">
        <v>100</v>
      </c>
      <c r="AC62">
        <v>83564</v>
      </c>
      <c r="AD62">
        <v>0</v>
      </c>
      <c r="AE62">
        <v>0</v>
      </c>
      <c r="AF62">
        <v>83564</v>
      </c>
      <c r="AG62">
        <v>2747</v>
      </c>
      <c r="AH62">
        <v>86311</v>
      </c>
      <c r="AI62">
        <v>0</v>
      </c>
      <c r="AJ62">
        <v>86311</v>
      </c>
      <c r="AK62">
        <v>3.1826765997381599</v>
      </c>
      <c r="AL62" s="28">
        <v>0.93958333333333299</v>
      </c>
      <c r="AM62" t="s">
        <v>103</v>
      </c>
      <c r="AN62">
        <v>73.701264249915795</v>
      </c>
      <c r="AO62">
        <v>468402</v>
      </c>
      <c r="AX62" s="28"/>
      <c r="AZ62" t="s">
        <v>104</v>
      </c>
      <c r="BA62" t="s">
        <v>105</v>
      </c>
      <c r="BB62">
        <v>7</v>
      </c>
      <c r="BC62" s="28">
        <v>0</v>
      </c>
      <c r="BD62" t="s">
        <v>106</v>
      </c>
      <c r="BE62" t="s">
        <v>106</v>
      </c>
      <c r="BF62">
        <v>73.701264249915795</v>
      </c>
      <c r="BG62">
        <v>73.701264249915795</v>
      </c>
    </row>
    <row r="63" spans="1:59" x14ac:dyDescent="0.15">
      <c r="A63">
        <v>2</v>
      </c>
      <c r="B63">
        <v>19</v>
      </c>
      <c r="N63" s="28"/>
      <c r="P63">
        <v>69.676357730035704</v>
      </c>
      <c r="Q63">
        <v>384838</v>
      </c>
      <c r="Z63" s="28"/>
      <c r="AB63">
        <v>100</v>
      </c>
      <c r="AC63">
        <v>83564</v>
      </c>
      <c r="AD63">
        <v>0</v>
      </c>
      <c r="AE63">
        <v>0</v>
      </c>
      <c r="AF63">
        <v>83564</v>
      </c>
      <c r="AG63">
        <v>2747</v>
      </c>
      <c r="AH63">
        <v>86311</v>
      </c>
      <c r="AI63">
        <v>0</v>
      </c>
      <c r="AJ63">
        <v>86311</v>
      </c>
      <c r="AK63">
        <v>3.1826765997381599</v>
      </c>
      <c r="AL63" s="28">
        <v>0.93958333333333299</v>
      </c>
      <c r="AM63" t="s">
        <v>103</v>
      </c>
      <c r="AN63">
        <v>73.701264249915795</v>
      </c>
      <c r="AO63">
        <v>468402</v>
      </c>
      <c r="AX63" s="28"/>
      <c r="AZ63" t="s">
        <v>104</v>
      </c>
      <c r="BA63" t="s">
        <v>105</v>
      </c>
      <c r="BB63">
        <v>7</v>
      </c>
      <c r="BC63" s="28">
        <v>0</v>
      </c>
      <c r="BD63" t="s">
        <v>106</v>
      </c>
      <c r="BE63" t="s">
        <v>106</v>
      </c>
      <c r="BF63">
        <v>73.701264249915795</v>
      </c>
      <c r="BG63">
        <v>73.701264249915795</v>
      </c>
    </row>
    <row r="64" spans="1:59" x14ac:dyDescent="0.15">
      <c r="A64">
        <v>2</v>
      </c>
      <c r="B64">
        <v>20</v>
      </c>
      <c r="N64" s="28"/>
      <c r="P64">
        <v>69.676357730035704</v>
      </c>
      <c r="Q64">
        <v>384838</v>
      </c>
      <c r="Z64" s="28"/>
      <c r="AB64">
        <v>100</v>
      </c>
      <c r="AC64">
        <v>83564</v>
      </c>
      <c r="AD64">
        <v>0</v>
      </c>
      <c r="AE64">
        <v>0</v>
      </c>
      <c r="AF64">
        <v>83564</v>
      </c>
      <c r="AG64">
        <v>2747</v>
      </c>
      <c r="AH64">
        <v>86311</v>
      </c>
      <c r="AI64">
        <v>0</v>
      </c>
      <c r="AJ64">
        <v>86311</v>
      </c>
      <c r="AK64">
        <v>3.1826765997381599</v>
      </c>
      <c r="AL64" s="28">
        <v>0.93958333333333299</v>
      </c>
      <c r="AM64" t="s">
        <v>103</v>
      </c>
      <c r="AN64">
        <v>73.701264249915795</v>
      </c>
      <c r="AO64">
        <v>468402</v>
      </c>
      <c r="AX64" s="28"/>
      <c r="AZ64" t="s">
        <v>104</v>
      </c>
      <c r="BA64" t="s">
        <v>105</v>
      </c>
      <c r="BB64">
        <v>7</v>
      </c>
      <c r="BC64" s="28">
        <v>0</v>
      </c>
      <c r="BD64" t="s">
        <v>106</v>
      </c>
      <c r="BE64" t="s">
        <v>106</v>
      </c>
      <c r="BF64">
        <v>73.701264249915795</v>
      </c>
      <c r="BG64">
        <v>73.701264249915795</v>
      </c>
    </row>
    <row r="65" spans="1:59" x14ac:dyDescent="0.15">
      <c r="A65">
        <v>2</v>
      </c>
      <c r="B65">
        <v>21</v>
      </c>
      <c r="N65" s="28"/>
      <c r="P65">
        <v>69.676357730035704</v>
      </c>
      <c r="Q65">
        <v>384838</v>
      </c>
      <c r="Z65" s="28"/>
      <c r="AB65">
        <v>100</v>
      </c>
      <c r="AC65">
        <v>83564</v>
      </c>
      <c r="AD65">
        <v>0</v>
      </c>
      <c r="AE65">
        <v>0</v>
      </c>
      <c r="AF65">
        <v>83564</v>
      </c>
      <c r="AG65">
        <v>2747</v>
      </c>
      <c r="AH65">
        <v>86311</v>
      </c>
      <c r="AI65">
        <v>0</v>
      </c>
      <c r="AJ65">
        <v>86311</v>
      </c>
      <c r="AK65">
        <v>3.1826765997381599</v>
      </c>
      <c r="AL65" s="28">
        <v>0.93958333333333299</v>
      </c>
      <c r="AM65" t="s">
        <v>103</v>
      </c>
      <c r="AN65">
        <v>73.701264249915795</v>
      </c>
      <c r="AO65">
        <v>468402</v>
      </c>
      <c r="AX65" s="28"/>
      <c r="AZ65" t="s">
        <v>104</v>
      </c>
      <c r="BA65" t="s">
        <v>105</v>
      </c>
      <c r="BB65">
        <v>7</v>
      </c>
      <c r="BC65" s="28">
        <v>0</v>
      </c>
      <c r="BD65" t="s">
        <v>106</v>
      </c>
      <c r="BE65" t="s">
        <v>106</v>
      </c>
      <c r="BF65">
        <v>73.701264249915795</v>
      </c>
      <c r="BG65">
        <v>73.701264249915795</v>
      </c>
    </row>
    <row r="66" spans="1:59" x14ac:dyDescent="0.15">
      <c r="A66">
        <v>2</v>
      </c>
      <c r="B66">
        <v>22</v>
      </c>
      <c r="N66" s="28"/>
      <c r="P66">
        <v>69.676357730035704</v>
      </c>
      <c r="Q66">
        <v>384838</v>
      </c>
      <c r="Z66" s="28"/>
      <c r="AB66">
        <v>100</v>
      </c>
      <c r="AC66">
        <v>83564</v>
      </c>
      <c r="AD66">
        <v>0</v>
      </c>
      <c r="AE66">
        <v>0</v>
      </c>
      <c r="AF66">
        <v>83564</v>
      </c>
      <c r="AG66">
        <v>2747</v>
      </c>
      <c r="AH66">
        <v>86311</v>
      </c>
      <c r="AI66">
        <v>0</v>
      </c>
      <c r="AJ66">
        <v>86311</v>
      </c>
      <c r="AK66">
        <v>3.1826765997381599</v>
      </c>
      <c r="AL66" s="28">
        <v>0.93958333333333299</v>
      </c>
      <c r="AM66" t="s">
        <v>103</v>
      </c>
      <c r="AN66">
        <v>73.701264249915795</v>
      </c>
      <c r="AO66">
        <v>468402</v>
      </c>
      <c r="AX66" s="28"/>
      <c r="AZ66" t="s">
        <v>104</v>
      </c>
      <c r="BA66" t="s">
        <v>105</v>
      </c>
      <c r="BB66">
        <v>7</v>
      </c>
      <c r="BC66" s="28">
        <v>0</v>
      </c>
      <c r="BD66" t="s">
        <v>106</v>
      </c>
      <c r="BE66" t="s">
        <v>106</v>
      </c>
      <c r="BF66">
        <v>73.701264249915795</v>
      </c>
      <c r="BG66">
        <v>73.701264249915795</v>
      </c>
    </row>
    <row r="67" spans="1:59" x14ac:dyDescent="0.15">
      <c r="A67">
        <v>2</v>
      </c>
      <c r="B67">
        <v>23</v>
      </c>
      <c r="N67" s="28"/>
      <c r="P67">
        <v>69.676357730035704</v>
      </c>
      <c r="Q67">
        <v>384838</v>
      </c>
      <c r="Z67" s="28"/>
      <c r="AB67">
        <v>100</v>
      </c>
      <c r="AC67">
        <v>83564</v>
      </c>
      <c r="AD67">
        <v>0</v>
      </c>
      <c r="AE67">
        <v>0</v>
      </c>
      <c r="AF67">
        <v>83564</v>
      </c>
      <c r="AG67">
        <v>2747</v>
      </c>
      <c r="AH67">
        <v>86311</v>
      </c>
      <c r="AI67">
        <v>0</v>
      </c>
      <c r="AJ67">
        <v>86311</v>
      </c>
      <c r="AK67">
        <v>3.1826765997381599</v>
      </c>
      <c r="AL67" s="28">
        <v>0.93958333333333299</v>
      </c>
      <c r="AM67" t="s">
        <v>103</v>
      </c>
      <c r="AN67">
        <v>73.701264249915795</v>
      </c>
      <c r="AO67">
        <v>468402</v>
      </c>
      <c r="AX67" s="28"/>
      <c r="AZ67" t="s">
        <v>104</v>
      </c>
      <c r="BA67" t="s">
        <v>105</v>
      </c>
      <c r="BB67">
        <v>7</v>
      </c>
      <c r="BC67" s="28">
        <v>0</v>
      </c>
      <c r="BD67" t="s">
        <v>106</v>
      </c>
      <c r="BE67" t="s">
        <v>106</v>
      </c>
      <c r="BF67">
        <v>73.701264249915795</v>
      </c>
      <c r="BG67">
        <v>73.701264249915795</v>
      </c>
    </row>
    <row r="68" spans="1:59" x14ac:dyDescent="0.15">
      <c r="A68">
        <v>2</v>
      </c>
      <c r="B68">
        <v>24</v>
      </c>
      <c r="N68" s="28"/>
      <c r="P68">
        <v>69.676357730035704</v>
      </c>
      <c r="Q68">
        <v>384838</v>
      </c>
      <c r="Z68" s="28"/>
      <c r="AB68">
        <v>100</v>
      </c>
      <c r="AC68">
        <v>83564</v>
      </c>
      <c r="AD68">
        <v>0</v>
      </c>
      <c r="AE68">
        <v>0</v>
      </c>
      <c r="AF68">
        <v>83564</v>
      </c>
      <c r="AG68">
        <v>2747</v>
      </c>
      <c r="AH68">
        <v>86311</v>
      </c>
      <c r="AI68">
        <v>0</v>
      </c>
      <c r="AJ68">
        <v>86311</v>
      </c>
      <c r="AK68">
        <v>3.1826765997381599</v>
      </c>
      <c r="AL68" s="28">
        <v>0.93958333333333299</v>
      </c>
      <c r="AM68" t="s">
        <v>103</v>
      </c>
      <c r="AN68">
        <v>73.701264249915795</v>
      </c>
      <c r="AO68">
        <v>468402</v>
      </c>
      <c r="AX68" s="28"/>
      <c r="AZ68" t="s">
        <v>104</v>
      </c>
      <c r="BA68" t="s">
        <v>105</v>
      </c>
      <c r="BB68">
        <v>7</v>
      </c>
      <c r="BC68" s="28">
        <v>0</v>
      </c>
      <c r="BD68" t="s">
        <v>106</v>
      </c>
      <c r="BE68" t="s">
        <v>106</v>
      </c>
      <c r="BF68">
        <v>73.701264249915795</v>
      </c>
      <c r="BG68">
        <v>73.701264249915795</v>
      </c>
    </row>
    <row r="69" spans="1:59" x14ac:dyDescent="0.15">
      <c r="A69">
        <v>2</v>
      </c>
      <c r="B69">
        <v>25</v>
      </c>
      <c r="N69" s="28"/>
      <c r="P69">
        <v>69.676357730035704</v>
      </c>
      <c r="Q69">
        <v>384838</v>
      </c>
      <c r="Z69" s="28"/>
      <c r="AB69">
        <v>100</v>
      </c>
      <c r="AC69">
        <v>83564</v>
      </c>
      <c r="AD69">
        <v>0</v>
      </c>
      <c r="AE69">
        <v>0</v>
      </c>
      <c r="AF69">
        <v>83564</v>
      </c>
      <c r="AG69">
        <v>2747</v>
      </c>
      <c r="AH69">
        <v>86311</v>
      </c>
      <c r="AI69">
        <v>0</v>
      </c>
      <c r="AJ69">
        <v>86311</v>
      </c>
      <c r="AK69">
        <v>3.1826765997381599</v>
      </c>
      <c r="AL69" s="28">
        <v>0.93958333333333299</v>
      </c>
      <c r="AM69" t="s">
        <v>103</v>
      </c>
      <c r="AN69">
        <v>73.701264249915795</v>
      </c>
      <c r="AO69">
        <v>468402</v>
      </c>
      <c r="AX69" s="28"/>
      <c r="AZ69" t="s">
        <v>104</v>
      </c>
      <c r="BA69" t="s">
        <v>105</v>
      </c>
      <c r="BB69">
        <v>7</v>
      </c>
      <c r="BC69" s="28">
        <v>0</v>
      </c>
      <c r="BD69" t="s">
        <v>106</v>
      </c>
      <c r="BE69" t="s">
        <v>106</v>
      </c>
      <c r="BF69">
        <v>73.701264249915795</v>
      </c>
      <c r="BG69">
        <v>73.701264249915795</v>
      </c>
    </row>
    <row r="70" spans="1:59" x14ac:dyDescent="0.15">
      <c r="A70">
        <v>2</v>
      </c>
      <c r="B70">
        <v>26</v>
      </c>
      <c r="N70" s="28"/>
      <c r="P70">
        <v>69.676357730035704</v>
      </c>
      <c r="Q70">
        <v>384838</v>
      </c>
      <c r="Z70" s="28"/>
      <c r="AB70">
        <v>100</v>
      </c>
      <c r="AC70">
        <v>83564</v>
      </c>
      <c r="AD70">
        <v>0</v>
      </c>
      <c r="AE70">
        <v>0</v>
      </c>
      <c r="AF70">
        <v>83564</v>
      </c>
      <c r="AG70">
        <v>2747</v>
      </c>
      <c r="AH70">
        <v>86311</v>
      </c>
      <c r="AI70">
        <v>0</v>
      </c>
      <c r="AJ70">
        <v>86311</v>
      </c>
      <c r="AK70">
        <v>3.1826765997381599</v>
      </c>
      <c r="AL70" s="28">
        <v>0.93958333333333299</v>
      </c>
      <c r="AM70" t="s">
        <v>103</v>
      </c>
      <c r="AN70">
        <v>73.701264249915795</v>
      </c>
      <c r="AO70">
        <v>468402</v>
      </c>
      <c r="AX70" s="28"/>
      <c r="AZ70" t="s">
        <v>104</v>
      </c>
      <c r="BA70" t="s">
        <v>105</v>
      </c>
      <c r="BB70">
        <v>7</v>
      </c>
      <c r="BC70" s="28">
        <v>0</v>
      </c>
      <c r="BD70" t="s">
        <v>106</v>
      </c>
      <c r="BE70" t="s">
        <v>106</v>
      </c>
      <c r="BF70">
        <v>73.701264249915795</v>
      </c>
      <c r="BG70">
        <v>73.701264249915795</v>
      </c>
    </row>
    <row r="71" spans="1:59" x14ac:dyDescent="0.15">
      <c r="A71">
        <v>2</v>
      </c>
      <c r="B71">
        <v>27</v>
      </c>
      <c r="N71" s="28"/>
      <c r="P71">
        <v>69.676357730035704</v>
      </c>
      <c r="Q71">
        <v>384838</v>
      </c>
      <c r="Z71" s="28"/>
      <c r="AB71">
        <v>100</v>
      </c>
      <c r="AC71">
        <v>83564</v>
      </c>
      <c r="AD71">
        <v>0</v>
      </c>
      <c r="AE71">
        <v>0</v>
      </c>
      <c r="AF71">
        <v>83564</v>
      </c>
      <c r="AG71">
        <v>2747</v>
      </c>
      <c r="AH71">
        <v>86311</v>
      </c>
      <c r="AI71">
        <v>0</v>
      </c>
      <c r="AJ71">
        <v>86311</v>
      </c>
      <c r="AK71">
        <v>3.1826765997381599</v>
      </c>
      <c r="AL71" s="28">
        <v>0.93958333333333299</v>
      </c>
      <c r="AM71" t="s">
        <v>103</v>
      </c>
      <c r="AN71">
        <v>73.701264249915795</v>
      </c>
      <c r="AO71">
        <v>468402</v>
      </c>
      <c r="AX71" s="28"/>
      <c r="AZ71" t="s">
        <v>104</v>
      </c>
      <c r="BA71" t="s">
        <v>105</v>
      </c>
      <c r="BB71">
        <v>7</v>
      </c>
      <c r="BC71" s="28">
        <v>0</v>
      </c>
      <c r="BD71" t="s">
        <v>106</v>
      </c>
      <c r="BE71" t="s">
        <v>106</v>
      </c>
      <c r="BF71">
        <v>73.701264249915795</v>
      </c>
      <c r="BG71">
        <v>73.701264249915795</v>
      </c>
    </row>
    <row r="72" spans="1:59" x14ac:dyDescent="0.15">
      <c r="A72">
        <v>2</v>
      </c>
      <c r="B72">
        <v>28</v>
      </c>
      <c r="N72" s="28"/>
      <c r="P72">
        <v>69.676357730035704</v>
      </c>
      <c r="Q72">
        <v>384838</v>
      </c>
      <c r="Z72" s="28"/>
      <c r="AB72">
        <v>100</v>
      </c>
      <c r="AC72">
        <v>83564</v>
      </c>
      <c r="AD72">
        <v>0</v>
      </c>
      <c r="AE72">
        <v>0</v>
      </c>
      <c r="AF72">
        <v>83564</v>
      </c>
      <c r="AG72">
        <v>2747</v>
      </c>
      <c r="AH72">
        <v>86311</v>
      </c>
      <c r="AI72">
        <v>0</v>
      </c>
      <c r="AJ72">
        <v>86311</v>
      </c>
      <c r="AK72">
        <v>3.1826765997381599</v>
      </c>
      <c r="AL72" s="28">
        <v>0.93958333333333299</v>
      </c>
      <c r="AM72" t="s">
        <v>103</v>
      </c>
      <c r="AN72">
        <v>73.701264249915795</v>
      </c>
      <c r="AO72">
        <v>468402</v>
      </c>
      <c r="AX72" s="28"/>
      <c r="AZ72" t="s">
        <v>104</v>
      </c>
      <c r="BA72" t="s">
        <v>105</v>
      </c>
      <c r="BB72">
        <v>7</v>
      </c>
      <c r="BC72" s="28">
        <v>0</v>
      </c>
      <c r="BD72" t="s">
        <v>106</v>
      </c>
      <c r="BE72" t="s">
        <v>106</v>
      </c>
      <c r="BF72">
        <v>73.701264249915795</v>
      </c>
      <c r="BG72">
        <v>73.701264249915795</v>
      </c>
    </row>
    <row r="73" spans="1:59" x14ac:dyDescent="0.15">
      <c r="A73">
        <v>2</v>
      </c>
      <c r="B73">
        <v>29</v>
      </c>
      <c r="N73" s="28"/>
      <c r="P73">
        <v>69.676357730035704</v>
      </c>
      <c r="Q73">
        <v>384838</v>
      </c>
      <c r="Z73" s="28"/>
      <c r="AB73">
        <v>100</v>
      </c>
      <c r="AC73">
        <v>83564</v>
      </c>
      <c r="AD73">
        <v>0</v>
      </c>
      <c r="AE73">
        <v>0</v>
      </c>
      <c r="AF73">
        <v>83564</v>
      </c>
      <c r="AG73">
        <v>2747</v>
      </c>
      <c r="AH73">
        <v>86311</v>
      </c>
      <c r="AI73">
        <v>0</v>
      </c>
      <c r="AJ73">
        <v>86311</v>
      </c>
      <c r="AK73">
        <v>3.1826765997381599</v>
      </c>
      <c r="AL73" s="28">
        <v>0.93958333333333299</v>
      </c>
      <c r="AM73" t="s">
        <v>103</v>
      </c>
      <c r="AN73">
        <v>73.701264249915795</v>
      </c>
      <c r="AO73">
        <v>468402</v>
      </c>
      <c r="AX73" s="28"/>
      <c r="AZ73" t="s">
        <v>104</v>
      </c>
      <c r="BA73" t="s">
        <v>105</v>
      </c>
      <c r="BB73">
        <v>7</v>
      </c>
      <c r="BC73" s="28">
        <v>0</v>
      </c>
      <c r="BD73" t="s">
        <v>106</v>
      </c>
      <c r="BE73" t="s">
        <v>106</v>
      </c>
      <c r="BF73">
        <v>73.701264249915795</v>
      </c>
      <c r="BG73">
        <v>73.701264249915795</v>
      </c>
    </row>
    <row r="74" spans="1:59" x14ac:dyDescent="0.15">
      <c r="A74">
        <v>2</v>
      </c>
      <c r="B74">
        <v>30</v>
      </c>
      <c r="N74" s="28"/>
      <c r="P74">
        <v>69.676357730035704</v>
      </c>
      <c r="Q74">
        <v>384838</v>
      </c>
      <c r="Z74" s="28"/>
      <c r="AB74">
        <v>100</v>
      </c>
      <c r="AC74">
        <v>83564</v>
      </c>
      <c r="AD74">
        <v>0</v>
      </c>
      <c r="AE74">
        <v>0</v>
      </c>
      <c r="AF74">
        <v>83564</v>
      </c>
      <c r="AG74">
        <v>2747</v>
      </c>
      <c r="AH74">
        <v>86311</v>
      </c>
      <c r="AI74">
        <v>0</v>
      </c>
      <c r="AJ74">
        <v>86311</v>
      </c>
      <c r="AK74">
        <v>3.1826765997381599</v>
      </c>
      <c r="AL74" s="28">
        <v>0.93958333333333299</v>
      </c>
      <c r="AM74" t="s">
        <v>103</v>
      </c>
      <c r="AN74">
        <v>73.701264249915795</v>
      </c>
      <c r="AO74">
        <v>468402</v>
      </c>
      <c r="AX74" s="28"/>
      <c r="AZ74" t="s">
        <v>104</v>
      </c>
      <c r="BA74" t="s">
        <v>105</v>
      </c>
      <c r="BB74">
        <v>7</v>
      </c>
      <c r="BC74" s="28">
        <v>0</v>
      </c>
      <c r="BD74" t="s">
        <v>106</v>
      </c>
      <c r="BE74" t="s">
        <v>106</v>
      </c>
      <c r="BF74">
        <v>73.701264249915795</v>
      </c>
      <c r="BG74">
        <v>73.701264249915795</v>
      </c>
    </row>
    <row r="75" spans="1:59" x14ac:dyDescent="0.15">
      <c r="A75">
        <v>2</v>
      </c>
      <c r="B75">
        <v>31</v>
      </c>
      <c r="N75" s="28"/>
      <c r="P75">
        <v>69.676357730035704</v>
      </c>
      <c r="Q75">
        <v>384838</v>
      </c>
      <c r="Z75" s="28"/>
      <c r="AB75">
        <v>100</v>
      </c>
      <c r="AC75">
        <v>83564</v>
      </c>
      <c r="AD75">
        <v>0</v>
      </c>
      <c r="AE75">
        <v>0</v>
      </c>
      <c r="AF75">
        <v>83564</v>
      </c>
      <c r="AG75">
        <v>2747</v>
      </c>
      <c r="AH75">
        <v>86311</v>
      </c>
      <c r="AI75">
        <v>0</v>
      </c>
      <c r="AJ75">
        <v>86311</v>
      </c>
      <c r="AK75">
        <v>3.1826765997381599</v>
      </c>
      <c r="AL75" s="28">
        <v>0.93958333333333299</v>
      </c>
      <c r="AM75" t="s">
        <v>103</v>
      </c>
      <c r="AN75">
        <v>73.701264249915795</v>
      </c>
      <c r="AO75">
        <v>468402</v>
      </c>
      <c r="AX75" s="28"/>
      <c r="AZ75" t="s">
        <v>104</v>
      </c>
      <c r="BA75" t="s">
        <v>105</v>
      </c>
      <c r="BB75">
        <v>7</v>
      </c>
      <c r="BC75" s="28">
        <v>0</v>
      </c>
      <c r="BD75" t="s">
        <v>106</v>
      </c>
      <c r="BE75" t="s">
        <v>106</v>
      </c>
      <c r="BF75">
        <v>73.701264249915795</v>
      </c>
      <c r="BG75">
        <v>73.701264249915795</v>
      </c>
    </row>
    <row r="76" spans="1:59" x14ac:dyDescent="0.15">
      <c r="A76">
        <v>2</v>
      </c>
      <c r="B76">
        <v>32</v>
      </c>
      <c r="N76" s="28"/>
      <c r="P76">
        <v>69.676357730035704</v>
      </c>
      <c r="Q76">
        <v>384838</v>
      </c>
      <c r="Z76" s="28"/>
      <c r="AB76">
        <v>100</v>
      </c>
      <c r="AC76">
        <v>83564</v>
      </c>
      <c r="AD76">
        <v>0</v>
      </c>
      <c r="AE76">
        <v>0</v>
      </c>
      <c r="AF76">
        <v>83564</v>
      </c>
      <c r="AG76">
        <v>2747</v>
      </c>
      <c r="AH76">
        <v>86311</v>
      </c>
      <c r="AI76">
        <v>0</v>
      </c>
      <c r="AJ76">
        <v>86311</v>
      </c>
      <c r="AK76">
        <v>3.1826765997381599</v>
      </c>
      <c r="AL76" s="28">
        <v>0.93958333333333299</v>
      </c>
      <c r="AM76" t="s">
        <v>103</v>
      </c>
      <c r="AN76">
        <v>73.701264249915795</v>
      </c>
      <c r="AO76">
        <v>468402</v>
      </c>
      <c r="AX76" s="28"/>
      <c r="AZ76" t="s">
        <v>104</v>
      </c>
      <c r="BA76" t="s">
        <v>105</v>
      </c>
      <c r="BB76">
        <v>7</v>
      </c>
      <c r="BC76" s="28">
        <v>0</v>
      </c>
      <c r="BD76" t="s">
        <v>106</v>
      </c>
      <c r="BE76" t="s">
        <v>106</v>
      </c>
      <c r="BF76">
        <v>73.701264249915795</v>
      </c>
      <c r="BG76">
        <v>73.701264249915795</v>
      </c>
    </row>
    <row r="77" spans="1:59" x14ac:dyDescent="0.15">
      <c r="A77">
        <v>2</v>
      </c>
      <c r="B77">
        <v>33</v>
      </c>
      <c r="N77" s="28"/>
      <c r="P77">
        <v>69.676357730035704</v>
      </c>
      <c r="Q77">
        <v>384838</v>
      </c>
      <c r="Z77" s="28"/>
      <c r="AB77">
        <v>100</v>
      </c>
      <c r="AC77">
        <v>83564</v>
      </c>
      <c r="AD77">
        <v>0</v>
      </c>
      <c r="AE77">
        <v>0</v>
      </c>
      <c r="AF77">
        <v>83564</v>
      </c>
      <c r="AG77">
        <v>2747</v>
      </c>
      <c r="AH77">
        <v>86311</v>
      </c>
      <c r="AI77">
        <v>0</v>
      </c>
      <c r="AJ77">
        <v>86311</v>
      </c>
      <c r="AK77">
        <v>3.1826765997381599</v>
      </c>
      <c r="AL77" s="28">
        <v>0.93958333333333299</v>
      </c>
      <c r="AM77" t="s">
        <v>103</v>
      </c>
      <c r="AN77">
        <v>73.701264249915795</v>
      </c>
      <c r="AO77">
        <v>468402</v>
      </c>
      <c r="AX77" s="28"/>
      <c r="AZ77" t="s">
        <v>104</v>
      </c>
      <c r="BA77" t="s">
        <v>105</v>
      </c>
      <c r="BB77">
        <v>7</v>
      </c>
      <c r="BC77" s="28">
        <v>0</v>
      </c>
      <c r="BD77" t="s">
        <v>106</v>
      </c>
      <c r="BE77" t="s">
        <v>106</v>
      </c>
      <c r="BF77">
        <v>73.701264249915795</v>
      </c>
      <c r="BG77">
        <v>73.701264249915795</v>
      </c>
    </row>
    <row r="78" spans="1:59" x14ac:dyDescent="0.15">
      <c r="A78">
        <v>2</v>
      </c>
      <c r="B78">
        <v>34</v>
      </c>
      <c r="N78" s="28"/>
      <c r="P78">
        <v>69.676357730035704</v>
      </c>
      <c r="Q78">
        <v>384838</v>
      </c>
      <c r="Z78" s="28"/>
      <c r="AB78">
        <v>100</v>
      </c>
      <c r="AC78">
        <v>83564</v>
      </c>
      <c r="AD78">
        <v>0</v>
      </c>
      <c r="AE78">
        <v>0</v>
      </c>
      <c r="AF78">
        <v>83564</v>
      </c>
      <c r="AG78">
        <v>2747</v>
      </c>
      <c r="AH78">
        <v>86311</v>
      </c>
      <c r="AI78">
        <v>0</v>
      </c>
      <c r="AJ78">
        <v>86311</v>
      </c>
      <c r="AK78">
        <v>3.1826765997381599</v>
      </c>
      <c r="AL78" s="28">
        <v>0.93958333333333299</v>
      </c>
      <c r="AM78" t="s">
        <v>103</v>
      </c>
      <c r="AN78">
        <v>73.701264249915795</v>
      </c>
      <c r="AO78">
        <v>468402</v>
      </c>
      <c r="AX78" s="28"/>
      <c r="AZ78" t="s">
        <v>104</v>
      </c>
      <c r="BA78" t="s">
        <v>105</v>
      </c>
      <c r="BB78">
        <v>7</v>
      </c>
      <c r="BC78" s="28">
        <v>0</v>
      </c>
      <c r="BD78" t="s">
        <v>106</v>
      </c>
      <c r="BE78" t="s">
        <v>106</v>
      </c>
      <c r="BF78">
        <v>73.701264249915795</v>
      </c>
      <c r="BG78">
        <v>73.701264249915795</v>
      </c>
    </row>
    <row r="79" spans="1:59" x14ac:dyDescent="0.15">
      <c r="A79">
        <v>2</v>
      </c>
      <c r="B79">
        <v>35</v>
      </c>
      <c r="N79" s="28"/>
      <c r="P79">
        <v>69.676357730035704</v>
      </c>
      <c r="Q79">
        <v>384838</v>
      </c>
      <c r="Z79" s="28"/>
      <c r="AB79">
        <v>100</v>
      </c>
      <c r="AC79">
        <v>83564</v>
      </c>
      <c r="AD79">
        <v>0</v>
      </c>
      <c r="AE79">
        <v>0</v>
      </c>
      <c r="AF79">
        <v>83564</v>
      </c>
      <c r="AG79">
        <v>2747</v>
      </c>
      <c r="AH79">
        <v>86311</v>
      </c>
      <c r="AI79">
        <v>0</v>
      </c>
      <c r="AJ79">
        <v>86311</v>
      </c>
      <c r="AK79">
        <v>3.1826765997381599</v>
      </c>
      <c r="AL79" s="28">
        <v>0.93958333333333299</v>
      </c>
      <c r="AM79" t="s">
        <v>103</v>
      </c>
      <c r="AN79">
        <v>73.701264249915795</v>
      </c>
      <c r="AO79">
        <v>468402</v>
      </c>
      <c r="AX79" s="28"/>
      <c r="AZ79" t="s">
        <v>104</v>
      </c>
      <c r="BA79" t="s">
        <v>105</v>
      </c>
      <c r="BB79">
        <v>7</v>
      </c>
      <c r="BC79" s="28">
        <v>0</v>
      </c>
      <c r="BD79" t="s">
        <v>106</v>
      </c>
      <c r="BE79" t="s">
        <v>106</v>
      </c>
      <c r="BF79">
        <v>73.701264249915795</v>
      </c>
      <c r="BG79">
        <v>73.701264249915795</v>
      </c>
    </row>
    <row r="80" spans="1:59" x14ac:dyDescent="0.15">
      <c r="A80">
        <v>2</v>
      </c>
      <c r="B80">
        <v>36</v>
      </c>
      <c r="N80" s="28"/>
      <c r="P80">
        <v>69.676357730035704</v>
      </c>
      <c r="Q80">
        <v>384838</v>
      </c>
      <c r="Z80" s="28"/>
      <c r="AB80">
        <v>100</v>
      </c>
      <c r="AC80">
        <v>83564</v>
      </c>
      <c r="AD80">
        <v>0</v>
      </c>
      <c r="AE80">
        <v>0</v>
      </c>
      <c r="AF80">
        <v>83564</v>
      </c>
      <c r="AG80">
        <v>2747</v>
      </c>
      <c r="AH80">
        <v>86311</v>
      </c>
      <c r="AI80">
        <v>0</v>
      </c>
      <c r="AJ80">
        <v>86311</v>
      </c>
      <c r="AK80">
        <v>3.1826765997381599</v>
      </c>
      <c r="AL80" s="28">
        <v>0.93958333333333299</v>
      </c>
      <c r="AM80" t="s">
        <v>103</v>
      </c>
      <c r="AN80">
        <v>73.701264249915795</v>
      </c>
      <c r="AO80">
        <v>468402</v>
      </c>
      <c r="AX80" s="28"/>
      <c r="AZ80" t="s">
        <v>104</v>
      </c>
      <c r="BA80" t="s">
        <v>105</v>
      </c>
      <c r="BB80">
        <v>7</v>
      </c>
      <c r="BC80" s="28">
        <v>0</v>
      </c>
      <c r="BD80" t="s">
        <v>106</v>
      </c>
      <c r="BE80" t="s">
        <v>106</v>
      </c>
      <c r="BF80">
        <v>73.701264249915795</v>
      </c>
      <c r="BG80">
        <v>73.701264249915795</v>
      </c>
    </row>
    <row r="81" spans="1:59" x14ac:dyDescent="0.15">
      <c r="A81">
        <v>2</v>
      </c>
      <c r="B81">
        <v>37</v>
      </c>
      <c r="N81" s="28"/>
      <c r="P81">
        <v>69.676357730035704</v>
      </c>
      <c r="Q81">
        <v>384838</v>
      </c>
      <c r="Z81" s="28"/>
      <c r="AB81">
        <v>100</v>
      </c>
      <c r="AC81">
        <v>83564</v>
      </c>
      <c r="AD81">
        <v>0</v>
      </c>
      <c r="AE81">
        <v>0</v>
      </c>
      <c r="AF81">
        <v>83564</v>
      </c>
      <c r="AG81">
        <v>2747</v>
      </c>
      <c r="AH81">
        <v>86311</v>
      </c>
      <c r="AI81">
        <v>0</v>
      </c>
      <c r="AJ81">
        <v>86311</v>
      </c>
      <c r="AK81">
        <v>3.1826765997381599</v>
      </c>
      <c r="AL81" s="28">
        <v>0.93958333333333299</v>
      </c>
      <c r="AM81" t="s">
        <v>103</v>
      </c>
      <c r="AN81">
        <v>73.701264249915795</v>
      </c>
      <c r="AO81">
        <v>468402</v>
      </c>
      <c r="AX81" s="28"/>
      <c r="AZ81" t="s">
        <v>104</v>
      </c>
      <c r="BA81" t="s">
        <v>105</v>
      </c>
      <c r="BB81">
        <v>7</v>
      </c>
      <c r="BC81" s="28">
        <v>0</v>
      </c>
      <c r="BD81" t="s">
        <v>106</v>
      </c>
      <c r="BE81" t="s">
        <v>106</v>
      </c>
      <c r="BF81">
        <v>73.701264249915795</v>
      </c>
      <c r="BG81">
        <v>73.701264249915795</v>
      </c>
    </row>
    <row r="82" spans="1:59" x14ac:dyDescent="0.15">
      <c r="A82">
        <v>2</v>
      </c>
      <c r="B82">
        <v>38</v>
      </c>
      <c r="N82" s="28"/>
      <c r="P82">
        <v>69.676357730035704</v>
      </c>
      <c r="Q82">
        <v>384838</v>
      </c>
      <c r="Z82" s="28"/>
      <c r="AB82">
        <v>100</v>
      </c>
      <c r="AC82">
        <v>83564</v>
      </c>
      <c r="AD82">
        <v>0</v>
      </c>
      <c r="AE82">
        <v>0</v>
      </c>
      <c r="AF82">
        <v>83564</v>
      </c>
      <c r="AG82">
        <v>2747</v>
      </c>
      <c r="AH82">
        <v>86311</v>
      </c>
      <c r="AI82">
        <v>0</v>
      </c>
      <c r="AJ82">
        <v>86311</v>
      </c>
      <c r="AK82">
        <v>3.1826765997381599</v>
      </c>
      <c r="AL82" s="28">
        <v>0.93958333333333299</v>
      </c>
      <c r="AM82" t="s">
        <v>103</v>
      </c>
      <c r="AN82">
        <v>73.701264249915795</v>
      </c>
      <c r="AO82">
        <v>468402</v>
      </c>
      <c r="AX82" s="28"/>
      <c r="AZ82" t="s">
        <v>104</v>
      </c>
      <c r="BA82" t="s">
        <v>105</v>
      </c>
      <c r="BB82">
        <v>7</v>
      </c>
      <c r="BC82" s="28">
        <v>0</v>
      </c>
      <c r="BD82" t="s">
        <v>106</v>
      </c>
      <c r="BE82" t="s">
        <v>106</v>
      </c>
      <c r="BF82">
        <v>73.701264249915795</v>
      </c>
      <c r="BG82">
        <v>73.701264249915795</v>
      </c>
    </row>
    <row r="83" spans="1:59" x14ac:dyDescent="0.15">
      <c r="A83">
        <v>2</v>
      </c>
      <c r="B83">
        <v>39</v>
      </c>
      <c r="N83" s="28"/>
      <c r="P83">
        <v>69.676357730035704</v>
      </c>
      <c r="Q83">
        <v>384838</v>
      </c>
      <c r="Z83" s="28"/>
      <c r="AB83">
        <v>100</v>
      </c>
      <c r="AC83">
        <v>83564</v>
      </c>
      <c r="AD83">
        <v>0</v>
      </c>
      <c r="AE83">
        <v>0</v>
      </c>
      <c r="AF83">
        <v>83564</v>
      </c>
      <c r="AG83">
        <v>2747</v>
      </c>
      <c r="AH83">
        <v>86311</v>
      </c>
      <c r="AI83">
        <v>0</v>
      </c>
      <c r="AJ83">
        <v>86311</v>
      </c>
      <c r="AK83">
        <v>3.1826765997381599</v>
      </c>
      <c r="AL83" s="28">
        <v>0.93958333333333299</v>
      </c>
      <c r="AM83" t="s">
        <v>103</v>
      </c>
      <c r="AN83">
        <v>73.701264249915795</v>
      </c>
      <c r="AO83">
        <v>468402</v>
      </c>
      <c r="AX83" s="28"/>
      <c r="AZ83" t="s">
        <v>104</v>
      </c>
      <c r="BA83" t="s">
        <v>105</v>
      </c>
      <c r="BB83">
        <v>7</v>
      </c>
      <c r="BC83" s="28">
        <v>0</v>
      </c>
      <c r="BD83" t="s">
        <v>106</v>
      </c>
      <c r="BE83" t="s">
        <v>106</v>
      </c>
      <c r="BF83">
        <v>73.701264249915795</v>
      </c>
      <c r="BG83">
        <v>73.701264249915795</v>
      </c>
    </row>
    <row r="84" spans="1:59" x14ac:dyDescent="0.15">
      <c r="A84">
        <v>2</v>
      </c>
      <c r="B84">
        <v>40</v>
      </c>
      <c r="N84" s="28"/>
      <c r="P84">
        <v>69.676357730035704</v>
      </c>
      <c r="Q84">
        <v>384838</v>
      </c>
      <c r="Z84" s="28"/>
      <c r="AB84">
        <v>100</v>
      </c>
      <c r="AC84">
        <v>83564</v>
      </c>
      <c r="AD84">
        <v>0</v>
      </c>
      <c r="AE84">
        <v>0</v>
      </c>
      <c r="AF84">
        <v>83564</v>
      </c>
      <c r="AG84">
        <v>2747</v>
      </c>
      <c r="AH84">
        <v>86311</v>
      </c>
      <c r="AI84">
        <v>0</v>
      </c>
      <c r="AJ84">
        <v>86311</v>
      </c>
      <c r="AK84">
        <v>3.1826765997381599</v>
      </c>
      <c r="AL84" s="28">
        <v>0.93958333333333299</v>
      </c>
      <c r="AM84" t="s">
        <v>103</v>
      </c>
      <c r="AN84">
        <v>73.701264249915795</v>
      </c>
      <c r="AO84">
        <v>468402</v>
      </c>
      <c r="AX84" s="28"/>
      <c r="AZ84" t="s">
        <v>104</v>
      </c>
      <c r="BA84" t="s">
        <v>105</v>
      </c>
      <c r="BB84">
        <v>7</v>
      </c>
      <c r="BC84" s="28">
        <v>0</v>
      </c>
      <c r="BD84" t="s">
        <v>106</v>
      </c>
      <c r="BE84" t="s">
        <v>106</v>
      </c>
      <c r="BF84">
        <v>73.701264249915795</v>
      </c>
      <c r="BG84">
        <v>73.701264249915795</v>
      </c>
    </row>
    <row r="85" spans="1:59" x14ac:dyDescent="0.15">
      <c r="A85">
        <v>2</v>
      </c>
      <c r="B85">
        <v>41</v>
      </c>
      <c r="N85" s="28"/>
      <c r="P85">
        <v>69.676357730035704</v>
      </c>
      <c r="Q85">
        <v>384838</v>
      </c>
      <c r="Z85" s="28"/>
      <c r="AB85">
        <v>100</v>
      </c>
      <c r="AC85">
        <v>83564</v>
      </c>
      <c r="AD85">
        <v>0</v>
      </c>
      <c r="AE85">
        <v>0</v>
      </c>
      <c r="AF85">
        <v>83564</v>
      </c>
      <c r="AG85">
        <v>2747</v>
      </c>
      <c r="AH85">
        <v>86311</v>
      </c>
      <c r="AI85">
        <v>0</v>
      </c>
      <c r="AJ85">
        <v>86311</v>
      </c>
      <c r="AK85">
        <v>3.1826765997381599</v>
      </c>
      <c r="AL85" s="28">
        <v>0.93958333333333299</v>
      </c>
      <c r="AM85" t="s">
        <v>103</v>
      </c>
      <c r="AN85">
        <v>73.701264249915795</v>
      </c>
      <c r="AO85">
        <v>468402</v>
      </c>
      <c r="AX85" s="28"/>
      <c r="AZ85" t="s">
        <v>104</v>
      </c>
      <c r="BA85" t="s">
        <v>105</v>
      </c>
      <c r="BB85">
        <v>7</v>
      </c>
      <c r="BC85" s="28">
        <v>0</v>
      </c>
      <c r="BD85" t="s">
        <v>106</v>
      </c>
      <c r="BE85" t="s">
        <v>106</v>
      </c>
      <c r="BF85">
        <v>73.701264249915795</v>
      </c>
      <c r="BG85">
        <v>73.701264249915795</v>
      </c>
    </row>
    <row r="86" spans="1:59" x14ac:dyDescent="0.15">
      <c r="A86">
        <v>2</v>
      </c>
      <c r="B86">
        <v>42</v>
      </c>
      <c r="N86" s="28"/>
      <c r="P86">
        <v>69.676357730035704</v>
      </c>
      <c r="Q86">
        <v>384838</v>
      </c>
      <c r="Z86" s="28"/>
      <c r="AB86">
        <v>100</v>
      </c>
      <c r="AC86">
        <v>83564</v>
      </c>
      <c r="AD86">
        <v>0</v>
      </c>
      <c r="AE86">
        <v>0</v>
      </c>
      <c r="AF86">
        <v>83564</v>
      </c>
      <c r="AG86">
        <v>2747</v>
      </c>
      <c r="AH86">
        <v>86311</v>
      </c>
      <c r="AI86">
        <v>0</v>
      </c>
      <c r="AJ86">
        <v>86311</v>
      </c>
      <c r="AK86">
        <v>3.1826765997381599</v>
      </c>
      <c r="AL86" s="28">
        <v>0.93958333333333299</v>
      </c>
      <c r="AM86" t="s">
        <v>103</v>
      </c>
      <c r="AN86">
        <v>73.701264249915795</v>
      </c>
      <c r="AO86">
        <v>468402</v>
      </c>
      <c r="AX86" s="28"/>
      <c r="AZ86" t="s">
        <v>104</v>
      </c>
      <c r="BA86" t="s">
        <v>105</v>
      </c>
      <c r="BB86">
        <v>7</v>
      </c>
      <c r="BC86" s="28">
        <v>0</v>
      </c>
      <c r="BD86" t="s">
        <v>106</v>
      </c>
      <c r="BE86" t="s">
        <v>106</v>
      </c>
      <c r="BF86">
        <v>73.701264249915795</v>
      </c>
      <c r="BG86">
        <v>73.701264249915795</v>
      </c>
    </row>
    <row r="87" spans="1:59" x14ac:dyDescent="0.15">
      <c r="A87">
        <v>2</v>
      </c>
      <c r="B87">
        <v>43</v>
      </c>
      <c r="N87" s="28"/>
      <c r="P87">
        <v>69.676357730035704</v>
      </c>
      <c r="Q87">
        <v>384838</v>
      </c>
      <c r="Z87" s="28"/>
      <c r="AB87">
        <v>100</v>
      </c>
      <c r="AC87">
        <v>83564</v>
      </c>
      <c r="AD87">
        <v>0</v>
      </c>
      <c r="AE87">
        <v>0</v>
      </c>
      <c r="AF87">
        <v>83564</v>
      </c>
      <c r="AG87">
        <v>2747</v>
      </c>
      <c r="AH87">
        <v>86311</v>
      </c>
      <c r="AI87">
        <v>0</v>
      </c>
      <c r="AJ87">
        <v>86311</v>
      </c>
      <c r="AK87">
        <v>3.1826765997381599</v>
      </c>
      <c r="AL87" s="28">
        <v>0.93958333333333299</v>
      </c>
      <c r="AM87" t="s">
        <v>103</v>
      </c>
      <c r="AN87">
        <v>73.701264249915795</v>
      </c>
      <c r="AO87">
        <v>468402</v>
      </c>
      <c r="AX87" s="28"/>
      <c r="AZ87" t="s">
        <v>104</v>
      </c>
      <c r="BA87" t="s">
        <v>105</v>
      </c>
      <c r="BB87">
        <v>7</v>
      </c>
      <c r="BC87" s="28">
        <v>0</v>
      </c>
      <c r="BD87" t="s">
        <v>106</v>
      </c>
      <c r="BE87" t="s">
        <v>106</v>
      </c>
      <c r="BF87">
        <v>73.701264249915795</v>
      </c>
      <c r="BG87">
        <v>73.701264249915795</v>
      </c>
    </row>
    <row r="88" spans="1:59" x14ac:dyDescent="0.15">
      <c r="N88" s="28"/>
      <c r="Z88" s="28"/>
      <c r="AL88" s="28"/>
      <c r="AX88" s="28"/>
    </row>
    <row r="89" spans="1:59" x14ac:dyDescent="0.15">
      <c r="N89" s="28"/>
      <c r="Z89" s="28"/>
      <c r="AL89" s="28"/>
      <c r="AX89" s="28"/>
    </row>
    <row r="90" spans="1:59" x14ac:dyDescent="0.15">
      <c r="N90" s="28"/>
      <c r="Z90" s="28"/>
      <c r="AL90" s="28"/>
      <c r="AX90" s="28"/>
    </row>
    <row r="91" spans="1:59" x14ac:dyDescent="0.15">
      <c r="N91" s="28"/>
      <c r="Z91" s="28"/>
      <c r="AL91" s="28"/>
      <c r="AX91" s="28"/>
    </row>
    <row r="92" spans="1:59" x14ac:dyDescent="0.15">
      <c r="N92" s="28"/>
      <c r="Z92" s="28"/>
      <c r="AL92" s="28"/>
      <c r="AX92" s="28"/>
    </row>
    <row r="93" spans="1:59" x14ac:dyDescent="0.15">
      <c r="N93" s="28"/>
      <c r="Z93" s="28"/>
      <c r="AL93" s="28"/>
      <c r="AX93" s="28"/>
    </row>
    <row r="94" spans="1:59" x14ac:dyDescent="0.15">
      <c r="N94" s="28"/>
      <c r="Z94" s="28"/>
      <c r="AL94" s="28"/>
      <c r="AX94" s="28"/>
    </row>
    <row r="95" spans="1:59" x14ac:dyDescent="0.15">
      <c r="N95" s="28"/>
      <c r="Z95" s="28"/>
      <c r="AL95" s="28"/>
      <c r="AX95" s="28"/>
    </row>
    <row r="96" spans="1:59" x14ac:dyDescent="0.15">
      <c r="N96" s="28"/>
      <c r="Z96" s="28"/>
      <c r="AL96" s="28"/>
      <c r="AX96" s="28"/>
    </row>
    <row r="97" spans="14:50" x14ac:dyDescent="0.15">
      <c r="N97" s="28"/>
      <c r="Z97" s="28"/>
      <c r="AL97" s="28"/>
      <c r="AX97" s="28"/>
    </row>
    <row r="98" spans="14:50" x14ac:dyDescent="0.15">
      <c r="N98" s="28"/>
      <c r="Z98" s="28"/>
      <c r="AL98" s="28"/>
      <c r="AX98" s="28"/>
    </row>
    <row r="99" spans="14:50" x14ac:dyDescent="0.15">
      <c r="N99" s="28"/>
      <c r="Z99" s="28"/>
      <c r="AL99" s="28"/>
      <c r="AX99" s="28"/>
    </row>
    <row r="100" spans="14:50" x14ac:dyDescent="0.15">
      <c r="N100" s="28"/>
      <c r="Z100" s="28"/>
      <c r="AL100" s="28"/>
      <c r="AX100" s="28"/>
    </row>
    <row r="101" spans="14:50" x14ac:dyDescent="0.15">
      <c r="N101" s="28"/>
      <c r="Z101" s="28"/>
      <c r="AL101" s="28"/>
      <c r="AX101" s="28"/>
    </row>
    <row r="102" spans="14:50" x14ac:dyDescent="0.15">
      <c r="N102" s="28"/>
      <c r="Z102" s="28"/>
      <c r="AL102" s="28"/>
      <c r="AX102" s="28"/>
    </row>
    <row r="103" spans="14:50" x14ac:dyDescent="0.15">
      <c r="N103" s="28"/>
      <c r="Z103" s="28"/>
      <c r="AL103" s="28"/>
      <c r="AX103" s="28"/>
    </row>
    <row r="104" spans="14:50" x14ac:dyDescent="0.15">
      <c r="N104" s="28"/>
      <c r="Z104" s="28"/>
      <c r="AL104" s="28"/>
      <c r="AX104" s="28"/>
    </row>
    <row r="105" spans="14:50" x14ac:dyDescent="0.15">
      <c r="N105" s="28"/>
      <c r="Z105" s="28"/>
      <c r="AL105" s="28"/>
      <c r="AX105" s="28"/>
    </row>
    <row r="106" spans="14:50" x14ac:dyDescent="0.15">
      <c r="N106" s="28"/>
      <c r="Z106" s="28"/>
      <c r="AL106" s="28"/>
      <c r="AX106" s="28"/>
    </row>
    <row r="107" spans="14:50" x14ac:dyDescent="0.15">
      <c r="N107" s="28"/>
      <c r="Z107" s="28"/>
      <c r="AL107" s="28"/>
      <c r="AX107" s="28"/>
    </row>
    <row r="108" spans="14:50" x14ac:dyDescent="0.15">
      <c r="N108" s="28"/>
      <c r="Z108" s="28"/>
      <c r="AL108" s="28"/>
      <c r="AX108" s="28"/>
    </row>
    <row r="109" spans="14:50" x14ac:dyDescent="0.15">
      <c r="N109" s="28"/>
      <c r="Z109" s="28"/>
      <c r="AL109" s="28"/>
      <c r="AX109" s="28"/>
    </row>
    <row r="110" spans="14:50" x14ac:dyDescent="0.15">
      <c r="N110" s="28"/>
      <c r="Z110" s="28"/>
      <c r="AL110" s="28"/>
      <c r="AX110" s="28"/>
    </row>
    <row r="111" spans="14:50" x14ac:dyDescent="0.15">
      <c r="N111" s="28"/>
      <c r="Z111" s="28"/>
      <c r="AL111" s="28"/>
      <c r="AX111" s="28"/>
    </row>
    <row r="112" spans="14:50" x14ac:dyDescent="0.15">
      <c r="N112" s="28"/>
      <c r="Z112" s="28"/>
      <c r="AL112" s="28"/>
      <c r="AX112" s="28"/>
    </row>
    <row r="113" spans="14:50" x14ac:dyDescent="0.15">
      <c r="N113" s="28"/>
      <c r="Z113" s="28"/>
      <c r="AL113" s="28"/>
      <c r="AX113" s="28"/>
    </row>
    <row r="114" spans="14:50" x14ac:dyDescent="0.15">
      <c r="N114" s="28"/>
      <c r="Z114" s="28"/>
      <c r="AL114" s="28"/>
      <c r="AX114" s="28"/>
    </row>
    <row r="115" spans="14:50" x14ac:dyDescent="0.15">
      <c r="N115" s="28"/>
      <c r="Z115" s="28"/>
      <c r="AL115" s="28"/>
      <c r="AX115" s="28"/>
    </row>
    <row r="116" spans="14:50" x14ac:dyDescent="0.15">
      <c r="N116" s="28"/>
      <c r="Z116" s="28"/>
      <c r="AL116" s="28"/>
      <c r="AX116" s="28"/>
    </row>
    <row r="117" spans="14:50" x14ac:dyDescent="0.15">
      <c r="N117" s="28"/>
      <c r="Z117" s="28"/>
      <c r="AL117" s="28"/>
      <c r="AX117" s="28"/>
    </row>
    <row r="118" spans="14:50" x14ac:dyDescent="0.15">
      <c r="N118" s="28"/>
      <c r="Z118" s="28"/>
      <c r="AL118" s="28"/>
      <c r="AX118" s="28"/>
    </row>
    <row r="119" spans="14:50" x14ac:dyDescent="0.15">
      <c r="N119" s="28"/>
      <c r="Z119" s="28"/>
      <c r="AL119" s="28"/>
      <c r="AX119" s="28"/>
    </row>
    <row r="120" spans="14:50" x14ac:dyDescent="0.15">
      <c r="N120" s="28"/>
      <c r="Z120" s="28"/>
      <c r="AL120" s="28"/>
      <c r="AX120" s="28"/>
    </row>
    <row r="121" spans="14:50" x14ac:dyDescent="0.15">
      <c r="N121" s="28"/>
      <c r="Z121" s="28"/>
      <c r="AL121" s="28"/>
      <c r="AX121" s="28"/>
    </row>
    <row r="122" spans="14:50" x14ac:dyDescent="0.15">
      <c r="N122" s="28"/>
      <c r="Z122" s="28"/>
      <c r="AL122" s="28"/>
      <c r="AX122" s="28"/>
    </row>
    <row r="123" spans="14:50" x14ac:dyDescent="0.15">
      <c r="N123" s="28"/>
      <c r="Z123" s="28"/>
      <c r="AL123" s="28"/>
      <c r="AX123" s="28"/>
    </row>
    <row r="124" spans="14:50" x14ac:dyDescent="0.15">
      <c r="N124" s="28"/>
      <c r="Z124" s="28"/>
      <c r="AL124" s="28"/>
      <c r="AX124" s="28"/>
    </row>
    <row r="125" spans="14:50" x14ac:dyDescent="0.15">
      <c r="N125" s="28"/>
      <c r="Z125" s="28"/>
      <c r="AL125" s="28"/>
      <c r="AX125" s="28"/>
    </row>
    <row r="126" spans="14:50" x14ac:dyDescent="0.15">
      <c r="N126" s="28"/>
      <c r="Z126" s="28"/>
      <c r="AL126" s="28"/>
      <c r="AX126" s="28"/>
    </row>
    <row r="127" spans="14:50" x14ac:dyDescent="0.15">
      <c r="N127" s="28"/>
      <c r="Z127" s="28"/>
      <c r="AL127" s="28"/>
      <c r="AX127" s="28"/>
    </row>
    <row r="128" spans="14:50" x14ac:dyDescent="0.15">
      <c r="N128" s="28"/>
      <c r="Z128" s="28"/>
      <c r="AL128" s="28"/>
      <c r="AX128" s="28"/>
    </row>
    <row r="129" spans="26:50" x14ac:dyDescent="0.15">
      <c r="Z129" s="28"/>
      <c r="AL129" s="28"/>
      <c r="AX129" s="28"/>
    </row>
    <row r="130" spans="26:50" x14ac:dyDescent="0.15">
      <c r="Z130" s="28"/>
      <c r="AL130" s="28"/>
      <c r="AX130" s="28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開票速報（得票詳細）_161_</vt:lpstr>
      <vt:lpstr>パラメタシート</vt:lpstr>
      <vt:lpstr>P_16号様式1</vt:lpstr>
      <vt:lpstr>P_16号様式</vt:lpstr>
      <vt:lpstr>'開票速報（得票詳細）_161_'!第20号様式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2015-12-10T08:42:48Z</cp:lastPrinted>
  <dcterms:created xsi:type="dcterms:W3CDTF">2004-03-22T01:22:18Z</dcterms:created>
  <dcterms:modified xsi:type="dcterms:W3CDTF">2022-07-10T15:33:35Z</dcterms:modified>
</cp:coreProperties>
</file>