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defaultThemeVersion="124226"/>
  <mc:AlternateContent xmlns:mc="http://schemas.openxmlformats.org/markup-compatibility/2006">
    <mc:Choice Requires="x15">
      <x15ac:absPath xmlns:x15ac="http://schemas.microsoft.com/office/spreadsheetml/2010/11/ac" url="Z:\令和8年度\☆R8年度　研修課（D青少年研修施設）\03　受入指導事業\☆　申請書（原本）\HP用\"/>
    </mc:Choice>
  </mc:AlternateContent>
  <xr:revisionPtr revIDLastSave="0" documentId="13_ncr:1_{F1728167-EA42-4863-8658-ED5641FDE27B}" xr6:coauthVersionLast="47" xr6:coauthVersionMax="47" xr10:uidLastSave="{00000000-0000-0000-0000-000000000000}"/>
  <workbookProtection workbookAlgorithmName="SHA-512" workbookHashValue="rBld4Wn6h0nbRLyOd1Ar56fPXxQsJh9pWa2WSDBg0LYmXIARq9j1WxoLg4O2ywRQFLjJ0RG78zAIXU9smjsAJQ==" workbookSaltValue="AYCnWKBM+uTOQMvqFGyLlw==" workbookSpinCount="100000" lockStructure="1"/>
  <bookViews>
    <workbookView xWindow="-28920" yWindow="-1260" windowWidth="29040" windowHeight="15720" tabRatio="702" activeTab="3" xr2:uid="{00000000-000D-0000-FFFF-FFFF00000000}"/>
  </bookViews>
  <sheets>
    <sheet name="１号様式" sheetId="1" r:id="rId1"/>
    <sheet name="２号様式" sheetId="7" state="hidden" r:id="rId2"/>
    <sheet name="３号様式" sheetId="5" r:id="rId3"/>
    <sheet name="研修日程計画書" sheetId="17" r:id="rId4"/>
    <sheet name="名簿" sheetId="6" r:id="rId5"/>
    <sheet name="食事申込書" sheetId="27" r:id="rId6"/>
    <sheet name="アレルギー個票提出者一覧表" sheetId="26" r:id="rId7"/>
    <sheet name="アレルギー個票" sheetId="28" r:id="rId8"/>
    <sheet name="スポーツ団体向けメニュー" sheetId="29" r:id="rId9"/>
    <sheet name="宿舎確認表(減免）" sheetId="19" state="hidden" r:id="rId10"/>
    <sheet name="宿舎確認表 (有料)" sheetId="20" state="hidden" r:id="rId11"/>
    <sheet name="初期設定" sheetId="14" state="hidden" r:id="rId12"/>
  </sheets>
  <externalReferences>
    <externalReference r:id="rId13"/>
  </externalReferences>
  <definedNames>
    <definedName name="_xlnm.Print_Area" localSheetId="0">'１号様式'!$A$1:$AD$58</definedName>
    <definedName name="_xlnm.Print_Area" localSheetId="1">'２号様式'!$A$1:$AD$58</definedName>
    <definedName name="_xlnm.Print_Area" localSheetId="2">'３号様式'!$A$1:$AD$57</definedName>
    <definedName name="_xlnm.Print_Area" localSheetId="7">アレルギー個票!$A$1:$AI$53</definedName>
    <definedName name="_xlnm.Print_Area" localSheetId="6">アレルギー個票提出者一覧表!$A$1:$AI$81</definedName>
    <definedName name="_xlnm.Print_Area" localSheetId="8">スポーツ団体向けメニュー!$A$1:$AH$122</definedName>
    <definedName name="_xlnm.Print_Area" localSheetId="3">研修日程計画書!$B$2:$AM$43</definedName>
    <definedName name="_xlnm.Print_Area" localSheetId="10">'宿舎確認表 (有料)'!$A$1:$X$63</definedName>
    <definedName name="_xlnm.Print_Area" localSheetId="9">'宿舎確認表(減免）'!$A$1:$X$63</definedName>
    <definedName name="_xlnm.Print_Area" localSheetId="5">食事申込書!$A$1:$AH$123</definedName>
    <definedName name="_xlnm.Print_Area" localSheetId="4">名簿!$A$1:$F$62</definedName>
    <definedName name="う" localSheetId="7">#REF!</definedName>
    <definedName name="う" localSheetId="6">#REF!</definedName>
    <definedName name="う" localSheetId="8">#REF!</definedName>
    <definedName name="う" localSheetId="10">#REF!</definedName>
    <definedName name="う" localSheetId="5">#REF!</definedName>
    <definedName name="う">#REF!</definedName>
    <definedName name="その他" localSheetId="7">#REF!</definedName>
    <definedName name="その他" localSheetId="6">#REF!</definedName>
    <definedName name="その他" localSheetId="8">#REF!</definedName>
    <definedName name="その他" localSheetId="10">#REF!</definedName>
    <definedName name="その他" localSheetId="5">#REF!</definedName>
    <definedName name="その他">#REF!</definedName>
    <definedName name="ニュースポーツ" localSheetId="7">#REF!</definedName>
    <definedName name="ニュースポーツ" localSheetId="6">#REF!</definedName>
    <definedName name="ニュースポーツ" localSheetId="8">#REF!</definedName>
    <definedName name="ニュースポーツ" localSheetId="10">#REF!</definedName>
    <definedName name="ニュースポーツ" localSheetId="5">#REF!</definedName>
    <definedName name="ニュースポーツ">#REF!</definedName>
    <definedName name="雨天時" localSheetId="7">#REF!</definedName>
    <definedName name="雨天時" localSheetId="6">#REF!</definedName>
    <definedName name="雨天時" localSheetId="8">#REF!</definedName>
    <definedName name="雨天時" localSheetId="10">#REF!</definedName>
    <definedName name="雨天時" localSheetId="5">#REF!</definedName>
    <definedName name="雨天時">#REF!</definedName>
    <definedName name="海洋・海浜活動" localSheetId="7">#REF!</definedName>
    <definedName name="海洋・海浜活動" localSheetId="6">#REF!</definedName>
    <definedName name="海洋・海浜活動" localSheetId="8">#REF!</definedName>
    <definedName name="海洋・海浜活動" localSheetId="10">#REF!</definedName>
    <definedName name="海洋・海浜活動" localSheetId="5">#REF!</definedName>
    <definedName name="海洋・海浜活動">#REF!</definedName>
    <definedName name="室内活動" localSheetId="7">#REF!</definedName>
    <definedName name="室内活動" localSheetId="6">#REF!</definedName>
    <definedName name="室内活動" localSheetId="8">#REF!</definedName>
    <definedName name="室内活動" localSheetId="10">#REF!</definedName>
    <definedName name="室内活動" localSheetId="5">#REF!</definedName>
    <definedName name="室内活動">#REF!</definedName>
    <definedName name="初任者研修">[1]初任者リスト!$A$2:$A$39</definedName>
    <definedName name="生活援助研修">[1]生活援助リスト!$A$2:$A$35</definedName>
    <definedName name="創作活動" localSheetId="7">#REF!</definedName>
    <definedName name="創作活動" localSheetId="6">#REF!</definedName>
    <definedName name="創作活動" localSheetId="8">#REF!</definedName>
    <definedName name="創作活動" localSheetId="10">#REF!</definedName>
    <definedName name="創作活動" localSheetId="5">#REF!</definedName>
    <definedName name="創作活動">#REF!</definedName>
    <definedName name="天体に関する活動" localSheetId="7">#REF!</definedName>
    <definedName name="天体に関する活動" localSheetId="6">#REF!</definedName>
    <definedName name="天体に関する活動" localSheetId="8">#REF!</definedName>
    <definedName name="天体に関する活動" localSheetId="10">#REF!</definedName>
    <definedName name="天体に関する活動" localSheetId="5">#REF!</definedName>
    <definedName name="天体に関する活動">#REF!</definedName>
    <definedName name="入所・退所" localSheetId="7">#REF!</definedName>
    <definedName name="入所・退所" localSheetId="6">#REF!</definedName>
    <definedName name="入所・退所" localSheetId="8">#REF!</definedName>
    <definedName name="入所・退所" localSheetId="10">#REF!</definedName>
    <definedName name="入所・退所" localSheetId="5">#REF!</definedName>
    <definedName name="入所・退所">#REF!</definedName>
    <definedName name="夜雨天" localSheetId="7">#REF!</definedName>
    <definedName name="夜雨天" localSheetId="6">#REF!</definedName>
    <definedName name="夜雨天" localSheetId="8">#REF!</definedName>
    <definedName name="夜雨天" localSheetId="10">#REF!</definedName>
    <definedName name="夜雨天" localSheetId="5">#REF!</definedName>
    <definedName name="夜雨天">#REF!</definedName>
    <definedName name="野外活動" localSheetId="7">#REF!</definedName>
    <definedName name="野外活動" localSheetId="6">#REF!</definedName>
    <definedName name="野外活動" localSheetId="8">#REF!</definedName>
    <definedName name="野外活動" localSheetId="10">#REF!</definedName>
    <definedName name="野外活動" localSheetId="5">#REF!</definedName>
    <definedName name="野外活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8" i="1" l="1"/>
  <c r="B23" i="1" l="1"/>
  <c r="AD69" i="26"/>
  <c r="X69" i="26"/>
  <c r="Q69" i="26"/>
  <c r="W67" i="26"/>
  <c r="G7" i="26" l="1"/>
  <c r="G52" i="26" s="1"/>
  <c r="G22" i="26" l="1"/>
  <c r="G67" i="26" s="1"/>
  <c r="G37" i="26"/>
  <c r="AH46" i="17" l="1"/>
  <c r="Z46" i="17"/>
  <c r="O12" i="5"/>
  <c r="AD54" i="26" l="1"/>
  <c r="X54" i="26"/>
  <c r="Q54" i="26"/>
  <c r="W52" i="26"/>
  <c r="AD39" i="26"/>
  <c r="X39" i="26"/>
  <c r="Q39" i="26"/>
  <c r="W37" i="26"/>
  <c r="AD24" i="26"/>
  <c r="X24" i="26"/>
  <c r="Q24" i="26"/>
  <c r="W22" i="26"/>
  <c r="AD9" i="26"/>
  <c r="X9" i="26"/>
  <c r="Q9" i="26"/>
  <c r="K5" i="29" l="1"/>
  <c r="F5" i="29"/>
  <c r="L24" i="27"/>
  <c r="H36" i="27"/>
  <c r="L38" i="27"/>
  <c r="H40" i="27"/>
  <c r="L42" i="27"/>
  <c r="H44" i="27"/>
  <c r="L46" i="27"/>
  <c r="H50" i="27"/>
  <c r="L52" i="27"/>
  <c r="H54" i="27"/>
  <c r="L56" i="27"/>
  <c r="H58" i="27"/>
  <c r="L60" i="27"/>
  <c r="D33" i="6"/>
  <c r="H74" i="27" l="1"/>
  <c r="K5" i="27" l="1"/>
  <c r="F5" i="27"/>
  <c r="Q46" i="17" l="1"/>
  <c r="N46" i="17"/>
  <c r="E46" i="17"/>
  <c r="AJ45" i="17"/>
  <c r="AF45" i="17"/>
  <c r="AA45" i="17"/>
  <c r="E45" i="17"/>
  <c r="D2" i="6" l="1"/>
  <c r="H26" i="27" l="1"/>
  <c r="L76" i="27" l="1"/>
  <c r="L119" i="27"/>
  <c r="L123" i="27"/>
  <c r="L110" i="27"/>
  <c r="L106" i="27"/>
  <c r="L102" i="27"/>
  <c r="L97" i="27"/>
  <c r="L84" i="27"/>
  <c r="H73" i="29" l="1"/>
  <c r="L28" i="27"/>
  <c r="H120" i="29"/>
  <c r="H116" i="29"/>
  <c r="H112" i="29"/>
  <c r="H107" i="29"/>
  <c r="H103" i="29"/>
  <c r="H99" i="29"/>
  <c r="H94" i="29"/>
  <c r="H90" i="29"/>
  <c r="H86" i="29"/>
  <c r="H81" i="29"/>
  <c r="H77" i="29"/>
  <c r="H21" i="29"/>
  <c r="H25" i="29"/>
  <c r="H29" i="29"/>
  <c r="H35" i="29"/>
  <c r="H39" i="29"/>
  <c r="H43" i="29"/>
  <c r="H49" i="29"/>
  <c r="H53" i="29"/>
  <c r="H57" i="29"/>
  <c r="H121" i="27"/>
  <c r="H117" i="27"/>
  <c r="H82" i="27"/>
  <c r="H95" i="27"/>
  <c r="H108" i="27"/>
  <c r="H104" i="27"/>
  <c r="H91" i="27"/>
  <c r="H78" i="27"/>
  <c r="H113" i="27"/>
  <c r="H100" i="27"/>
  <c r="H87" i="27"/>
  <c r="E4" i="29" l="1"/>
  <c r="Q3" i="29"/>
  <c r="E3" i="29"/>
  <c r="L115" i="27" l="1"/>
  <c r="AJ3" i="17" l="1"/>
  <c r="AA3" i="17" l="1"/>
  <c r="H30" i="27" l="1"/>
  <c r="H22" i="27"/>
  <c r="Q3" i="27"/>
  <c r="E4" i="27"/>
  <c r="E3" i="27"/>
  <c r="L93" i="27"/>
  <c r="L89" i="27"/>
  <c r="L80" i="27"/>
  <c r="L32" i="27"/>
  <c r="L19" i="27"/>
  <c r="E3" i="17" l="1"/>
  <c r="T9" i="20" l="1"/>
  <c r="B44" i="20" s="1"/>
  <c r="R9" i="20"/>
  <c r="K9" i="20"/>
  <c r="B43" i="20" s="1"/>
  <c r="I9" i="20"/>
  <c r="G9" i="20"/>
  <c r="R1" i="20"/>
  <c r="A1" i="20"/>
  <c r="E6" i="20" s="1"/>
  <c r="T9" i="19"/>
  <c r="B44" i="19" s="1"/>
  <c r="R9" i="19"/>
  <c r="K9" i="19"/>
  <c r="B43" i="19" s="1"/>
  <c r="I9" i="19"/>
  <c r="G9" i="19"/>
  <c r="R1" i="19"/>
  <c r="A1" i="19"/>
  <c r="E6" i="19" s="1"/>
  <c r="E26" i="1" l="1"/>
  <c r="AF3" i="17"/>
  <c r="Q4" i="17"/>
  <c r="N4" i="17"/>
  <c r="E4" i="17"/>
  <c r="B23" i="5" l="1"/>
  <c r="U13" i="5" l="1"/>
  <c r="O13" i="5"/>
  <c r="O11" i="5"/>
  <c r="U13" i="7"/>
  <c r="O13" i="7"/>
  <c r="O12" i="7"/>
  <c r="O11" i="7"/>
  <c r="AD26" i="7" l="1"/>
  <c r="AC41" i="5" l="1"/>
  <c r="AA41" i="5"/>
  <c r="Y41" i="5"/>
  <c r="W41" i="5"/>
  <c r="U41" i="5"/>
  <c r="Q41" i="5"/>
  <c r="O41" i="5"/>
  <c r="M41" i="5"/>
  <c r="K41" i="5"/>
  <c r="I41" i="5"/>
  <c r="C41" i="5"/>
  <c r="B41" i="5"/>
  <c r="AC39" i="5"/>
  <c r="AA39" i="5"/>
  <c r="Y39" i="5"/>
  <c r="W39" i="5"/>
  <c r="U39" i="5"/>
  <c r="Q39" i="5"/>
  <c r="O39" i="5"/>
  <c r="M39" i="5"/>
  <c r="K39" i="5"/>
  <c r="I39" i="5"/>
  <c r="H39" i="5"/>
  <c r="F18" i="7"/>
  <c r="AC41" i="7"/>
  <c r="AC39" i="7"/>
  <c r="AA41" i="7"/>
  <c r="AA39" i="7"/>
  <c r="Y41" i="7"/>
  <c r="Y39" i="7"/>
  <c r="W41" i="7"/>
  <c r="W39" i="7"/>
  <c r="U41" i="7"/>
  <c r="U39" i="7"/>
  <c r="Q41" i="7"/>
  <c r="Q39" i="7"/>
  <c r="O41" i="7"/>
  <c r="O39" i="7"/>
  <c r="M41" i="7"/>
  <c r="M39" i="7"/>
  <c r="K41" i="7"/>
  <c r="K39" i="7"/>
  <c r="I41" i="7"/>
  <c r="I39" i="7"/>
  <c r="H39" i="7"/>
  <c r="C41" i="7"/>
  <c r="B41" i="7"/>
  <c r="Z55" i="5"/>
  <c r="D45" i="7" s="1"/>
  <c r="T41" i="1"/>
  <c r="T41" i="5" s="1"/>
  <c r="T39" i="1"/>
  <c r="T39" i="5" s="1"/>
  <c r="H39" i="1"/>
  <c r="H41" i="1"/>
  <c r="D41" i="1"/>
  <c r="P5" i="29" s="1"/>
  <c r="Q6" i="1"/>
  <c r="R6" i="5" s="1"/>
  <c r="Z25" i="5"/>
  <c r="U25" i="5"/>
  <c r="Y28" i="5"/>
  <c r="U29" i="5"/>
  <c r="U28" i="5"/>
  <c r="Y26" i="5"/>
  <c r="U27" i="5"/>
  <c r="U26" i="5"/>
  <c r="H41" i="5" l="1"/>
  <c r="AH4" i="17"/>
  <c r="T39" i="7"/>
  <c r="H41" i="7"/>
  <c r="T41" i="7"/>
  <c r="W9" i="20"/>
  <c r="D44" i="20" s="1"/>
  <c r="W9" i="19"/>
  <c r="D44" i="19" s="1"/>
  <c r="N9" i="19"/>
  <c r="D43" i="19" s="1"/>
  <c r="N9" i="20"/>
  <c r="D43" i="20" s="1"/>
  <c r="A8" i="17"/>
  <c r="A50" i="17"/>
  <c r="A49" i="17"/>
  <c r="A7" i="17"/>
  <c r="Q4" i="29" s="1"/>
  <c r="Z4" i="17"/>
  <c r="P5" i="27"/>
  <c r="U46" i="17"/>
  <c r="Q7" i="20"/>
  <c r="Q7" i="19"/>
  <c r="U4" i="17"/>
  <c r="D41" i="5"/>
  <c r="D41" i="7"/>
  <c r="AA47" i="5"/>
  <c r="AA49" i="5"/>
  <c r="W7" i="26" l="1"/>
  <c r="A64" i="17"/>
  <c r="A70" i="17"/>
  <c r="Q4" i="27"/>
  <c r="A28" i="17"/>
  <c r="A10" i="17"/>
  <c r="A16" i="17"/>
  <c r="A76" i="17"/>
  <c r="A34" i="17"/>
  <c r="A22" i="17"/>
  <c r="A58" i="17"/>
  <c r="A52" i="17"/>
  <c r="O23" i="1"/>
  <c r="A34" i="27" l="1"/>
  <c r="A33" i="29"/>
  <c r="A20" i="27"/>
  <c r="A19" i="29"/>
  <c r="C77" i="17"/>
  <c r="C76" i="17"/>
  <c r="C79" i="17"/>
  <c r="A72" i="27"/>
  <c r="A71" i="29"/>
  <c r="A84" i="29"/>
  <c r="A85" i="27"/>
  <c r="C52" i="17"/>
  <c r="A97" i="29"/>
  <c r="A98" i="27"/>
  <c r="C55" i="17"/>
  <c r="C53" i="17"/>
  <c r="A110" i="29"/>
  <c r="A111" i="27"/>
  <c r="C61" i="17"/>
  <c r="C59" i="17"/>
  <c r="C58" i="17"/>
  <c r="C71" i="17"/>
  <c r="C73" i="17"/>
  <c r="C70" i="17"/>
  <c r="A48" i="27"/>
  <c r="A47" i="29"/>
  <c r="C65" i="17"/>
  <c r="C67" i="17"/>
  <c r="C64" i="17"/>
  <c r="C25" i="17"/>
  <c r="C22" i="17"/>
  <c r="C23" i="17"/>
  <c r="C29" i="17"/>
  <c r="C28" i="17"/>
  <c r="C31" i="17"/>
  <c r="C34" i="17"/>
  <c r="C35" i="17"/>
  <c r="C37" i="17"/>
  <c r="C17" i="17"/>
  <c r="C19" i="17"/>
  <c r="C16" i="17"/>
  <c r="C13" i="17"/>
  <c r="C11" i="17"/>
  <c r="C10" i="17"/>
  <c r="Y37" i="7"/>
  <c r="O37" i="7"/>
  <c r="E37" i="7"/>
  <c r="Y37" i="5"/>
  <c r="O37" i="5"/>
  <c r="E37" i="5"/>
  <c r="O35" i="5"/>
  <c r="AA50" i="5"/>
  <c r="AA53" i="5"/>
  <c r="B48" i="7"/>
  <c r="B28" i="5"/>
  <c r="E28" i="5"/>
  <c r="B28" i="7"/>
  <c r="E28" i="7"/>
  <c r="E26" i="7"/>
  <c r="B26" i="1"/>
  <c r="B26" i="7" s="1"/>
  <c r="O23" i="7"/>
  <c r="O26" i="5"/>
  <c r="O28" i="5"/>
  <c r="O26" i="7"/>
  <c r="O28" i="7"/>
  <c r="P25" i="7"/>
  <c r="U25" i="7"/>
  <c r="Y25" i="7"/>
  <c r="Z25" i="7"/>
  <c r="U26" i="7"/>
  <c r="Y26" i="7"/>
  <c r="U27" i="7"/>
  <c r="U28" i="7"/>
  <c r="X28" i="7"/>
  <c r="Y28" i="7"/>
  <c r="AD28" i="7"/>
  <c r="U29" i="7"/>
  <c r="B30" i="7"/>
  <c r="Y36" i="5"/>
  <c r="Y35" i="5"/>
  <c r="O36" i="5"/>
  <c r="E36" i="5"/>
  <c r="E35" i="5"/>
  <c r="B32" i="5"/>
  <c r="B30" i="5"/>
  <c r="Z6" i="5"/>
  <c r="W6" i="5"/>
  <c r="T6" i="5"/>
  <c r="Y35" i="7"/>
  <c r="Y36" i="7"/>
  <c r="O35" i="7"/>
  <c r="O36" i="7"/>
  <c r="E35" i="7"/>
  <c r="E36" i="7"/>
  <c r="B32" i="7"/>
  <c r="P25" i="5"/>
  <c r="AA46" i="5"/>
  <c r="AA52" i="5"/>
  <c r="P45" i="17" l="1"/>
  <c r="P3" i="17"/>
  <c r="Y38" i="5"/>
  <c r="Q6" i="20"/>
  <c r="Q6" i="19"/>
  <c r="B23" i="7"/>
  <c r="AA54" i="5"/>
  <c r="B26" i="5"/>
  <c r="Y38" i="7"/>
  <c r="E26" i="5"/>
  <c r="O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長野　素子</author>
  </authors>
  <commentList>
    <comment ref="A3" authorId="0" shapeId="0" xr:uid="{00000000-0006-0000-0000-000001000000}">
      <text>
        <r>
          <rPr>
            <b/>
            <sz val="18"/>
            <color indexed="81"/>
            <rFont val="メイリオ"/>
            <family val="3"/>
            <charset val="128"/>
          </rPr>
          <t>黄色の部分は必ず入力してください。</t>
        </r>
      </text>
    </comment>
    <comment ref="O13" authorId="0" shapeId="0" xr:uid="{00000000-0006-0000-0000-000002000000}">
      <text>
        <r>
          <rPr>
            <sz val="14"/>
            <color indexed="81"/>
            <rFont val="メイリオ"/>
            <family val="3"/>
            <charset val="128"/>
          </rPr>
          <t>必ず職名を入力してください。
例）校長・部長・代表取締役・育成会長　等
※　申請者は、各団体・部署等の最高責任者でお願いします。</t>
        </r>
      </text>
    </comment>
    <comment ref="U27" authorId="0" shapeId="0" xr:uid="{00000000-0006-0000-0000-000003000000}">
      <text>
        <r>
          <rPr>
            <sz val="14"/>
            <color indexed="81"/>
            <rFont val="メイリオ"/>
            <family val="3"/>
            <charset val="128"/>
          </rPr>
          <t>　申請者・引率責任者の住所が所在地と同じ場合は「同上」と入力してください。
　なお、施設使用料が発生する場合は納付書が送付されます。必ず郵送可能な住所を入力してください。</t>
        </r>
      </text>
    </comment>
    <comment ref="AC38" authorId="0" shapeId="0" xr:uid="{81F0E311-8550-47B8-B4C0-3D9AC92D12D3}">
      <text>
        <r>
          <rPr>
            <b/>
            <sz val="14"/>
            <color indexed="81"/>
            <rFont val="メイリオ"/>
            <family val="3"/>
            <charset val="128"/>
          </rPr>
          <t>　</t>
        </r>
        <r>
          <rPr>
            <sz val="14"/>
            <color indexed="81"/>
            <rFont val="メイリオ"/>
            <family val="3"/>
            <charset val="128"/>
          </rPr>
          <t>参加人員が５人以上で申請できます。</t>
        </r>
      </text>
    </comment>
    <comment ref="B45" authorId="0" shapeId="0" xr:uid="{00000000-0006-0000-0000-000005000000}">
      <text>
        <r>
          <rPr>
            <sz val="14"/>
            <color indexed="81"/>
            <rFont val="メイリオ"/>
            <family val="3"/>
            <charset val="128"/>
          </rPr>
          <t>　利用条件（雨天時のみ利用）などありましたら、入力してください。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長野　素子</author>
    <author>鹿児島県</author>
  </authors>
  <commentList>
    <comment ref="F3" authorId="0" shapeId="0" xr:uid="{00000000-0006-0000-0400-000001000000}">
      <text>
        <r>
          <rPr>
            <b/>
            <sz val="9"/>
            <color indexed="81"/>
            <rFont val="ＭＳ Ｐゴシック"/>
            <family val="3"/>
            <charset val="128"/>
          </rPr>
          <t>　</t>
        </r>
        <r>
          <rPr>
            <sz val="11"/>
            <color indexed="81"/>
            <rFont val="メイリオ"/>
            <family val="3"/>
            <charset val="128"/>
          </rPr>
          <t>宿泊の有無，内訳等をご記入ください。
※「利用のてびき」参照</t>
        </r>
      </text>
    </comment>
    <comment ref="B29" authorId="1" shapeId="0" xr:uid="{928E0602-B4B6-4C0E-B0DB-A1B6F266ADAE}">
      <text>
        <r>
          <rPr>
            <sz val="11"/>
            <color indexed="81"/>
            <rFont val="メイリオ"/>
            <family val="3"/>
            <charset val="128"/>
          </rPr>
          <t>【参加する児童・生徒の人数記入例】
　１組　28人
　２組　30人
　３組　22人
　　計　80人</t>
        </r>
      </text>
    </comment>
    <comment ref="F34" authorId="0" shapeId="0" xr:uid="{9A17045A-6D92-4750-ADB6-F5568681D57E}">
      <text>
        <r>
          <rPr>
            <b/>
            <sz val="9"/>
            <color indexed="81"/>
            <rFont val="ＭＳ Ｐゴシック"/>
            <family val="3"/>
            <charset val="128"/>
          </rPr>
          <t>　</t>
        </r>
        <r>
          <rPr>
            <sz val="11"/>
            <color indexed="81"/>
            <rFont val="メイリオ"/>
            <family val="3"/>
            <charset val="128"/>
          </rPr>
          <t>宿泊の有無，内訳等をご記入ください。
※「利用のてびき」参照</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7" authorId="0" shapeId="0" xr:uid="{036D8AFF-1F7C-47A9-8CEF-190017BCA834}">
      <text>
        <r>
          <rPr>
            <sz val="26"/>
            <color indexed="81"/>
            <rFont val="MS P ゴシック"/>
            <family val="3"/>
            <charset val="128"/>
          </rPr>
          <t>　請求書の送付先住所と氏名を必ずお書きください。</t>
        </r>
        <r>
          <rPr>
            <sz val="9"/>
            <color indexed="81"/>
            <rFont val="MS P ゴシック"/>
            <family val="3"/>
            <charset val="128"/>
          </rPr>
          <t xml:space="preserve">
</t>
        </r>
      </text>
    </comment>
    <comment ref="D17" authorId="0" shapeId="0" xr:uid="{4314755D-BAB2-4622-99C8-3DC6C3FF86EF}">
      <text>
        <r>
          <rPr>
            <sz val="20"/>
            <color indexed="81"/>
            <rFont val="MS P ゴシック"/>
            <family val="3"/>
            <charset val="128"/>
          </rPr>
          <t xml:space="preserve">利用形態を必ず選択してください。
</t>
        </r>
      </text>
    </comment>
    <comment ref="H17" authorId="0" shapeId="0" xr:uid="{83B9DD9C-5543-4219-A961-DD29B2832832}">
      <text>
        <r>
          <rPr>
            <sz val="9"/>
            <color indexed="81"/>
            <rFont val="MS P ゴシック"/>
            <family val="3"/>
            <charset val="128"/>
          </rPr>
          <t xml:space="preserve"> </t>
        </r>
        <r>
          <rPr>
            <sz val="20"/>
            <color indexed="81"/>
            <rFont val="MS P ゴシック"/>
            <family val="3"/>
            <charset val="128"/>
          </rPr>
          <t xml:space="preserve">注文数は，「研修日程計画書」で記入した数字が表示されています。変更する場合は、「研修日程表」の数を変更してください。
</t>
        </r>
      </text>
    </comment>
    <comment ref="N17" authorId="0" shapeId="0" xr:uid="{4C794468-ABB6-4B83-A55C-B80507429778}">
      <text>
        <r>
          <rPr>
            <sz val="9"/>
            <color indexed="81"/>
            <rFont val="MS P ゴシック"/>
            <family val="3"/>
            <charset val="128"/>
          </rPr>
          <t xml:space="preserve"> </t>
        </r>
        <r>
          <rPr>
            <sz val="20"/>
            <color indexed="81"/>
            <rFont val="MS P ゴシック"/>
            <family val="3"/>
            <charset val="128"/>
          </rPr>
          <t>「小・中別」の数を必ず記入してください。</t>
        </r>
      </text>
    </comment>
    <comment ref="S17" authorId="0" shapeId="0" xr:uid="{2FCFC0F3-DC11-43A3-9518-513B9C2DBAB2}">
      <text>
        <r>
          <rPr>
            <sz val="20"/>
            <color indexed="81"/>
            <rFont val="MS P ゴシック"/>
            <family val="3"/>
            <charset val="128"/>
          </rPr>
          <t xml:space="preserve">野外炊事の場合は，班の人数構成を記入し、メニューを選択してください（１グループは８人～12人で構成してください。)
</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tc={F13986EA-468F-401C-9C84-CFB10F78EA1A}</author>
    <author>鹿児島県</author>
    <author>tc={8487ED99-CB8B-4368-9644-64423D19DCFE}</author>
  </authors>
  <commentList>
    <comment ref="A8" authorId="0" shapeId="0" xr:uid="{F13986EA-468F-401C-9C84-CFB10F78EA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団体記入欄は，入所希望団体がパソコンで入力する。</t>
      </text>
    </comment>
    <comment ref="F10" authorId="1" shapeId="0" xr:uid="{4494FD9F-C7A7-4980-8B31-4C939D70059B}">
      <text>
        <r>
          <rPr>
            <sz val="9"/>
            <color indexed="81"/>
            <rFont val="ＭＳ Ｐゴシック"/>
            <family val="3"/>
            <charset val="128"/>
            <scheme val="major"/>
          </rPr>
          <t>　</t>
        </r>
        <r>
          <rPr>
            <sz val="20"/>
            <color indexed="81"/>
            <rFont val="ＭＳ Ｐゴシック"/>
            <family val="3"/>
            <charset val="128"/>
            <scheme val="major"/>
          </rPr>
          <t>学年・学級（学校のみ）、エピペンの所持，氏名のみ記入してください。</t>
        </r>
      </text>
    </comment>
    <comment ref="F13" authorId="1" shapeId="0" xr:uid="{AEAD0E5D-037C-4D29-B636-1C4A69F9E81E}">
      <text>
        <r>
          <rPr>
            <b/>
            <sz val="12"/>
            <color indexed="81"/>
            <rFont val="MS P ゴシック"/>
            <family val="3"/>
            <charset val="128"/>
          </rPr>
          <t>　</t>
        </r>
        <r>
          <rPr>
            <sz val="20"/>
            <color indexed="81"/>
            <rFont val="ＭＳ Ｐゴシック"/>
            <family val="3"/>
            <charset val="128"/>
          </rPr>
          <t>対象者がいない場合には，「該当者なし」と記入し，提出してください。</t>
        </r>
      </text>
    </comment>
    <comment ref="O14" authorId="2" shapeId="0" xr:uid="{8487ED99-CB8B-4368-9644-64423D19DC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除去・代替ありかなしかは，伊田食品がどちらかを〇で囲む。</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7" authorId="0" shapeId="0" xr:uid="{7714BA3D-874F-4A42-9F1B-B34D4A650449}">
      <text>
        <r>
          <rPr>
            <sz val="26"/>
            <color indexed="81"/>
            <rFont val="MS P ゴシック"/>
            <family val="3"/>
            <charset val="128"/>
          </rPr>
          <t>　請求書の送付先住所と氏名を必ずお書きください。</t>
        </r>
        <r>
          <rPr>
            <sz val="9"/>
            <color indexed="81"/>
            <rFont val="MS P ゴシック"/>
            <family val="3"/>
            <charset val="128"/>
          </rPr>
          <t xml:space="preserve">
</t>
        </r>
      </text>
    </comment>
    <comment ref="H16" authorId="0" shapeId="0" xr:uid="{A75D16A3-86A0-4BB9-822C-4F08053EDCB2}">
      <text>
        <r>
          <rPr>
            <sz val="9"/>
            <color indexed="81"/>
            <rFont val="MS P ゴシック"/>
            <family val="3"/>
            <charset val="128"/>
          </rPr>
          <t xml:space="preserve"> </t>
        </r>
        <r>
          <rPr>
            <sz val="20"/>
            <color indexed="81"/>
            <rFont val="MS P ゴシック"/>
            <family val="3"/>
            <charset val="128"/>
          </rPr>
          <t xml:space="preserve">注文数は、「研修日程計画書」で記入した数字が表示されています。変更する場合は、「研修日程表」の数を変更してください。
</t>
        </r>
      </text>
    </comment>
  </commentList>
</comments>
</file>

<file path=xl/sharedStrings.xml><?xml version="1.0" encoding="utf-8"?>
<sst xmlns="http://schemas.openxmlformats.org/spreadsheetml/2006/main" count="2043" uniqueCount="390">
  <si>
    <t>（別記第１号様式）</t>
    <rPh sb="1" eb="3">
      <t>ベッキ</t>
    </rPh>
    <rPh sb="3" eb="4">
      <t>ダイ</t>
    </rPh>
    <rPh sb="5" eb="6">
      <t>ゴウ</t>
    </rPh>
    <rPh sb="6" eb="8">
      <t>ヨウシキ</t>
    </rPh>
    <phoneticPr fontId="4"/>
  </si>
  <si>
    <t>青少年研修センター使用許可申請書</t>
    <rPh sb="0" eb="3">
      <t>セイショウネン</t>
    </rPh>
    <rPh sb="3" eb="5">
      <t>ケンシュウ</t>
    </rPh>
    <rPh sb="9" eb="11">
      <t>シヨウ</t>
    </rPh>
    <rPh sb="11" eb="13">
      <t>キョカ</t>
    </rPh>
    <rPh sb="13" eb="16">
      <t>シンセイショ</t>
    </rPh>
    <phoneticPr fontId="4"/>
  </si>
  <si>
    <t>所在地</t>
    <rPh sb="0" eb="3">
      <t>ショザイチ</t>
    </rPh>
    <phoneticPr fontId="4"/>
  </si>
  <si>
    <t>名称</t>
    <rPh sb="0" eb="2">
      <t>メイショウ</t>
    </rPh>
    <phoneticPr fontId="4"/>
  </si>
  <si>
    <t>職氏名</t>
    <rPh sb="0" eb="1">
      <t>ショク</t>
    </rPh>
    <rPh sb="1" eb="3">
      <t>シメイ</t>
    </rPh>
    <phoneticPr fontId="4"/>
  </si>
  <si>
    <t>記</t>
    <rPh sb="0" eb="1">
      <t>キ</t>
    </rPh>
    <phoneticPr fontId="4"/>
  </si>
  <si>
    <t>研修会名</t>
    <rPh sb="0" eb="3">
      <t>ケンシュウカイ</t>
    </rPh>
    <rPh sb="3" eb="4">
      <t>メイ</t>
    </rPh>
    <phoneticPr fontId="4"/>
  </si>
  <si>
    <t>研修目的</t>
    <rPh sb="0" eb="2">
      <t>ケンシュウ</t>
    </rPh>
    <rPh sb="2" eb="4">
      <t>モクテキ</t>
    </rPh>
    <phoneticPr fontId="4"/>
  </si>
  <si>
    <t>幼児</t>
    <rPh sb="0" eb="2">
      <t>ヨウジ</t>
    </rPh>
    <phoneticPr fontId="4"/>
  </si>
  <si>
    <t>高等学校</t>
    <rPh sb="0" eb="2">
      <t>コウトウ</t>
    </rPh>
    <rPh sb="2" eb="4">
      <t>ガッコウ</t>
    </rPh>
    <phoneticPr fontId="4"/>
  </si>
  <si>
    <t>勤労青年</t>
    <rPh sb="0" eb="2">
      <t>キンロウ</t>
    </rPh>
    <rPh sb="2" eb="4">
      <t>セイネン</t>
    </rPh>
    <phoneticPr fontId="4"/>
  </si>
  <si>
    <t>参加人員</t>
    <rPh sb="0" eb="2">
      <t>サンカ</t>
    </rPh>
    <rPh sb="2" eb="4">
      <t>ジンイン</t>
    </rPh>
    <phoneticPr fontId="4"/>
  </si>
  <si>
    <t>男</t>
    <rPh sb="0" eb="1">
      <t>オトコ</t>
    </rPh>
    <phoneticPr fontId="4"/>
  </si>
  <si>
    <t>女</t>
    <rPh sb="0" eb="1">
      <t>オンナ</t>
    </rPh>
    <phoneticPr fontId="4"/>
  </si>
  <si>
    <t>計</t>
    <rPh sb="0" eb="1">
      <t>ケイ</t>
    </rPh>
    <phoneticPr fontId="4"/>
  </si>
  <si>
    <t>月</t>
    <rPh sb="0" eb="1">
      <t>ツキ</t>
    </rPh>
    <phoneticPr fontId="4"/>
  </si>
  <si>
    <t>日</t>
    <rPh sb="0" eb="1">
      <t>ニチ</t>
    </rPh>
    <phoneticPr fontId="4"/>
  </si>
  <si>
    <t>時</t>
    <rPh sb="0" eb="1">
      <t>ジ</t>
    </rPh>
    <phoneticPr fontId="4"/>
  </si>
  <si>
    <t>分</t>
    <rPh sb="0" eb="1">
      <t>フン</t>
    </rPh>
    <phoneticPr fontId="4"/>
  </si>
  <si>
    <t>申請者の</t>
    <rPh sb="0" eb="3">
      <t>シンセイシャ</t>
    </rPh>
    <phoneticPr fontId="4"/>
  </si>
  <si>
    <t>の職氏名</t>
    <rPh sb="1" eb="2">
      <t>ショク</t>
    </rPh>
    <rPh sb="2" eb="4">
      <t>シメイ</t>
    </rPh>
    <phoneticPr fontId="4"/>
  </si>
  <si>
    <t>住所</t>
    <rPh sb="0" eb="2">
      <t>ジュウショ</t>
    </rPh>
    <phoneticPr fontId="4"/>
  </si>
  <si>
    <t>人</t>
    <rPh sb="0" eb="1">
      <t>ニン</t>
    </rPh>
    <phoneticPr fontId="4"/>
  </si>
  <si>
    <t>宿泊人員</t>
    <rPh sb="0" eb="2">
      <t>シュクハク</t>
    </rPh>
    <rPh sb="2" eb="4">
      <t>ジンイン</t>
    </rPh>
    <phoneticPr fontId="4"/>
  </si>
  <si>
    <t>入所日時</t>
    <rPh sb="0" eb="2">
      <t>ニュウショ</t>
    </rPh>
    <rPh sb="2" eb="4">
      <t>ニチジ</t>
    </rPh>
    <phoneticPr fontId="4"/>
  </si>
  <si>
    <t>退所日時</t>
    <rPh sb="0" eb="2">
      <t>タイショ</t>
    </rPh>
    <rPh sb="2" eb="4">
      <t>ニチジ</t>
    </rPh>
    <phoneticPr fontId="4"/>
  </si>
  <si>
    <t>第１希望</t>
    <rPh sb="0" eb="1">
      <t>ダイ</t>
    </rPh>
    <rPh sb="2" eb="4">
      <t>キボウ</t>
    </rPh>
    <phoneticPr fontId="4"/>
  </si>
  <si>
    <t>小学校</t>
    <rPh sb="0" eb="3">
      <t>ショウガッコウ</t>
    </rPh>
    <phoneticPr fontId="4"/>
  </si>
  <si>
    <t>高専・大学</t>
    <rPh sb="0" eb="2">
      <t>コウセン</t>
    </rPh>
    <rPh sb="3" eb="5">
      <t>ダイガク</t>
    </rPh>
    <phoneticPr fontId="4"/>
  </si>
  <si>
    <t>その他</t>
    <rPh sb="2" eb="3">
      <t>タ</t>
    </rPh>
    <phoneticPr fontId="4"/>
  </si>
  <si>
    <t>月</t>
    <rPh sb="0" eb="1">
      <t>ガツ</t>
    </rPh>
    <phoneticPr fontId="4"/>
  </si>
  <si>
    <t>第２希望</t>
    <rPh sb="0" eb="1">
      <t>ダイ</t>
    </rPh>
    <rPh sb="2" eb="4">
      <t>キボウ</t>
    </rPh>
    <phoneticPr fontId="4"/>
  </si>
  <si>
    <t>研修日程</t>
    <rPh sb="0" eb="2">
      <t>ケンシュウ</t>
    </rPh>
    <rPh sb="2" eb="4">
      <t>ニッテイ</t>
    </rPh>
    <phoneticPr fontId="4"/>
  </si>
  <si>
    <t>中学校</t>
    <rPh sb="0" eb="3">
      <t>チュウガッコウ</t>
    </rPh>
    <phoneticPr fontId="4"/>
  </si>
  <si>
    <t>育成関係者</t>
    <rPh sb="0" eb="2">
      <t>イクセイ</t>
    </rPh>
    <rPh sb="2" eb="5">
      <t>カンケイシャ</t>
    </rPh>
    <phoneticPr fontId="4"/>
  </si>
  <si>
    <t>　注　１　研修日程計画書ならびに名簿を添付すること。</t>
    <rPh sb="1" eb="2">
      <t>チュウ</t>
    </rPh>
    <rPh sb="5" eb="7">
      <t>ケンシュウ</t>
    </rPh>
    <rPh sb="7" eb="9">
      <t>ニッテイ</t>
    </rPh>
    <rPh sb="9" eb="12">
      <t>ケイカクショ</t>
    </rPh>
    <rPh sb="16" eb="18">
      <t>メイボ</t>
    </rPh>
    <rPh sb="19" eb="21">
      <t>テンプ</t>
    </rPh>
    <phoneticPr fontId="4"/>
  </si>
  <si>
    <t>年</t>
    <rPh sb="0" eb="1">
      <t>ネン</t>
    </rPh>
    <phoneticPr fontId="4"/>
  </si>
  <si>
    <t>日</t>
    <rPh sb="0" eb="1">
      <t>ヒ</t>
    </rPh>
    <phoneticPr fontId="4"/>
  </si>
  <si>
    <t>（講師を含む）</t>
    <rPh sb="1" eb="3">
      <t>コウシ</t>
    </rPh>
    <rPh sb="4" eb="5">
      <t>フク</t>
    </rPh>
    <phoneticPr fontId="4"/>
  </si>
  <si>
    <t>名　称</t>
    <rPh sb="0" eb="1">
      <t>ナ</t>
    </rPh>
    <rPh sb="2" eb="3">
      <t>ショウ</t>
    </rPh>
    <phoneticPr fontId="4"/>
  </si>
  <si>
    <t>許 可 く だ さ る よ う 申 請 し ま す 。　　　　　　　　　　　　</t>
    <rPh sb="0" eb="1">
      <t>モト</t>
    </rPh>
    <rPh sb="2" eb="3">
      <t>カ</t>
    </rPh>
    <rPh sb="16" eb="17">
      <t>サル</t>
    </rPh>
    <rPh sb="18" eb="19">
      <t>ショウ</t>
    </rPh>
    <phoneticPr fontId="4"/>
  </si>
  <si>
    <t>　鹿児島県教育委員会　殿</t>
    <rPh sb="1" eb="5">
      <t>カゴシマケン</t>
    </rPh>
    <rPh sb="5" eb="7">
      <t>キョウイク</t>
    </rPh>
    <rPh sb="7" eb="10">
      <t>イインカイ</t>
    </rPh>
    <rPh sb="11" eb="12">
      <t>ドノ</t>
    </rPh>
    <phoneticPr fontId="4"/>
  </si>
  <si>
    <t>市</t>
    <rPh sb="0" eb="1">
      <t>シ</t>
    </rPh>
    <phoneticPr fontId="4"/>
  </si>
  <si>
    <t>町</t>
    <rPh sb="0" eb="1">
      <t>チョウ</t>
    </rPh>
    <phoneticPr fontId="4"/>
  </si>
  <si>
    <t>郡</t>
    <rPh sb="0" eb="1">
      <t>グン</t>
    </rPh>
    <phoneticPr fontId="4"/>
  </si>
  <si>
    <t>申請者</t>
    <rPh sb="0" eb="3">
      <t>シンセイシャ</t>
    </rPh>
    <phoneticPr fontId="4"/>
  </si>
  <si>
    <t>（第２号様式）</t>
    <rPh sb="1" eb="2">
      <t>ダイ</t>
    </rPh>
    <rPh sb="3" eb="4">
      <t>ゴウ</t>
    </rPh>
    <rPh sb="4" eb="6">
      <t>ヨウシキ</t>
    </rPh>
    <phoneticPr fontId="4"/>
  </si>
  <si>
    <t>第</t>
    <rPh sb="0" eb="1">
      <t>ダイ</t>
    </rPh>
    <phoneticPr fontId="4"/>
  </si>
  <si>
    <t>号</t>
    <rPh sb="0" eb="1">
      <t>ゴウ</t>
    </rPh>
    <phoneticPr fontId="4"/>
  </si>
  <si>
    <t>指令先</t>
    <rPh sb="0" eb="2">
      <t>シレイ</t>
    </rPh>
    <rPh sb="2" eb="3">
      <t>サキ</t>
    </rPh>
    <phoneticPr fontId="4"/>
  </si>
  <si>
    <t>　 下 記 の と お り ， 青 少 年 研 修 セ ン タ ー の 使 用 を 許 可 す る 。</t>
    <rPh sb="2" eb="3">
      <t>シタ</t>
    </rPh>
    <rPh sb="4" eb="5">
      <t>キ</t>
    </rPh>
    <rPh sb="16" eb="17">
      <t>アオ</t>
    </rPh>
    <rPh sb="18" eb="19">
      <t>ショウ</t>
    </rPh>
    <rPh sb="20" eb="21">
      <t>トシ</t>
    </rPh>
    <rPh sb="22" eb="23">
      <t>ケン</t>
    </rPh>
    <rPh sb="24" eb="25">
      <t>オサム</t>
    </rPh>
    <rPh sb="36" eb="37">
      <t>ツカ</t>
    </rPh>
    <rPh sb="38" eb="39">
      <t>ヨウ</t>
    </rPh>
    <rPh sb="42" eb="43">
      <t>モト</t>
    </rPh>
    <rPh sb="44" eb="45">
      <t>カ</t>
    </rPh>
    <phoneticPr fontId="4"/>
  </si>
  <si>
    <t>鹿児島県教育委員会</t>
    <rPh sb="0" eb="4">
      <t>カゴシマケン</t>
    </rPh>
    <rPh sb="4" eb="6">
      <t>キョウイク</t>
    </rPh>
    <rPh sb="6" eb="9">
      <t>イインカイ</t>
    </rPh>
    <phoneticPr fontId="4"/>
  </si>
  <si>
    <t>使用料</t>
    <rPh sb="0" eb="3">
      <t>シヨウリョウ</t>
    </rPh>
    <phoneticPr fontId="4"/>
  </si>
  <si>
    <t>円</t>
    <rPh sb="0" eb="1">
      <t>エン</t>
    </rPh>
    <phoneticPr fontId="4"/>
  </si>
  <si>
    <t>許可条件</t>
    <rPh sb="0" eb="2">
      <t>キョカ</t>
    </rPh>
    <rPh sb="2" eb="4">
      <t>ジョウケン</t>
    </rPh>
    <phoneticPr fontId="4"/>
  </si>
  <si>
    <t>　　　２　入所の際受付に提示すること。</t>
    <rPh sb="5" eb="7">
      <t>ニュウショ</t>
    </rPh>
    <rPh sb="8" eb="9">
      <t>サイ</t>
    </rPh>
    <rPh sb="9" eb="11">
      <t>ウケツケ</t>
    </rPh>
    <rPh sb="12" eb="14">
      <t>テイジ</t>
    </rPh>
    <phoneticPr fontId="4"/>
  </si>
  <si>
    <t>（第３号様式）</t>
    <rPh sb="1" eb="2">
      <t>ダイ</t>
    </rPh>
    <rPh sb="3" eb="4">
      <t>ゴウ</t>
    </rPh>
    <rPh sb="4" eb="6">
      <t>ヨウシキ</t>
    </rPh>
    <phoneticPr fontId="4"/>
  </si>
  <si>
    <t>使用料免除（減額）申請書</t>
    <rPh sb="0" eb="3">
      <t>シヨウリョウ</t>
    </rPh>
    <rPh sb="3" eb="5">
      <t>メンジョ</t>
    </rPh>
    <rPh sb="6" eb="8">
      <t>ゲンガク</t>
    </rPh>
    <rPh sb="9" eb="12">
      <t>シンセイショ</t>
    </rPh>
    <phoneticPr fontId="4"/>
  </si>
  <si>
    <t>免除（減額）を</t>
    <rPh sb="0" eb="2">
      <t>メンジョ</t>
    </rPh>
    <rPh sb="3" eb="5">
      <t>ゲンガク</t>
    </rPh>
    <phoneticPr fontId="4"/>
  </si>
  <si>
    <t>受ける理由</t>
    <rPh sb="0" eb="1">
      <t>ウ</t>
    </rPh>
    <rPh sb="3" eb="5">
      <t>リユウ</t>
    </rPh>
    <phoneticPr fontId="4"/>
  </si>
  <si>
    <t>研修施設</t>
    <rPh sb="0" eb="2">
      <t>ケンシュウ</t>
    </rPh>
    <rPh sb="2" eb="4">
      <t>シセツ</t>
    </rPh>
    <phoneticPr fontId="4"/>
  </si>
  <si>
    <t>１　人</t>
    <rPh sb="2" eb="3">
      <t>ニン</t>
    </rPh>
    <phoneticPr fontId="4"/>
  </si>
  <si>
    <t>宿泊棟</t>
    <rPh sb="0" eb="3">
      <t>シュクハクトウ</t>
    </rPh>
    <phoneticPr fontId="4"/>
  </si>
  <si>
    <t>キャンプ場</t>
    <rPh sb="4" eb="5">
      <t>ジョウ</t>
    </rPh>
    <phoneticPr fontId="4"/>
  </si>
  <si>
    <t>泊</t>
    <rPh sb="0" eb="1">
      <t>ハク</t>
    </rPh>
    <phoneticPr fontId="4"/>
  </si>
  <si>
    <t>免除（減額）</t>
    <rPh sb="0" eb="2">
      <t>メンジョ</t>
    </rPh>
    <rPh sb="3" eb="5">
      <t>ゲンガク</t>
    </rPh>
    <phoneticPr fontId="4"/>
  </si>
  <si>
    <t>決定額</t>
    <rPh sb="0" eb="3">
      <t>ケッテイガク</t>
    </rPh>
    <phoneticPr fontId="4"/>
  </si>
  <si>
    <t>研修団体が納入</t>
    <rPh sb="0" eb="2">
      <t>ケンシュウ</t>
    </rPh>
    <rPh sb="2" eb="4">
      <t>ダンタイ</t>
    </rPh>
    <rPh sb="5" eb="7">
      <t>ノウニュウ</t>
    </rPh>
    <phoneticPr fontId="4"/>
  </si>
  <si>
    <t>すべき使用料</t>
    <rPh sb="3" eb="6">
      <t>シヨウリョウ</t>
    </rPh>
    <phoneticPr fontId="4"/>
  </si>
  <si>
    <t>　注　※印は，記入不要</t>
    <rPh sb="1" eb="2">
      <t>チュウ</t>
    </rPh>
    <rPh sb="4" eb="5">
      <t>シルシ</t>
    </rPh>
    <rPh sb="7" eb="9">
      <t>キニュウ</t>
    </rPh>
    <rPh sb="9" eb="11">
      <t>フヨウ</t>
    </rPh>
    <phoneticPr fontId="4"/>
  </si>
  <si>
    <t>使用料の免除</t>
    <rPh sb="0" eb="3">
      <t>シヨウリョウ</t>
    </rPh>
    <rPh sb="4" eb="6">
      <t>メンジョ</t>
    </rPh>
    <phoneticPr fontId="4"/>
  </si>
  <si>
    <t>（減額）の見込額</t>
    <rPh sb="1" eb="3">
      <t>ゲンガク</t>
    </rPh>
    <rPh sb="5" eb="7">
      <t>ミコ</t>
    </rPh>
    <rPh sb="7" eb="8">
      <t>ガク</t>
    </rPh>
    <phoneticPr fontId="4"/>
  </si>
  <si>
    <t>〒</t>
    <phoneticPr fontId="4"/>
  </si>
  <si>
    <t>TEL</t>
    <phoneticPr fontId="4"/>
  </si>
  <si>
    <t>FAX</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</si>
  <si>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</si>
  <si>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</si>
  <si>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</si>
  <si>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</si>
  <si>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</si>
  <si>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</si>
  <si>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</si>
  <si>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</si>
  <si>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</si>
  <si>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使用規程第５条第１項第</t>
    <rPh sb="0" eb="1">
      <t>ツカ</t>
    </rPh>
    <rPh sb="1" eb="2">
      <t>ヨウ</t>
    </rPh>
    <rPh sb="2" eb="3">
      <t>キ</t>
    </rPh>
    <rPh sb="3" eb="4">
      <t>ホド</t>
    </rPh>
    <rPh sb="4" eb="5">
      <t>ダイ</t>
    </rPh>
    <rPh sb="6" eb="7">
      <t>ジョウ</t>
    </rPh>
    <rPh sb="7" eb="8">
      <t>ダイ</t>
    </rPh>
    <rPh sb="9" eb="10">
      <t>コウ</t>
    </rPh>
    <rPh sb="10" eb="11">
      <t>ダイ</t>
    </rPh>
    <phoneticPr fontId="4"/>
  </si>
  <si>
    <t>号による</t>
    <rPh sb="0" eb="1">
      <t>ゴウ</t>
    </rPh>
    <phoneticPr fontId="4"/>
  </si>
  <si>
    <t>書 類 を 添 え て 申 請 し ま す 。　　　　　　　　　　　　　　　　　　　　　　　　　</t>
    <rPh sb="0" eb="1">
      <t>ショ</t>
    </rPh>
    <rPh sb="2" eb="3">
      <t>タグイ</t>
    </rPh>
    <rPh sb="6" eb="7">
      <t>ソ</t>
    </rPh>
    <rPh sb="12" eb="13">
      <t>サル</t>
    </rPh>
    <rPh sb="14" eb="15">
      <t>ショウ</t>
    </rPh>
    <phoneticPr fontId="4"/>
  </si>
  <si>
    <t>引率責任者</t>
    <rPh sb="0" eb="2">
      <t>インソツ</t>
    </rPh>
    <rPh sb="2" eb="4">
      <t>セキニン</t>
    </rPh>
    <rPh sb="4" eb="5">
      <t>シャ</t>
    </rPh>
    <phoneticPr fontId="4"/>
  </si>
  <si>
    <t>その他の　　　　参考事項</t>
    <rPh sb="2" eb="3">
      <t>タ</t>
    </rPh>
    <rPh sb="8" eb="10">
      <t>サンコウ</t>
    </rPh>
    <rPh sb="10" eb="12">
      <t>ジコウ</t>
    </rPh>
    <phoneticPr fontId="4"/>
  </si>
  <si>
    <t>(講師を含む)</t>
    <rPh sb="1" eb="3">
      <t>コウシ</t>
    </rPh>
    <rPh sb="4" eb="5">
      <t>フク</t>
    </rPh>
    <phoneticPr fontId="4"/>
  </si>
  <si>
    <t>県立青少年研修センター　食事申込書</t>
    <rPh sb="0" eb="2">
      <t>ケンリツ</t>
    </rPh>
    <rPh sb="2" eb="5">
      <t>セイショウネン</t>
    </rPh>
    <rPh sb="5" eb="7">
      <t>ケンシュウ</t>
    </rPh>
    <rPh sb="12" eb="14">
      <t>ショクジ</t>
    </rPh>
    <rPh sb="14" eb="17">
      <t>モウシコミショ</t>
    </rPh>
    <phoneticPr fontId="4"/>
  </si>
  <si>
    <t>食堂利用</t>
    <rPh sb="0" eb="2">
      <t>ショクドウ</t>
    </rPh>
    <rPh sb="2" eb="4">
      <t>リヨウ</t>
    </rPh>
    <phoneticPr fontId="4"/>
  </si>
  <si>
    <t>朝　食</t>
    <rPh sb="0" eb="1">
      <t>アサ</t>
    </rPh>
    <rPh sb="2" eb="3">
      <t>ショク</t>
    </rPh>
    <phoneticPr fontId="4"/>
  </si>
  <si>
    <t>小</t>
    <rPh sb="0" eb="1">
      <t>ショウ</t>
    </rPh>
    <phoneticPr fontId="4"/>
  </si>
  <si>
    <t>中</t>
    <rPh sb="0" eb="1">
      <t>チュウ</t>
    </rPh>
    <phoneticPr fontId="4"/>
  </si>
  <si>
    <t>昼　食</t>
    <rPh sb="0" eb="1">
      <t>ヒル</t>
    </rPh>
    <rPh sb="2" eb="3">
      <t>ショク</t>
    </rPh>
    <phoneticPr fontId="4"/>
  </si>
  <si>
    <t>夕　食</t>
    <rPh sb="0" eb="1">
      <t>ユウ</t>
    </rPh>
    <rPh sb="2" eb="3">
      <t>ショク</t>
    </rPh>
    <phoneticPr fontId="4"/>
  </si>
  <si>
    <t>お子様</t>
    <rPh sb="1" eb="3">
      <t>コサマ</t>
    </rPh>
    <phoneticPr fontId="4"/>
  </si>
  <si>
    <t>所在地</t>
  </si>
  <si>
    <t>郡</t>
  </si>
  <si>
    <t>町</t>
  </si>
  <si>
    <t>市</t>
  </si>
  <si>
    <t>〒</t>
  </si>
  <si>
    <t>TEL</t>
  </si>
  <si>
    <t>FAX</t>
  </si>
  <si>
    <t>住所</t>
  </si>
  <si>
    <t>月</t>
  </si>
  <si>
    <t>日</t>
  </si>
  <si>
    <t>時</t>
  </si>
  <si>
    <t>分</t>
  </si>
  <si>
    <t>第２希望</t>
  </si>
  <si>
    <t>指令</t>
    <rPh sb="0" eb="2">
      <t>シレイ</t>
    </rPh>
    <phoneticPr fontId="4"/>
  </si>
  <si>
    <t>別紙（研修日程計画書）のとおり</t>
    <rPh sb="0" eb="2">
      <t>ベッシ</t>
    </rPh>
    <rPh sb="3" eb="5">
      <t>ケンシュウ</t>
    </rPh>
    <rPh sb="5" eb="7">
      <t>ニッテイ</t>
    </rPh>
    <rPh sb="7" eb="10">
      <t>ケイカクショ</t>
    </rPh>
    <phoneticPr fontId="4"/>
  </si>
  <si>
    <t>青少年研修センター使用許可書</t>
    <rPh sb="0" eb="3">
      <t>セイショウネン</t>
    </rPh>
    <rPh sb="3" eb="5">
      <t>ケンシュウ</t>
    </rPh>
    <rPh sb="9" eb="11">
      <t>シヨウ</t>
    </rPh>
    <rPh sb="11" eb="13">
      <t>キョカ</t>
    </rPh>
    <phoneticPr fontId="4"/>
  </si>
  <si>
    <t>※</t>
    <phoneticPr fontId="4"/>
  </si>
  <si>
    <t>例</t>
    <rPh sb="0" eb="1">
      <t>レイ</t>
    </rPh>
    <phoneticPr fontId="4"/>
  </si>
  <si>
    <t>○</t>
  </si>
  <si>
    <t>カレー</t>
    <phoneticPr fontId="4"/>
  </si>
  <si>
    <t>０９９－２９４－３７０６</t>
    <phoneticPr fontId="4"/>
  </si>
  <si>
    <t>名　　　　　簿</t>
    <rPh sb="0" eb="1">
      <t>メイ</t>
    </rPh>
    <rPh sb="6" eb="7">
      <t>ボ</t>
    </rPh>
    <phoneticPr fontId="32"/>
  </si>
  <si>
    <t>団体名</t>
    <rPh sb="0" eb="2">
      <t>ダンタイ</t>
    </rPh>
    <rPh sb="2" eb="3">
      <t>メイ</t>
    </rPh>
    <phoneticPr fontId="32"/>
  </si>
  <si>
    <t>番号</t>
    <rPh sb="0" eb="2">
      <t>バンゴウ</t>
    </rPh>
    <phoneticPr fontId="32"/>
  </si>
  <si>
    <t>氏　  　名</t>
    <rPh sb="0" eb="1">
      <t>シ</t>
    </rPh>
    <rPh sb="5" eb="6">
      <t>メイ</t>
    </rPh>
    <phoneticPr fontId="32"/>
  </si>
  <si>
    <t>使用料</t>
    <rPh sb="0" eb="3">
      <t>シヨウリョウ</t>
    </rPh>
    <phoneticPr fontId="32"/>
  </si>
  <si>
    <t>備　　　考</t>
    <rPh sb="0" eb="1">
      <t>ソナエ</t>
    </rPh>
    <rPh sb="4" eb="5">
      <t>コウ</t>
    </rPh>
    <phoneticPr fontId="4"/>
  </si>
  <si>
    <t>義務教育学校</t>
    <rPh sb="0" eb="2">
      <t>ギム</t>
    </rPh>
    <rPh sb="2" eb="4">
      <t>キョウイク</t>
    </rPh>
    <rPh sb="4" eb="6">
      <t>ガッコウ</t>
    </rPh>
    <phoneticPr fontId="4"/>
  </si>
  <si>
    <t>る条例第８条の規定により使用料を免除（減額）くださるよう必要な</t>
    <rPh sb="1" eb="3">
      <t>ジョウレイ</t>
    </rPh>
    <rPh sb="3" eb="4">
      <t>ダイ</t>
    </rPh>
    <rPh sb="5" eb="6">
      <t>ジョウ</t>
    </rPh>
    <rPh sb="7" eb="9">
      <t>キテイ</t>
    </rPh>
    <rPh sb="12" eb="15">
      <t>シヨウリョウ</t>
    </rPh>
    <rPh sb="16" eb="18">
      <t>メンジョ</t>
    </rPh>
    <rPh sb="19" eb="21">
      <t>ゲンガク</t>
    </rPh>
    <rPh sb="28" eb="30">
      <t>ヒツヨウ</t>
    </rPh>
    <phoneticPr fontId="4"/>
  </si>
  <si>
    <t>）</t>
    <phoneticPr fontId="4"/>
  </si>
  <si>
    <t>０９９－２５７－３７３７</t>
    <phoneticPr fontId="4"/>
  </si>
  <si>
    <t>伊田食品（本部）</t>
    <rPh sb="0" eb="2">
      <t>イダ</t>
    </rPh>
    <rPh sb="2" eb="4">
      <t>ショクヒン</t>
    </rPh>
    <rPh sb="5" eb="7">
      <t>ホンブ</t>
    </rPh>
    <phoneticPr fontId="4"/>
  </si>
  <si>
    <t>　</t>
    <phoneticPr fontId="4"/>
  </si>
  <si>
    <t>野外炊事利用</t>
    <rPh sb="0" eb="2">
      <t>ヤガイ</t>
    </rPh>
    <rPh sb="2" eb="4">
      <t>スイジ</t>
    </rPh>
    <rPh sb="4" eb="6">
      <t>リヨウ</t>
    </rPh>
    <phoneticPr fontId="4"/>
  </si>
  <si>
    <t>人</t>
    <phoneticPr fontId="4"/>
  </si>
  <si>
    <t>元号</t>
    <rPh sb="0" eb="2">
      <t>ゲンゴウ</t>
    </rPh>
    <phoneticPr fontId="44"/>
  </si>
  <si>
    <t>最大値</t>
    <rPh sb="0" eb="2">
      <t>サイダイ</t>
    </rPh>
    <phoneticPr fontId="44"/>
  </si>
  <si>
    <t>項目</t>
    <rPh sb="0" eb="2">
      <t>コウモク</t>
    </rPh>
    <phoneticPr fontId="44"/>
  </si>
  <si>
    <t>設定値１</t>
    <rPh sb="0" eb="3">
      <t>セッテイチ</t>
    </rPh>
    <phoneticPr fontId="44"/>
  </si>
  <si>
    <t>設定値２</t>
    <rPh sb="0" eb="3">
      <t>セッテイチ</t>
    </rPh>
    <phoneticPr fontId="44"/>
  </si>
  <si>
    <t>設定値</t>
    <phoneticPr fontId="44"/>
  </si>
  <si>
    <t>現元号</t>
    <rPh sb="0" eb="1">
      <t>ゲン</t>
    </rPh>
    <rPh sb="1" eb="3">
      <t>ゲンゴウ</t>
    </rPh>
    <phoneticPr fontId="44"/>
  </si>
  <si>
    <t>令和</t>
    <rPh sb="0" eb="2">
      <t>レイワ</t>
    </rPh>
    <phoneticPr fontId="44"/>
  </si>
  <si>
    <t>R</t>
    <phoneticPr fontId="44"/>
  </si>
  <si>
    <t>1桁</t>
    <rPh sb="1" eb="2">
      <t>ケタ</t>
    </rPh>
    <phoneticPr fontId="44"/>
  </si>
  <si>
    <t>前元号</t>
    <rPh sb="0" eb="1">
      <t>ゼン</t>
    </rPh>
    <rPh sb="1" eb="3">
      <t>ゲンゴウ</t>
    </rPh>
    <phoneticPr fontId="44"/>
  </si>
  <si>
    <t>平成</t>
    <rPh sb="0" eb="2">
      <t>ヘイセイ</t>
    </rPh>
    <phoneticPr fontId="44"/>
  </si>
  <si>
    <t>H</t>
    <phoneticPr fontId="44"/>
  </si>
  <si>
    <t>2桁</t>
    <rPh sb="1" eb="2">
      <t>ケタ</t>
    </rPh>
    <phoneticPr fontId="4"/>
  </si>
  <si>
    <t>3桁</t>
    <rPh sb="1" eb="2">
      <t>ケタ</t>
    </rPh>
    <phoneticPr fontId="4"/>
  </si>
  <si>
    <t>4桁</t>
    <rPh sb="1" eb="2">
      <t>ケタ</t>
    </rPh>
    <phoneticPr fontId="4"/>
  </si>
  <si>
    <t>使用料</t>
    <rPh sb="0" eb="1">
      <t>シ</t>
    </rPh>
    <rPh sb="1" eb="2">
      <t>ヨウ</t>
    </rPh>
    <rPh sb="2" eb="3">
      <t>リョウ</t>
    </rPh>
    <phoneticPr fontId="4"/>
  </si>
  <si>
    <t>年</t>
    <rPh sb="0" eb="1">
      <t>ネン</t>
    </rPh>
    <phoneticPr fontId="4"/>
  </si>
  <si>
    <t>食</t>
    <rPh sb="0" eb="1">
      <t>ショク</t>
    </rPh>
    <phoneticPr fontId="4"/>
  </si>
  <si>
    <t>野外炊事メニュー</t>
    <phoneticPr fontId="4"/>
  </si>
  <si>
    <t>カレー</t>
    <phoneticPr fontId="4"/>
  </si>
  <si>
    <t>炊き込みご飯・豚汁</t>
    <phoneticPr fontId="4"/>
  </si>
  <si>
    <t>バーベキュー</t>
    <phoneticPr fontId="4"/>
  </si>
  <si>
    <t>区分</t>
    <rPh sb="0" eb="2">
      <t>クブン</t>
    </rPh>
    <phoneticPr fontId="32"/>
  </si>
  <si>
    <t>幼児</t>
    <rPh sb="0" eb="2">
      <t>ヨウジ</t>
    </rPh>
    <phoneticPr fontId="4"/>
  </si>
  <si>
    <t>小学生</t>
    <rPh sb="0" eb="3">
      <t>ショウガクセイ</t>
    </rPh>
    <phoneticPr fontId="4"/>
  </si>
  <si>
    <t>中学生</t>
    <rPh sb="0" eb="3">
      <t>チュウガクセイ</t>
    </rPh>
    <phoneticPr fontId="4"/>
  </si>
  <si>
    <t>高校生</t>
    <rPh sb="0" eb="3">
      <t>コウコウセイ</t>
    </rPh>
    <phoneticPr fontId="4"/>
  </si>
  <si>
    <t>大学・高専</t>
    <rPh sb="0" eb="2">
      <t>ダイガク</t>
    </rPh>
    <rPh sb="3" eb="5">
      <t>コウセン</t>
    </rPh>
    <phoneticPr fontId="4"/>
  </si>
  <si>
    <t>各種・専修</t>
    <rPh sb="0" eb="2">
      <t>カクシュ</t>
    </rPh>
    <rPh sb="3" eb="5">
      <t>センシュウ</t>
    </rPh>
    <phoneticPr fontId="4"/>
  </si>
  <si>
    <t>勤労青年</t>
    <rPh sb="0" eb="2">
      <t>キンロウ</t>
    </rPh>
    <rPh sb="2" eb="4">
      <t>セイネン</t>
    </rPh>
    <phoneticPr fontId="4"/>
  </si>
  <si>
    <t>成人</t>
    <rPh sb="0" eb="2">
      <t>セイジン</t>
    </rPh>
    <phoneticPr fontId="4"/>
  </si>
  <si>
    <t>区分</t>
    <rPh sb="0" eb="2">
      <t>クブン</t>
    </rPh>
    <phoneticPr fontId="4"/>
  </si>
  <si>
    <t>（別紙）</t>
    <rPh sb="1" eb="3">
      <t>ベッシ</t>
    </rPh>
    <phoneticPr fontId="48"/>
  </si>
  <si>
    <t>研　修　日　程　計　画　書</t>
    <rPh sb="0" eb="1">
      <t>ケン</t>
    </rPh>
    <rPh sb="2" eb="3">
      <t>オサム</t>
    </rPh>
    <rPh sb="4" eb="5">
      <t>ヒ</t>
    </rPh>
    <rPh sb="6" eb="7">
      <t>ホド</t>
    </rPh>
    <rPh sb="8" eb="9">
      <t>ケイ</t>
    </rPh>
    <rPh sb="10" eb="11">
      <t>ガ</t>
    </rPh>
    <rPh sb="12" eb="13">
      <t>ショ</t>
    </rPh>
    <phoneticPr fontId="48"/>
  </si>
  <si>
    <t>団体名</t>
    <rPh sb="0" eb="3">
      <t>ダンタイメイ</t>
    </rPh>
    <phoneticPr fontId="48"/>
  </si>
  <si>
    <t>男</t>
    <rPh sb="0" eb="1">
      <t>オトコ</t>
    </rPh>
    <phoneticPr fontId="48"/>
  </si>
  <si>
    <t>人</t>
    <rPh sb="0" eb="1">
      <t>ニン</t>
    </rPh>
    <phoneticPr fontId="48"/>
  </si>
  <si>
    <t>女</t>
    <rPh sb="0" eb="1">
      <t>オンナ</t>
    </rPh>
    <phoneticPr fontId="48"/>
  </si>
  <si>
    <t>計</t>
    <rPh sb="0" eb="1">
      <t>ケイ</t>
    </rPh>
    <phoneticPr fontId="48"/>
  </si>
  <si>
    <t>引率責任者</t>
    <rPh sb="0" eb="2">
      <t>インソツ</t>
    </rPh>
    <rPh sb="2" eb="5">
      <t>セキニンシャ</t>
    </rPh>
    <phoneticPr fontId="48"/>
  </si>
  <si>
    <t>職</t>
    <rPh sb="0" eb="1">
      <t>ショク</t>
    </rPh>
    <phoneticPr fontId="48"/>
  </si>
  <si>
    <t>氏名</t>
    <rPh sb="0" eb="2">
      <t>シメイ</t>
    </rPh>
    <phoneticPr fontId="48"/>
  </si>
  <si>
    <t>電話</t>
    <rPh sb="0" eb="2">
      <t>デンワ</t>
    </rPh>
    <phoneticPr fontId="48"/>
  </si>
  <si>
    <t>研修会名</t>
    <rPh sb="0" eb="3">
      <t>ケンシュウカイ</t>
    </rPh>
    <rPh sb="3" eb="4">
      <t>メイ</t>
    </rPh>
    <phoneticPr fontId="48"/>
  </si>
  <si>
    <t>宿泊人員</t>
    <rPh sb="0" eb="2">
      <t>シュクハク</t>
    </rPh>
    <rPh sb="2" eb="4">
      <t>ジンイン</t>
    </rPh>
    <phoneticPr fontId="48"/>
  </si>
  <si>
    <t>使用時間</t>
    <rPh sb="0" eb="2">
      <t>シヨウ</t>
    </rPh>
    <rPh sb="2" eb="4">
      <t>ジカン</t>
    </rPh>
    <phoneticPr fontId="48"/>
  </si>
  <si>
    <t>～</t>
    <phoneticPr fontId="48"/>
  </si>
  <si>
    <t>区　分</t>
    <rPh sb="0" eb="1">
      <t>ク</t>
    </rPh>
    <rPh sb="2" eb="3">
      <t>ブン</t>
    </rPh>
    <phoneticPr fontId="48"/>
  </si>
  <si>
    <t>朝食注文数</t>
    <rPh sb="0" eb="2">
      <t>チョウショク</t>
    </rPh>
    <rPh sb="2" eb="4">
      <t>チュウモン</t>
    </rPh>
    <rPh sb="4" eb="5">
      <t>スウ</t>
    </rPh>
    <phoneticPr fontId="48"/>
  </si>
  <si>
    <t>研修Ⅰ</t>
    <rPh sb="0" eb="2">
      <t>ケンシュウ</t>
    </rPh>
    <phoneticPr fontId="48"/>
  </si>
  <si>
    <t>担当</t>
    <rPh sb="0" eb="2">
      <t>タントウ</t>
    </rPh>
    <phoneticPr fontId="48"/>
  </si>
  <si>
    <t>昼食注文数</t>
    <rPh sb="0" eb="2">
      <t>チュウショク</t>
    </rPh>
    <rPh sb="2" eb="4">
      <t>チュウモン</t>
    </rPh>
    <rPh sb="4" eb="5">
      <t>スウ</t>
    </rPh>
    <phoneticPr fontId="48"/>
  </si>
  <si>
    <t>研修Ⅱ</t>
    <rPh sb="0" eb="2">
      <t>ケンシュウ</t>
    </rPh>
    <phoneticPr fontId="48"/>
  </si>
  <si>
    <t>交歓タイム</t>
    <rPh sb="0" eb="2">
      <t>コウカン</t>
    </rPh>
    <phoneticPr fontId="48"/>
  </si>
  <si>
    <t>夕食注文数</t>
    <rPh sb="0" eb="2">
      <t>ユウショク</t>
    </rPh>
    <rPh sb="2" eb="5">
      <t>チュウモンスウ</t>
    </rPh>
    <phoneticPr fontId="48"/>
  </si>
  <si>
    <t>研修Ⅲ</t>
    <rPh sb="0" eb="2">
      <t>ケンシュウ</t>
    </rPh>
    <phoneticPr fontId="48"/>
  </si>
  <si>
    <t>生活時間</t>
    <rPh sb="0" eb="2">
      <t>セイカツ</t>
    </rPh>
    <rPh sb="2" eb="4">
      <t>ジカン</t>
    </rPh>
    <phoneticPr fontId="48"/>
  </si>
  <si>
    <t>7:50～</t>
    <phoneticPr fontId="48"/>
  </si>
  <si>
    <t>9:30～12:00</t>
    <phoneticPr fontId="48"/>
  </si>
  <si>
    <t>12:00～</t>
    <phoneticPr fontId="48"/>
  </si>
  <si>
    <t>13:30～16:00</t>
    <phoneticPr fontId="48"/>
  </si>
  <si>
    <t>～16:50</t>
    <phoneticPr fontId="48"/>
  </si>
  <si>
    <t>18:00～</t>
    <phoneticPr fontId="48"/>
  </si>
  <si>
    <t>19:20～20:30</t>
    <phoneticPr fontId="48"/>
  </si>
  <si>
    <t>（例）</t>
    <rPh sb="1" eb="2">
      <t>レイ</t>
    </rPh>
    <phoneticPr fontId="48"/>
  </si>
  <si>
    <t>月</t>
    <rPh sb="0" eb="1">
      <t>ガツ</t>
    </rPh>
    <phoneticPr fontId="48"/>
  </si>
  <si>
    <t>プログラム</t>
    <phoneticPr fontId="48"/>
  </si>
  <si>
    <t>出会いのつどい</t>
    <rPh sb="0" eb="2">
      <t>デア</t>
    </rPh>
    <phoneticPr fontId="48"/>
  </si>
  <si>
    <t>弁当持参</t>
    <rPh sb="0" eb="2">
      <t>ベントウ</t>
    </rPh>
    <rPh sb="2" eb="4">
      <t>ジサン</t>
    </rPh>
    <phoneticPr fontId="48"/>
  </si>
  <si>
    <t>フィールドアスレチック</t>
    <phoneticPr fontId="48"/>
  </si>
  <si>
    <t>食堂注文</t>
    <rPh sb="0" eb="2">
      <t>ショクドウ</t>
    </rPh>
    <rPh sb="2" eb="4">
      <t>チュウモン</t>
    </rPh>
    <phoneticPr fontId="48"/>
  </si>
  <si>
    <t>灯のつどい</t>
    <rPh sb="0" eb="1">
      <t>トモシビ</t>
    </rPh>
    <phoneticPr fontId="48"/>
  </si>
  <si>
    <t>日</t>
    <rPh sb="0" eb="1">
      <t>ニチ</t>
    </rPh>
    <phoneticPr fontId="48"/>
  </si>
  <si>
    <t>○人×グループ数</t>
    <rPh sb="1" eb="2">
      <t>ニン</t>
    </rPh>
    <rPh sb="7" eb="8">
      <t>スウ</t>
    </rPh>
    <phoneticPr fontId="48"/>
  </si>
  <si>
    <t>オリエンテーション</t>
    <phoneticPr fontId="48"/>
  </si>
  <si>
    <t>スタンツ数３</t>
    <rPh sb="4" eb="5">
      <t>スウ</t>
    </rPh>
    <phoneticPr fontId="48"/>
  </si>
  <si>
    <t>食材注文</t>
    <rPh sb="0" eb="2">
      <t>ショクザイ</t>
    </rPh>
    <rPh sb="2" eb="4">
      <t>チュウモン</t>
    </rPh>
    <phoneticPr fontId="48"/>
  </si>
  <si>
    <t>月</t>
    <rPh sb="0" eb="1">
      <t>ゲツ</t>
    </rPh>
    <phoneticPr fontId="48"/>
  </si>
  <si>
    <t>曜</t>
    <rPh sb="0" eb="1">
      <t>ヨウ</t>
    </rPh>
    <phoneticPr fontId="48"/>
  </si>
  <si>
    <t>雨天プログラム等</t>
    <rPh sb="0" eb="2">
      <t>ウテン</t>
    </rPh>
    <rPh sb="7" eb="8">
      <t>トウ</t>
    </rPh>
    <phoneticPr fontId="48"/>
  </si>
  <si>
    <t>場所</t>
    <rPh sb="0" eb="2">
      <t>バショ</t>
    </rPh>
    <phoneticPr fontId="48"/>
  </si>
  <si>
    <t>○</t>
    <phoneticPr fontId="48"/>
  </si>
  <si>
    <t>備考</t>
    <rPh sb="0" eb="2">
      <t>ビコウ</t>
    </rPh>
    <phoneticPr fontId="48"/>
  </si>
  <si>
    <t>〈注意〉</t>
    <rPh sb="1" eb="3">
      <t>チュウイ</t>
    </rPh>
    <phoneticPr fontId="48"/>
  </si>
  <si>
    <t>職・氏名</t>
    <rPh sb="0" eb="1">
      <t>ショク</t>
    </rPh>
    <rPh sb="2" eb="4">
      <t>シメイ</t>
    </rPh>
    <phoneticPr fontId="4"/>
  </si>
  <si>
    <t>食材依頼</t>
    <rPh sb="0" eb="2">
      <t>ショクザイ</t>
    </rPh>
    <rPh sb="2" eb="4">
      <t>イライ</t>
    </rPh>
    <phoneticPr fontId="48"/>
  </si>
  <si>
    <t>人</t>
    <rPh sb="0" eb="1">
      <t>ニン</t>
    </rPh>
    <phoneticPr fontId="4"/>
  </si>
  <si>
    <t>バーベキュー</t>
  </si>
  <si>
    <t>昼食</t>
    <rPh sb="0" eb="2">
      <t>チュウショク</t>
    </rPh>
    <phoneticPr fontId="4"/>
  </si>
  <si>
    <t>夕食</t>
    <rPh sb="0" eb="2">
      <t>ユウショク</t>
    </rPh>
    <phoneticPr fontId="4"/>
  </si>
  <si>
    <t>朝</t>
    <rPh sb="0" eb="1">
      <t>アサ</t>
    </rPh>
    <phoneticPr fontId="4"/>
  </si>
  <si>
    <t>昼</t>
    <rPh sb="0" eb="1">
      <t>ヒル</t>
    </rPh>
    <phoneticPr fontId="4"/>
  </si>
  <si>
    <t>夕</t>
    <rPh sb="0" eb="1">
      <t>ユウ</t>
    </rPh>
    <phoneticPr fontId="4"/>
  </si>
  <si>
    <t>様</t>
    <rPh sb="0" eb="1">
      <t>サマ</t>
    </rPh>
    <phoneticPr fontId="4"/>
  </si>
  <si>
    <t>　　</t>
    <phoneticPr fontId="4"/>
  </si>
  <si>
    <t>　よろしくお願いいたします。</t>
    <rPh sb="6" eb="7">
      <t>ネガ</t>
    </rPh>
    <phoneticPr fontId="4"/>
  </si>
  <si>
    <t>送信日</t>
    <rPh sb="0" eb="2">
      <t>ソウシン</t>
    </rPh>
    <rPh sb="2" eb="3">
      <t>ビ</t>
    </rPh>
    <phoneticPr fontId="4"/>
  </si>
  <si>
    <t>令和</t>
    <rPh sb="0" eb="2">
      <t>レイワ</t>
    </rPh>
    <phoneticPr fontId="4"/>
  </si>
  <si>
    <t>県立青少年研修センター</t>
    <rPh sb="0" eb="2">
      <t>ケンリツ</t>
    </rPh>
    <rPh sb="2" eb="5">
      <t>セイショウネン</t>
    </rPh>
    <rPh sb="5" eb="7">
      <t>ケンシュウ</t>
    </rPh>
    <phoneticPr fontId="4"/>
  </si>
  <si>
    <t>団体名</t>
    <rPh sb="0" eb="1">
      <t>ダン</t>
    </rPh>
    <rPh sb="1" eb="2">
      <t>カラダ</t>
    </rPh>
    <rPh sb="2" eb="3">
      <t>メイ</t>
    </rPh>
    <phoneticPr fontId="4"/>
  </si>
  <si>
    <t>利用人数</t>
    <rPh sb="0" eb="2">
      <t>リヨウ</t>
    </rPh>
    <rPh sb="2" eb="4">
      <t>ニンズウ</t>
    </rPh>
    <phoneticPr fontId="4"/>
  </si>
  <si>
    <t>ＦＡＸ番号</t>
    <rPh sb="3" eb="5">
      <t>バンゴウ</t>
    </rPh>
    <phoneticPr fontId="4"/>
  </si>
  <si>
    <t>宿泊人数</t>
    <rPh sb="0" eb="2">
      <t>シュクハク</t>
    </rPh>
    <rPh sb="2" eb="4">
      <t>ニンズウ</t>
    </rPh>
    <phoneticPr fontId="4"/>
  </si>
  <si>
    <t>用 　件</t>
    <rPh sb="0" eb="1">
      <t>ヨウ</t>
    </rPh>
    <rPh sb="3" eb="4">
      <t>ケン</t>
    </rPh>
    <phoneticPr fontId="4"/>
  </si>
  <si>
    <t>部屋割り及び入浴時間等の確認</t>
    <rPh sb="0" eb="3">
      <t>ヘヤワ</t>
    </rPh>
    <rPh sb="4" eb="5">
      <t>オヨ</t>
    </rPh>
    <rPh sb="6" eb="8">
      <t>ニュウヨク</t>
    </rPh>
    <rPh sb="8" eb="10">
      <t>ジカン</t>
    </rPh>
    <rPh sb="10" eb="11">
      <t>トウ</t>
    </rPh>
    <rPh sb="12" eb="14">
      <t>カクニン</t>
    </rPh>
    <phoneticPr fontId="4"/>
  </si>
  <si>
    <t>利用日</t>
    <rPh sb="0" eb="3">
      <t>リヨウビ</t>
    </rPh>
    <phoneticPr fontId="4"/>
  </si>
  <si>
    <t>（</t>
    <phoneticPr fontId="4"/>
  </si>
  <si>
    <t>～</t>
    <phoneticPr fontId="4"/>
  </si>
  <si>
    <t>Ａ宿舎</t>
    <rPh sb="1" eb="3">
      <t>シュクシャ</t>
    </rPh>
    <phoneticPr fontId="4"/>
  </si>
  <si>
    <t>Ｂ宿舎</t>
    <rPh sb="1" eb="3">
      <t>シュクシャ</t>
    </rPh>
    <phoneticPr fontId="4"/>
  </si>
  <si>
    <t>Ｃ宿舎</t>
    <rPh sb="1" eb="3">
      <t>シュクシャ</t>
    </rPh>
    <phoneticPr fontId="4"/>
  </si>
  <si>
    <t>号室</t>
  </si>
  <si>
    <t>定員</t>
  </si>
  <si>
    <t>性別</t>
  </si>
  <si>
    <t>団体名</t>
    <rPh sb="0" eb="3">
      <t>ダンタイメイ</t>
    </rPh>
    <phoneticPr fontId="4"/>
  </si>
  <si>
    <t>2階南</t>
    <rPh sb="1" eb="2">
      <t>カイ</t>
    </rPh>
    <rPh sb="2" eb="3">
      <t>ミナミ</t>
    </rPh>
    <phoneticPr fontId="4"/>
  </si>
  <si>
    <t>引率１</t>
  </si>
  <si>
    <t>1階東</t>
    <rPh sb="1" eb="2">
      <t>カイ</t>
    </rPh>
    <rPh sb="2" eb="3">
      <t>ヒガシ</t>
    </rPh>
    <phoneticPr fontId="4"/>
  </si>
  <si>
    <t>2階東</t>
    <rPh sb="1" eb="2">
      <t>カイ</t>
    </rPh>
    <rPh sb="2" eb="3">
      <t>ヒガシ</t>
    </rPh>
    <phoneticPr fontId="4"/>
  </si>
  <si>
    <t>引率２</t>
  </si>
  <si>
    <t>1階西</t>
    <rPh sb="1" eb="2">
      <t>カイ</t>
    </rPh>
    <rPh sb="2" eb="3">
      <t>ニシ</t>
    </rPh>
    <phoneticPr fontId="4"/>
  </si>
  <si>
    <t>引率２</t>
    <rPh sb="0" eb="2">
      <t>インソツ</t>
    </rPh>
    <phoneticPr fontId="4"/>
  </si>
  <si>
    <t>3階南</t>
    <rPh sb="1" eb="2">
      <t>カイ</t>
    </rPh>
    <rPh sb="2" eb="3">
      <t>ミナミ</t>
    </rPh>
    <phoneticPr fontId="4"/>
  </si>
  <si>
    <t>引率３</t>
  </si>
  <si>
    <t>引率３</t>
    <rPh sb="0" eb="2">
      <t>インソツ</t>
    </rPh>
    <phoneticPr fontId="4"/>
  </si>
  <si>
    <t>和室</t>
    <rPh sb="0" eb="2">
      <t>ワシツ</t>
    </rPh>
    <phoneticPr fontId="4"/>
  </si>
  <si>
    <t>3階東</t>
    <rPh sb="1" eb="2">
      <t>カイ</t>
    </rPh>
    <rPh sb="2" eb="3">
      <t>ヒガシ</t>
    </rPh>
    <phoneticPr fontId="4"/>
  </si>
  <si>
    <t>引率４</t>
  </si>
  <si>
    <t>2階西</t>
    <rPh sb="1" eb="2">
      <t>カイ</t>
    </rPh>
    <rPh sb="2" eb="3">
      <t>ニシ</t>
    </rPh>
    <phoneticPr fontId="4"/>
  </si>
  <si>
    <t>引率４</t>
    <rPh sb="0" eb="2">
      <t>インソツ</t>
    </rPh>
    <phoneticPr fontId="4"/>
  </si>
  <si>
    <t>の部分を御利用いただきます。</t>
    <rPh sb="1" eb="3">
      <t>ブブン</t>
    </rPh>
    <rPh sb="4" eb="7">
      <t>ゴリヨウ</t>
    </rPh>
    <phoneticPr fontId="4"/>
  </si>
  <si>
    <t>【諸連絡】</t>
    <rPh sb="1" eb="4">
      <t>ショレンラク</t>
    </rPh>
    <phoneticPr fontId="48"/>
  </si>
  <si>
    <t>大浴場（女性）中浴場（男性）小浴場（シャワーのみ）</t>
    <rPh sb="0" eb="3">
      <t>ダイヨクジョウ</t>
    </rPh>
    <rPh sb="4" eb="6">
      <t>ジョセイ</t>
    </rPh>
    <rPh sb="7" eb="10">
      <t>チュウヨクジョウ</t>
    </rPh>
    <rPh sb="11" eb="13">
      <t>ダンセイ</t>
    </rPh>
    <rPh sb="14" eb="17">
      <t>ショウヨクジョウ</t>
    </rPh>
    <phoneticPr fontId="48"/>
  </si>
  <si>
    <t>　　※　シャンプー・リンス・石けん・タオル等は置いてありません。各自で持参してください。</t>
    <rPh sb="14" eb="15">
      <t>セッ</t>
    </rPh>
    <rPh sb="21" eb="22">
      <t>トウ</t>
    </rPh>
    <rPh sb="23" eb="24">
      <t>オ</t>
    </rPh>
    <rPh sb="32" eb="34">
      <t>カクジ</t>
    </rPh>
    <rPh sb="35" eb="37">
      <t>ジサン</t>
    </rPh>
    <phoneticPr fontId="48"/>
  </si>
  <si>
    <t>昼食</t>
    <rPh sb="0" eb="2">
      <t>チュウショク</t>
    </rPh>
    <phoneticPr fontId="48"/>
  </si>
  <si>
    <t>朝食</t>
    <rPh sb="0" eb="2">
      <t>チョウショク</t>
    </rPh>
    <phoneticPr fontId="48"/>
  </si>
  <si>
    <t>エピペン所持</t>
    <rPh sb="4" eb="6">
      <t>ショジ</t>
    </rPh>
    <phoneticPr fontId="4"/>
  </si>
  <si>
    <t>氏　名</t>
    <rPh sb="0" eb="1">
      <t>シ</t>
    </rPh>
    <rPh sb="2" eb="3">
      <t>ナ</t>
    </rPh>
    <phoneticPr fontId="4"/>
  </si>
  <si>
    <t>備　考</t>
    <phoneticPr fontId="4"/>
  </si>
  <si>
    <t>番号</t>
    <rPh sb="0" eb="2">
      <t>バンゴウ</t>
    </rPh>
    <phoneticPr fontId="4"/>
  </si>
  <si>
    <t>年　組</t>
    <rPh sb="0" eb="1">
      <t>ネン</t>
    </rPh>
    <rPh sb="2" eb="3">
      <t>クミ</t>
    </rPh>
    <phoneticPr fontId="4"/>
  </si>
  <si>
    <t>団体記入</t>
    <rPh sb="0" eb="2">
      <t>ダンタイ</t>
    </rPh>
    <rPh sb="2" eb="4">
      <t>キニュウ</t>
    </rPh>
    <phoneticPr fontId="4"/>
  </si>
  <si>
    <t>※　食堂記入</t>
    <rPh sb="2" eb="4">
      <t>ショクドウ</t>
    </rPh>
    <rPh sb="4" eb="6">
      <t>キニュウ</t>
    </rPh>
    <phoneticPr fontId="4"/>
  </si>
  <si>
    <t>アレルゲン</t>
    <phoneticPr fontId="4"/>
  </si>
  <si>
    <t>2年３組</t>
    <rPh sb="1" eb="2">
      <t>ネン</t>
    </rPh>
    <rPh sb="3" eb="4">
      <t>クミ</t>
    </rPh>
    <phoneticPr fontId="4"/>
  </si>
  <si>
    <t>青少　健太郎</t>
    <rPh sb="0" eb="2">
      <t>セイショウ</t>
    </rPh>
    <rPh sb="3" eb="6">
      <t>ケンタロウ</t>
    </rPh>
    <phoneticPr fontId="4"/>
  </si>
  <si>
    <t>申込責任者</t>
    <rPh sb="0" eb="2">
      <t>モウシコ</t>
    </rPh>
    <rPh sb="2" eb="5">
      <t>セキニンシャ</t>
    </rPh>
    <phoneticPr fontId="4"/>
  </si>
  <si>
    <t>連絡先電話番号</t>
    <rPh sb="0" eb="2">
      <t>レンラク</t>
    </rPh>
    <rPh sb="2" eb="3">
      <t>サキ</t>
    </rPh>
    <rPh sb="3" eb="7">
      <t>デンワバンゴウ</t>
    </rPh>
    <phoneticPr fontId="4"/>
  </si>
  <si>
    <t>使用期間</t>
    <rPh sb="0" eb="2">
      <t>シヨウ</t>
    </rPh>
    <rPh sb="2" eb="4">
      <t>キカン</t>
    </rPh>
    <phoneticPr fontId="4"/>
  </si>
  <si>
    <t>〔記入の仕方について〕</t>
    <rPh sb="1" eb="3">
      <t>キニュウ</t>
    </rPh>
    <rPh sb="4" eb="6">
      <t>シカタ</t>
    </rPh>
    <phoneticPr fontId="4"/>
  </si>
  <si>
    <t>１　「小・中別」について　（小：小学生以下　中：中学生以上）</t>
    <rPh sb="3" eb="4">
      <t>ショウ</t>
    </rPh>
    <rPh sb="5" eb="6">
      <t>チュウ</t>
    </rPh>
    <rPh sb="6" eb="7">
      <t>ベツ</t>
    </rPh>
    <rPh sb="14" eb="15">
      <t>ショウ</t>
    </rPh>
    <rPh sb="16" eb="19">
      <t>ショウガクセイ</t>
    </rPh>
    <rPh sb="19" eb="21">
      <t>イカ</t>
    </rPh>
    <rPh sb="22" eb="23">
      <t>チュウ</t>
    </rPh>
    <rPh sb="24" eb="27">
      <t>チュウガクセイ</t>
    </rPh>
    <rPh sb="27" eb="29">
      <t>イジョウ</t>
    </rPh>
    <phoneticPr fontId="4"/>
  </si>
  <si>
    <t>〔記入例〕
昼食</t>
    <rPh sb="1" eb="3">
      <t>キニュウ</t>
    </rPh>
    <rPh sb="3" eb="4">
      <t>レイ</t>
    </rPh>
    <rPh sb="6" eb="8">
      <t>チュウショク</t>
    </rPh>
    <phoneticPr fontId="4"/>
  </si>
  <si>
    <t>利用形態</t>
    <rPh sb="0" eb="2">
      <t>リヨウ</t>
    </rPh>
    <rPh sb="2" eb="4">
      <t>ケイタイ</t>
    </rPh>
    <phoneticPr fontId="4"/>
  </si>
  <si>
    <t>注文数</t>
    <rPh sb="0" eb="3">
      <t>チュウモンスウ</t>
    </rPh>
    <phoneticPr fontId="4"/>
  </si>
  <si>
    <t>小・中別</t>
    <rPh sb="0" eb="1">
      <t>ショウ</t>
    </rPh>
    <rPh sb="2" eb="3">
      <t>チュウ</t>
    </rPh>
    <rPh sb="3" eb="4">
      <t>ベツ</t>
    </rPh>
    <phoneticPr fontId="4"/>
  </si>
  <si>
    <t>野外炊事グループ構成</t>
    <rPh sb="0" eb="2">
      <t>ヤガイ</t>
    </rPh>
    <rPh sb="2" eb="4">
      <t>スイジ</t>
    </rPh>
    <rPh sb="8" eb="10">
      <t>コウセイ</t>
    </rPh>
    <phoneticPr fontId="4"/>
  </si>
  <si>
    <t>×　</t>
    <phoneticPr fontId="4"/>
  </si>
  <si>
    <t>G</t>
    <phoneticPr fontId="4"/>
  </si>
  <si>
    <t>野外炊事メニュー</t>
    <rPh sb="0" eb="2">
      <t>ヤガイ</t>
    </rPh>
    <rPh sb="2" eb="4">
      <t>スイジ</t>
    </rPh>
    <phoneticPr fontId="4"/>
  </si>
  <si>
    <t>カレー</t>
  </si>
  <si>
    <t>炊き込みご飯・豚汁</t>
    <rPh sb="0" eb="1">
      <t>タ</t>
    </rPh>
    <rPh sb="2" eb="3">
      <t>コ</t>
    </rPh>
    <rPh sb="5" eb="6">
      <t>ハン</t>
    </rPh>
    <rPh sb="7" eb="9">
      <t>ブタジル</t>
    </rPh>
    <phoneticPr fontId="4"/>
  </si>
  <si>
    <t>弁当注文（要相談）</t>
    <rPh sb="0" eb="2">
      <t>ベントウ</t>
    </rPh>
    <rPh sb="2" eb="4">
      <t>チュウモン</t>
    </rPh>
    <rPh sb="5" eb="6">
      <t>ヨウ</t>
    </rPh>
    <rPh sb="6" eb="8">
      <t>ソウダン</t>
    </rPh>
    <phoneticPr fontId="4"/>
  </si>
  <si>
    <t>簡易洋食（朝）</t>
    <rPh sb="0" eb="2">
      <t>カンイ</t>
    </rPh>
    <rPh sb="2" eb="4">
      <t>ヨウショク</t>
    </rPh>
    <rPh sb="5" eb="6">
      <t>アサ</t>
    </rPh>
    <phoneticPr fontId="4"/>
  </si>
  <si>
    <t>和食（朝）</t>
    <rPh sb="0" eb="2">
      <t>ワショク</t>
    </rPh>
    <rPh sb="3" eb="4">
      <t>アサ</t>
    </rPh>
    <phoneticPr fontId="4"/>
  </si>
  <si>
    <t>食堂電話番号（FAX兼用）</t>
    <rPh sb="0" eb="2">
      <t>ショクドウ</t>
    </rPh>
    <rPh sb="2" eb="6">
      <t>デンワバンゴウ</t>
    </rPh>
    <rPh sb="10" eb="12">
      <t>ケンヨウ</t>
    </rPh>
    <phoneticPr fontId="4"/>
  </si>
  <si>
    <t>食事料金表</t>
    <rPh sb="0" eb="2">
      <t>ショクジ</t>
    </rPh>
    <rPh sb="2" eb="5">
      <t>リョウキンヒョウ</t>
    </rPh>
    <phoneticPr fontId="4"/>
  </si>
  <si>
    <t>野外炊事</t>
    <rPh sb="0" eb="2">
      <t>ヤガイ</t>
    </rPh>
    <rPh sb="2" eb="4">
      <t>スイジ</t>
    </rPh>
    <phoneticPr fontId="4"/>
  </si>
  <si>
    <t>小学生以下</t>
    <rPh sb="0" eb="3">
      <t>ショウガクセイ</t>
    </rPh>
    <rPh sb="3" eb="5">
      <t>イカ</t>
    </rPh>
    <phoneticPr fontId="4"/>
  </si>
  <si>
    <t>中学生以上</t>
    <rPh sb="0" eb="3">
      <t>チュウガクセイ</t>
    </rPh>
    <rPh sb="3" eb="5">
      <t>イジョウ</t>
    </rPh>
    <phoneticPr fontId="4"/>
  </si>
  <si>
    <t>朝食</t>
    <rPh sb="0" eb="2">
      <t>チョウショク</t>
    </rPh>
    <phoneticPr fontId="4"/>
  </si>
  <si>
    <t>400円</t>
    <rPh sb="3" eb="4">
      <t>エン</t>
    </rPh>
    <phoneticPr fontId="4"/>
  </si>
  <si>
    <t>670円</t>
    <rPh sb="3" eb="4">
      <t>エン</t>
    </rPh>
    <phoneticPr fontId="4"/>
  </si>
  <si>
    <t>690円</t>
    <rPh sb="3" eb="4">
      <t>エン</t>
    </rPh>
    <phoneticPr fontId="4"/>
  </si>
  <si>
    <t>620円</t>
    <rPh sb="3" eb="4">
      <t>エン</t>
    </rPh>
    <phoneticPr fontId="4"/>
  </si>
  <si>
    <t>請求書送付先住所</t>
    <rPh sb="0" eb="3">
      <t>セイキュウショ</t>
    </rPh>
    <rPh sb="3" eb="5">
      <t>ソウフ</t>
    </rPh>
    <rPh sb="5" eb="6">
      <t>サキ</t>
    </rPh>
    <rPh sb="6" eb="8">
      <t>ジュウショ</t>
    </rPh>
    <phoneticPr fontId="4"/>
  </si>
  <si>
    <t>〒</t>
    <phoneticPr fontId="4"/>
  </si>
  <si>
    <t>食物アレルギー個票提出者一覧表</t>
    <rPh sb="0" eb="2">
      <t>ショクモツ</t>
    </rPh>
    <rPh sb="7" eb="9">
      <t>コヒョウ</t>
    </rPh>
    <rPh sb="9" eb="12">
      <t>テイシュツシャ</t>
    </rPh>
    <rPh sb="12" eb="15">
      <t>イチランヒョウ</t>
    </rPh>
    <phoneticPr fontId="4"/>
  </si>
  <si>
    <t>県立青少年研修センター　食事申込書（スポーツ団体向けメニュー）</t>
    <rPh sb="0" eb="2">
      <t>ケンリツ</t>
    </rPh>
    <rPh sb="2" eb="5">
      <t>セイショウネン</t>
    </rPh>
    <rPh sb="5" eb="7">
      <t>ケンシュウ</t>
    </rPh>
    <rPh sb="12" eb="14">
      <t>ショクジ</t>
    </rPh>
    <rPh sb="14" eb="17">
      <t>モウシコミショ</t>
    </rPh>
    <rPh sb="22" eb="24">
      <t>ダンタイ</t>
    </rPh>
    <rPh sb="24" eb="25">
      <t>ム</t>
    </rPh>
    <phoneticPr fontId="4"/>
  </si>
  <si>
    <t>食堂利用（スポーツ）</t>
    <rPh sb="0" eb="2">
      <t>ショクドウ</t>
    </rPh>
    <rPh sb="2" eb="4">
      <t>リヨウ</t>
    </rPh>
    <phoneticPr fontId="4"/>
  </si>
  <si>
    <t>スポーツ</t>
    <phoneticPr fontId="4"/>
  </si>
  <si>
    <t>男</t>
    <rPh sb="0" eb="1">
      <t>オトコ</t>
    </rPh>
    <phoneticPr fontId="4"/>
  </si>
  <si>
    <t>人</t>
    <rPh sb="0" eb="1">
      <t>ニン</t>
    </rPh>
    <phoneticPr fontId="4"/>
  </si>
  <si>
    <t>女</t>
    <rPh sb="0" eb="1">
      <t>オンナ</t>
    </rPh>
    <phoneticPr fontId="4"/>
  </si>
  <si>
    <t>計</t>
    <rPh sb="0" eb="1">
      <t>ケイ</t>
    </rPh>
    <phoneticPr fontId="4"/>
  </si>
  <si>
    <t>～</t>
    <phoneticPr fontId="4"/>
  </si>
  <si>
    <t>夕食</t>
    <rPh sb="0" eb="2">
      <t>ユウショク</t>
    </rPh>
    <phoneticPr fontId="4"/>
  </si>
  <si>
    <t>２　入浴時間は以下の通りです。（引率者の入浴時間も含まれています。）</t>
    <rPh sb="2" eb="4">
      <t>ニュウヨク</t>
    </rPh>
    <rPh sb="4" eb="6">
      <t>ジカン</t>
    </rPh>
    <rPh sb="7" eb="9">
      <t>イカ</t>
    </rPh>
    <rPh sb="10" eb="11">
      <t>トオ</t>
    </rPh>
    <rPh sb="16" eb="19">
      <t>インソツシャ</t>
    </rPh>
    <rPh sb="20" eb="22">
      <t>ニュウヨク</t>
    </rPh>
    <rPh sb="22" eb="24">
      <t>ジカン</t>
    </rPh>
    <rPh sb="25" eb="26">
      <t>フク</t>
    </rPh>
    <phoneticPr fontId="48"/>
  </si>
  <si>
    <t>研修人員</t>
    <rPh sb="0" eb="2">
      <t>ケンシュウ</t>
    </rPh>
    <rPh sb="2" eb="4">
      <t>ジンイン</t>
    </rPh>
    <phoneticPr fontId="4"/>
  </si>
  <si>
    <t>人</t>
    <rPh sb="0" eb="1">
      <t>ニン</t>
    </rPh>
    <phoneticPr fontId="4"/>
  </si>
  <si>
    <t>ki</t>
    <phoneticPr fontId="4"/>
  </si>
  <si>
    <r>
      <t>　 &lt;注意&gt;　　　１　使用許可申請書と同時に提出してください。
　　　　　　　 ２　氏名・</t>
    </r>
    <r>
      <rPr>
        <sz val="11"/>
        <color theme="1"/>
        <rFont val="HGS明朝B"/>
        <family val="1"/>
        <charset val="128"/>
      </rPr>
      <t>区分</t>
    </r>
    <r>
      <rPr>
        <sz val="11"/>
        <rFont val="HGS明朝B"/>
        <family val="1"/>
        <charset val="128"/>
      </rPr>
      <t>を記入してください。
　　　　　　　 ３　宿泊の有無や泊数（○泊）を備考欄に記入してください。
　　　　　　　 ４　参加する児童・生徒の人数を備考欄に入力してください。
　　　　　　　</t>
    </r>
    <rPh sb="3" eb="5">
      <t>チュウイ</t>
    </rPh>
    <rPh sb="11" eb="13">
      <t>シヨウ</t>
    </rPh>
    <rPh sb="13" eb="15">
      <t>キョカ</t>
    </rPh>
    <rPh sb="15" eb="18">
      <t>シンセイショ</t>
    </rPh>
    <rPh sb="19" eb="21">
      <t>ドウジ</t>
    </rPh>
    <rPh sb="22" eb="24">
      <t>テイシュツ</t>
    </rPh>
    <rPh sb="42" eb="44">
      <t>シメイ</t>
    </rPh>
    <rPh sb="45" eb="47">
      <t>クブン</t>
    </rPh>
    <rPh sb="49" eb="51">
      <t>キニュウ</t>
    </rPh>
    <rPh sb="69" eb="71">
      <t>シュクハク</t>
    </rPh>
    <rPh sb="72" eb="74">
      <t>ウム</t>
    </rPh>
    <rPh sb="75" eb="76">
      <t>トマリ</t>
    </rPh>
    <rPh sb="76" eb="77">
      <t>スウ</t>
    </rPh>
    <rPh sb="79" eb="80">
      <t>ハク</t>
    </rPh>
    <rPh sb="82" eb="84">
      <t>ビコウ</t>
    </rPh>
    <rPh sb="84" eb="85">
      <t>ラン</t>
    </rPh>
    <rPh sb="86" eb="88">
      <t>キニュウ</t>
    </rPh>
    <rPh sb="105" eb="107">
      <t>サンカ</t>
    </rPh>
    <rPh sb="109" eb="111">
      <t>ジドウ</t>
    </rPh>
    <rPh sb="112" eb="114">
      <t>セイト</t>
    </rPh>
    <rPh sb="115" eb="117">
      <t>ニンズウ</t>
    </rPh>
    <rPh sb="118" eb="121">
      <t>ビコウラン</t>
    </rPh>
    <rPh sb="122" eb="124">
      <t>ニュウリョク</t>
    </rPh>
    <phoneticPr fontId="4"/>
  </si>
  <si>
    <r>
      <t>　 &lt;注意&gt;　　　１　使用許可申請書と同時に提出してください。
　　　　　　　 ２　氏名・</t>
    </r>
    <r>
      <rPr>
        <sz val="11"/>
        <color theme="1"/>
        <rFont val="HGS明朝B"/>
        <family val="1"/>
        <charset val="128"/>
      </rPr>
      <t>区分</t>
    </r>
    <r>
      <rPr>
        <sz val="11"/>
        <rFont val="HGS明朝B"/>
        <family val="1"/>
        <charset val="128"/>
      </rPr>
      <t>を記入してください。
　　　　　　　 ３　宿泊の有無や泊数（○泊）を備考欄に記入してください。
　　　　　　　 ４　参加する児童・生徒の人数を備考欄に入力してください。</t>
    </r>
    <rPh sb="3" eb="5">
      <t>チュウイ</t>
    </rPh>
    <rPh sb="11" eb="13">
      <t>シヨウ</t>
    </rPh>
    <rPh sb="13" eb="15">
      <t>キョカ</t>
    </rPh>
    <rPh sb="15" eb="18">
      <t>シンセイショ</t>
    </rPh>
    <rPh sb="19" eb="21">
      <t>ドウジ</t>
    </rPh>
    <rPh sb="22" eb="24">
      <t>テイシュツ</t>
    </rPh>
    <rPh sb="42" eb="44">
      <t>シメイ</t>
    </rPh>
    <rPh sb="45" eb="47">
      <t>クブン</t>
    </rPh>
    <rPh sb="49" eb="51">
      <t>キニュウ</t>
    </rPh>
    <rPh sb="69" eb="71">
      <t>シュクハク</t>
    </rPh>
    <rPh sb="72" eb="74">
      <t>ウム</t>
    </rPh>
    <rPh sb="75" eb="76">
      <t>トマリ</t>
    </rPh>
    <rPh sb="76" eb="77">
      <t>スウ</t>
    </rPh>
    <rPh sb="79" eb="80">
      <t>ハク</t>
    </rPh>
    <rPh sb="82" eb="84">
      <t>ビコウ</t>
    </rPh>
    <rPh sb="84" eb="85">
      <t>ラン</t>
    </rPh>
    <rPh sb="86" eb="88">
      <t>キニュウ</t>
    </rPh>
    <phoneticPr fontId="4"/>
  </si>
  <si>
    <t>550円</t>
    <rPh sb="3" eb="4">
      <t>エン</t>
    </rPh>
    <phoneticPr fontId="4"/>
  </si>
  <si>
    <t>660円</t>
    <rPh sb="3" eb="4">
      <t>エン</t>
    </rPh>
    <phoneticPr fontId="4"/>
  </si>
  <si>
    <t>480円</t>
    <rPh sb="3" eb="4">
      <t>エン</t>
    </rPh>
    <phoneticPr fontId="4"/>
  </si>
  <si>
    <t>760円</t>
    <rPh sb="3" eb="4">
      <t>エン</t>
    </rPh>
    <phoneticPr fontId="4"/>
  </si>
  <si>
    <t>500円</t>
    <rPh sb="3" eb="4">
      <t>エン</t>
    </rPh>
    <phoneticPr fontId="4"/>
  </si>
  <si>
    <t>790円</t>
    <rPh sb="3" eb="4">
      <t>エン</t>
    </rPh>
    <phoneticPr fontId="4"/>
  </si>
  <si>
    <t>430円</t>
    <rPh sb="3" eb="4">
      <t>エン</t>
    </rPh>
    <phoneticPr fontId="4"/>
  </si>
  <si>
    <t>応相談</t>
    <rPh sb="0" eb="3">
      <t>オウソウダン</t>
    </rPh>
    <phoneticPr fontId="4"/>
  </si>
  <si>
    <t>450円</t>
    <rPh sb="3" eb="4">
      <t>エン</t>
    </rPh>
    <phoneticPr fontId="4"/>
  </si>
  <si>
    <t>640円</t>
    <rPh sb="3" eb="4">
      <t>エン</t>
    </rPh>
    <phoneticPr fontId="4"/>
  </si>
  <si>
    <t>650円</t>
    <rPh sb="3" eb="4">
      <t>エン</t>
    </rPh>
    <phoneticPr fontId="4"/>
  </si>
  <si>
    <t>890円</t>
    <rPh sb="3" eb="4">
      <t>エン</t>
    </rPh>
    <phoneticPr fontId="4"/>
  </si>
  <si>
    <t>1040円</t>
    <rPh sb="4" eb="5">
      <t>エン</t>
    </rPh>
    <phoneticPr fontId="4"/>
  </si>
  <si>
    <t>〇</t>
    <phoneticPr fontId="4"/>
  </si>
  <si>
    <t>保護者と確認</t>
    <rPh sb="0" eb="3">
      <t>ホゴシャ</t>
    </rPh>
    <rPh sb="4" eb="6">
      <t>カクニン</t>
    </rPh>
    <phoneticPr fontId="4"/>
  </si>
  <si>
    <t>除去・代替あり</t>
    <rPh sb="0" eb="2">
      <t>ジョキョ</t>
    </rPh>
    <rPh sb="3" eb="5">
      <t>ダイタイ</t>
    </rPh>
    <phoneticPr fontId="4"/>
  </si>
  <si>
    <t>除去・代替なし</t>
    <rPh sb="0" eb="2">
      <t>ジョキョ</t>
    </rPh>
    <rPh sb="3" eb="5">
      <t>ダイタイ</t>
    </rPh>
    <phoneticPr fontId="4"/>
  </si>
  <si>
    <t>　　　２　勤労青年とは25才以下で、学生でない方のことです。</t>
    <rPh sb="5" eb="7">
      <t>キンロウ</t>
    </rPh>
    <rPh sb="7" eb="9">
      <t>セイネン</t>
    </rPh>
    <rPh sb="13" eb="14">
      <t>サイ</t>
    </rPh>
    <rPh sb="14" eb="16">
      <t>イカ</t>
    </rPh>
    <rPh sb="18" eb="20">
      <t>ガクセイ</t>
    </rPh>
    <rPh sb="23" eb="24">
      <t>カタ</t>
    </rPh>
    <phoneticPr fontId="4"/>
  </si>
  <si>
    <t>　 下 記 の と お り 、 青 少 年 研 修 セ ン タ ー を 使 用 し た い の で、</t>
    <rPh sb="2" eb="3">
      <t>シタ</t>
    </rPh>
    <rPh sb="4" eb="5">
      <t>キ</t>
    </rPh>
    <rPh sb="16" eb="17">
      <t>アオ</t>
    </rPh>
    <rPh sb="18" eb="19">
      <t>ショウ</t>
    </rPh>
    <rPh sb="20" eb="21">
      <t>トシ</t>
    </rPh>
    <rPh sb="22" eb="23">
      <t>ケン</t>
    </rPh>
    <rPh sb="24" eb="25">
      <t>オサム</t>
    </rPh>
    <rPh sb="36" eb="37">
      <t>ツカ</t>
    </rPh>
    <rPh sb="38" eb="39">
      <t>ヨウ</t>
    </rPh>
    <phoneticPr fontId="4"/>
  </si>
  <si>
    <t>　 下記について、鹿児島県青少年社会教育施設の設置及び管理に関す</t>
    <rPh sb="2" eb="4">
      <t>カキ</t>
    </rPh>
    <rPh sb="9" eb="13">
      <t>カゴシマケン</t>
    </rPh>
    <rPh sb="13" eb="16">
      <t>セイショウネン</t>
    </rPh>
    <rPh sb="16" eb="18">
      <t>シャカイ</t>
    </rPh>
    <rPh sb="18" eb="20">
      <t>キョウイク</t>
    </rPh>
    <rPh sb="20" eb="22">
      <t>シセツ</t>
    </rPh>
    <rPh sb="23" eb="25">
      <t>セッチ</t>
    </rPh>
    <rPh sb="25" eb="26">
      <t>オヨ</t>
    </rPh>
    <rPh sb="27" eb="29">
      <t>カンリ</t>
    </rPh>
    <rPh sb="30" eb="31">
      <t>セキ</t>
    </rPh>
    <phoneticPr fontId="4"/>
  </si>
  <si>
    <t>９人×５G、10人×５G</t>
    <rPh sb="1" eb="2">
      <t>ニン</t>
    </rPh>
    <rPh sb="8" eb="9">
      <t>ニン</t>
    </rPh>
    <phoneticPr fontId="48"/>
  </si>
  <si>
    <t>室内運動会(９人×５G、10人×５G）</t>
    <rPh sb="0" eb="2">
      <t>シツナイ</t>
    </rPh>
    <rPh sb="2" eb="5">
      <t>ウンドウカイ</t>
    </rPh>
    <phoneticPr fontId="48"/>
  </si>
  <si>
    <t>１　当センターに指導を依頼希望される場合は、□の中に○印を入力してください。</t>
    <rPh sb="2" eb="3">
      <t>トウ</t>
    </rPh>
    <rPh sb="8" eb="10">
      <t>シドウ</t>
    </rPh>
    <rPh sb="11" eb="13">
      <t>イライ</t>
    </rPh>
    <rPh sb="13" eb="15">
      <t>キボウ</t>
    </rPh>
    <rPh sb="18" eb="20">
      <t>バアイ</t>
    </rPh>
    <rPh sb="24" eb="25">
      <t>ナカ</t>
    </rPh>
    <rPh sb="27" eb="28">
      <t>ジルシ</t>
    </rPh>
    <rPh sb="29" eb="31">
      <t>ニュウリョク</t>
    </rPh>
    <phoneticPr fontId="48"/>
  </si>
  <si>
    <t>２　注文食事数は、各食事ごとに記入してください。記入がない場合は、必要ないものとみなします。</t>
    <rPh sb="2" eb="4">
      <t>チュウモン</t>
    </rPh>
    <rPh sb="4" eb="7">
      <t>ショクジスウ</t>
    </rPh>
    <rPh sb="9" eb="10">
      <t>カク</t>
    </rPh>
    <rPh sb="10" eb="12">
      <t>ショクジ</t>
    </rPh>
    <rPh sb="15" eb="17">
      <t>キニュウ</t>
    </rPh>
    <rPh sb="24" eb="26">
      <t>キニュウ</t>
    </rPh>
    <rPh sb="29" eb="31">
      <t>バアイ</t>
    </rPh>
    <rPh sb="33" eb="35">
      <t>ヒツヨウ</t>
    </rPh>
    <phoneticPr fontId="48"/>
  </si>
  <si>
    <t>３　「弁当持参」や「食材依頼」のときは、その旨を食事注文数のところに記入してください。</t>
    <rPh sb="3" eb="5">
      <t>ベントウ</t>
    </rPh>
    <rPh sb="5" eb="7">
      <t>ジサン</t>
    </rPh>
    <rPh sb="10" eb="12">
      <t>ショクザイ</t>
    </rPh>
    <rPh sb="12" eb="14">
      <t>イライ</t>
    </rPh>
    <rPh sb="22" eb="23">
      <t>ムネ</t>
    </rPh>
    <rPh sb="24" eb="26">
      <t>ショクジ</t>
    </rPh>
    <rPh sb="26" eb="29">
      <t>チュウモンスウ</t>
    </rPh>
    <rPh sb="34" eb="36">
      <t>キニュウ</t>
    </rPh>
    <phoneticPr fontId="48"/>
  </si>
  <si>
    <t>４　野外活動には、必ず雨天プログラムも記入してください。</t>
    <rPh sb="2" eb="4">
      <t>ヤガイ</t>
    </rPh>
    <rPh sb="4" eb="6">
      <t>カツドウ</t>
    </rPh>
    <rPh sb="9" eb="10">
      <t>カナラ</t>
    </rPh>
    <rPh sb="11" eb="13">
      <t>ウテン</t>
    </rPh>
    <rPh sb="19" eb="21">
      <t>キニュウ</t>
    </rPh>
    <phoneticPr fontId="48"/>
  </si>
  <si>
    <t>※　区分・・・［幼児、小学生、中学生、高校生、大学・高専、 各種・専修、勤労青年、成人］</t>
    <rPh sb="2" eb="4">
      <t>クブン</t>
    </rPh>
    <rPh sb="8" eb="10">
      <t>ヨウジ</t>
    </rPh>
    <rPh sb="11" eb="14">
      <t>ショウガクセイ</t>
    </rPh>
    <rPh sb="15" eb="18">
      <t>チュウガクセイ</t>
    </rPh>
    <rPh sb="19" eb="22">
      <t>コウコウセイ</t>
    </rPh>
    <rPh sb="23" eb="25">
      <t>ダイガク</t>
    </rPh>
    <rPh sb="26" eb="28">
      <t>コウセン</t>
    </rPh>
    <rPh sb="30" eb="32">
      <t>カクシュ</t>
    </rPh>
    <rPh sb="33" eb="35">
      <t>センシュウ</t>
    </rPh>
    <rPh sb="36" eb="38">
      <t>キンロウ</t>
    </rPh>
    <rPh sb="38" eb="40">
      <t>セイネン</t>
    </rPh>
    <rPh sb="41" eb="43">
      <t>セイジン</t>
    </rPh>
    <phoneticPr fontId="4"/>
  </si>
  <si>
    <t>２　野外炊事の場合は、班の人数構成を記入し、メニューを選択してください（１グループは８人～12人で構成してください）。</t>
  </si>
  <si>
    <t>３　弁当注文は、要相談となります。弁当注文される際には、備考欄にお茶注文の有無と受取希望時間を記入してください.</t>
  </si>
  <si>
    <t>４　お子様メニューは、小学３年生以下で、５人からの申込みになります。注文される場合には、備考欄に「お子様メニュー○食」と明記してください。</t>
    <rPh sb="3" eb="5">
      <t>コサマ</t>
    </rPh>
    <rPh sb="11" eb="13">
      <t>ショウガク</t>
    </rPh>
    <rPh sb="14" eb="16">
      <t>ネンセイ</t>
    </rPh>
    <rPh sb="16" eb="18">
      <t>イカ</t>
    </rPh>
    <rPh sb="21" eb="22">
      <t>ニン</t>
    </rPh>
    <rPh sb="25" eb="27">
      <t>モウシコ</t>
    </rPh>
    <rPh sb="34" eb="36">
      <t>チュウモン</t>
    </rPh>
    <rPh sb="39" eb="41">
      <t>バアイ</t>
    </rPh>
    <rPh sb="44" eb="47">
      <t>ビコウラン</t>
    </rPh>
    <rPh sb="50" eb="52">
      <t>コサマ</t>
    </rPh>
    <rPh sb="57" eb="58">
      <t>ショク</t>
    </rPh>
    <rPh sb="60" eb="62">
      <t>メイキ</t>
    </rPh>
    <phoneticPr fontId="4"/>
  </si>
  <si>
    <t>５　その他の特別料理等を希望する場合は、事前に連絡の上、備考欄にその内容を記入してください。</t>
    <rPh sb="4" eb="5">
      <t>タ</t>
    </rPh>
    <rPh sb="6" eb="8">
      <t>トクベツ</t>
    </rPh>
    <rPh sb="8" eb="10">
      <t>リョウリ</t>
    </rPh>
    <rPh sb="10" eb="11">
      <t>トウ</t>
    </rPh>
    <rPh sb="12" eb="14">
      <t>キボウ</t>
    </rPh>
    <rPh sb="16" eb="18">
      <t>バアイ</t>
    </rPh>
    <rPh sb="20" eb="22">
      <t>ジゼン</t>
    </rPh>
    <rPh sb="23" eb="25">
      <t>レンラク</t>
    </rPh>
    <rPh sb="26" eb="27">
      <t>ウエ</t>
    </rPh>
    <rPh sb="28" eb="31">
      <t>ビコウラン</t>
    </rPh>
    <rPh sb="34" eb="36">
      <t>ナイヨウ</t>
    </rPh>
    <rPh sb="37" eb="39">
      <t>キニュウ</t>
    </rPh>
    <phoneticPr fontId="4"/>
  </si>
  <si>
    <t>１　食事代は、銀行振込にてお支払いください。銀行振込手数料は団体負担となります。</t>
    <rPh sb="2" eb="5">
      <t>ショクジダイ</t>
    </rPh>
    <rPh sb="7" eb="9">
      <t>ギンコウ</t>
    </rPh>
    <rPh sb="9" eb="11">
      <t>フリコミ</t>
    </rPh>
    <rPh sb="14" eb="16">
      <t>シハラ</t>
    </rPh>
    <rPh sb="22" eb="24">
      <t>ギンコウ</t>
    </rPh>
    <rPh sb="24" eb="26">
      <t>フリコミ</t>
    </rPh>
    <rPh sb="26" eb="29">
      <t>テスウリョウ</t>
    </rPh>
    <rPh sb="30" eb="32">
      <t>ダンタイ</t>
    </rPh>
    <rPh sb="32" eb="34">
      <t>フタン</t>
    </rPh>
    <phoneticPr fontId="4"/>
  </si>
  <si>
    <t>２　食数の変更は、原則として、土日祝日を除く利用日３日前までに直接食堂へ連絡してください。</t>
    <rPh sb="2" eb="4">
      <t>ショクスウ</t>
    </rPh>
    <rPh sb="5" eb="7">
      <t>ヘンコウ</t>
    </rPh>
    <rPh sb="9" eb="11">
      <t>ゲンソク</t>
    </rPh>
    <rPh sb="15" eb="17">
      <t>ドニチ</t>
    </rPh>
    <rPh sb="17" eb="19">
      <t>シュクジツ</t>
    </rPh>
    <rPh sb="20" eb="21">
      <t>ノゾ</t>
    </rPh>
    <rPh sb="22" eb="25">
      <t>リヨウビ</t>
    </rPh>
    <rPh sb="26" eb="27">
      <t>ニチ</t>
    </rPh>
    <rPh sb="27" eb="28">
      <t>マエ</t>
    </rPh>
    <rPh sb="31" eb="33">
      <t>チョクセツ</t>
    </rPh>
    <rPh sb="33" eb="35">
      <t>ショクドウ</t>
    </rPh>
    <rPh sb="36" eb="38">
      <t>レンラク</t>
    </rPh>
    <phoneticPr fontId="4"/>
  </si>
  <si>
    <t>３　食物アレルギーに関する事は、別紙様式にて報告してください。</t>
    <rPh sb="2" eb="4">
      <t>ショクモツ</t>
    </rPh>
    <rPh sb="10" eb="11">
      <t>カン</t>
    </rPh>
    <rPh sb="13" eb="14">
      <t>コト</t>
    </rPh>
    <rPh sb="16" eb="18">
      <t>ベッシ</t>
    </rPh>
    <rPh sb="18" eb="20">
      <t>ヨウシキ</t>
    </rPh>
    <rPh sb="22" eb="24">
      <t>ホウコク</t>
    </rPh>
    <phoneticPr fontId="4"/>
  </si>
  <si>
    <t>朝食（洋食、和食）</t>
    <rPh sb="0" eb="2">
      <t>チョウショク</t>
    </rPh>
    <rPh sb="3" eb="5">
      <t>ヨウショク</t>
    </rPh>
    <rPh sb="6" eb="8">
      <t>ワショク</t>
    </rPh>
    <phoneticPr fontId="4"/>
  </si>
  <si>
    <t>１　食物アレルギー対応が必要な方について、以下に名前とエピペン所持の有無を記入し、個票を添えて提出してください。</t>
    <rPh sb="31" eb="33">
      <t>ショジ</t>
    </rPh>
    <rPh sb="34" eb="36">
      <t>ウム</t>
    </rPh>
    <phoneticPr fontId="4"/>
  </si>
  <si>
    <t>２　対象者がいない場合には、氏名欄に「該当者なし」と明記してください。</t>
    <rPh sb="14" eb="17">
      <t>シメイラン</t>
    </rPh>
    <phoneticPr fontId="4"/>
  </si>
  <si>
    <t>３　食事申込書、本票、食物アレルギー個票（該当者がある場合）の３つを、申請書と一緒に利用日の15日前までに提出してください。</t>
    <rPh sb="11" eb="13">
      <t>ショクモツ</t>
    </rPh>
    <rPh sb="35" eb="38">
      <t>シンセイショ</t>
    </rPh>
    <rPh sb="39" eb="41">
      <t>イッショ</t>
    </rPh>
    <phoneticPr fontId="4"/>
  </si>
  <si>
    <t>１　スポーツ団体向けメニューは、中学生以上を対象とした通常より量が多めのメニューです。利用希望の方は事前にお問合せください。</t>
    <rPh sb="6" eb="8">
      <t>ダンタイ</t>
    </rPh>
    <rPh sb="8" eb="9">
      <t>ム</t>
    </rPh>
    <rPh sb="16" eb="19">
      <t>チュウガクセイ</t>
    </rPh>
    <rPh sb="19" eb="21">
      <t>イジョウ</t>
    </rPh>
    <rPh sb="22" eb="24">
      <t>タイショウ</t>
    </rPh>
    <rPh sb="27" eb="29">
      <t>ツウジョウ</t>
    </rPh>
    <rPh sb="31" eb="32">
      <t>リョウ</t>
    </rPh>
    <rPh sb="33" eb="34">
      <t>オオ</t>
    </rPh>
    <rPh sb="43" eb="45">
      <t>リヨウ</t>
    </rPh>
    <rPh sb="45" eb="47">
      <t>キボウ</t>
    </rPh>
    <rPh sb="48" eb="49">
      <t>カタ</t>
    </rPh>
    <rPh sb="50" eb="52">
      <t>ジゼン</t>
    </rPh>
    <rPh sb="54" eb="56">
      <t>トイアワ</t>
    </rPh>
    <phoneticPr fontId="4"/>
  </si>
  <si>
    <t>２　スポーツ団体メニューは、野外炊事や弁当はありません。通常メニューでの対応になります。</t>
    <rPh sb="6" eb="8">
      <t>ダンタイ</t>
    </rPh>
    <rPh sb="14" eb="16">
      <t>ヤガイ</t>
    </rPh>
    <rPh sb="16" eb="18">
      <t>スイジ</t>
    </rPh>
    <rPh sb="19" eb="21">
      <t>ベントウ</t>
    </rPh>
    <rPh sb="28" eb="30">
      <t>ツウジョウ</t>
    </rPh>
    <rPh sb="36" eb="38">
      <t>タイオウ</t>
    </rPh>
    <phoneticPr fontId="4"/>
  </si>
  <si>
    <t>　　必要な場合は、食数を増やして注文してください。</t>
    <rPh sb="2" eb="4">
      <t>ヒツヨウ</t>
    </rPh>
    <rPh sb="5" eb="7">
      <t>バアイ</t>
    </rPh>
    <rPh sb="9" eb="11">
      <t>ショクスウ</t>
    </rPh>
    <rPh sb="12" eb="13">
      <t>フ</t>
    </rPh>
    <rPh sb="16" eb="18">
      <t>チュウモン</t>
    </rPh>
    <phoneticPr fontId="4"/>
  </si>
  <si>
    <t>３　野外炊事の場合は、班の人数構成を記入し、メニューを選択してください（１グループは８人～12人で構成してください）。</t>
  </si>
  <si>
    <t>　注　１　※印は、記入不要</t>
    <rPh sb="1" eb="2">
      <t>チュウ</t>
    </rPh>
    <rPh sb="6" eb="7">
      <t>シルシ</t>
    </rPh>
    <rPh sb="9" eb="11">
      <t>キニュウ</t>
    </rPh>
    <rPh sb="11" eb="13">
      <t>フヨウ</t>
    </rPh>
    <phoneticPr fontId="4"/>
  </si>
  <si>
    <t>１ 入所時に、引率責任者とセンター職員との打ち合わせがあります。受付にお越しください。</t>
    <rPh sb="2" eb="5">
      <t>ニュウショジ</t>
    </rPh>
    <rPh sb="7" eb="9">
      <t>インソツ</t>
    </rPh>
    <rPh sb="9" eb="12">
      <t>セキニンシャ</t>
    </rPh>
    <rPh sb="17" eb="19">
      <t>ショクイン</t>
    </rPh>
    <rPh sb="21" eb="22">
      <t>ウ</t>
    </rPh>
    <rPh sb="23" eb="24">
      <t>ア</t>
    </rPh>
    <rPh sb="32" eb="34">
      <t>ウケツケ</t>
    </rPh>
    <rPh sb="36" eb="37">
      <t>コ</t>
    </rPh>
    <phoneticPr fontId="48"/>
  </si>
  <si>
    <t>　また、16:00より団体代表者と宿直者との打合せを行います。事務室前ロビーにおいでください。</t>
    <rPh sb="11" eb="13">
      <t>ダンタイ</t>
    </rPh>
    <rPh sb="13" eb="16">
      <t>ダイヒョウシャ</t>
    </rPh>
    <rPh sb="17" eb="20">
      <t>シュクチョクシャ</t>
    </rPh>
    <rPh sb="22" eb="24">
      <t>ウチアワ</t>
    </rPh>
    <rPh sb="26" eb="27">
      <t>オコナ</t>
    </rPh>
    <rPh sb="31" eb="34">
      <t>ジムシツ</t>
    </rPh>
    <rPh sb="34" eb="35">
      <t>マエ</t>
    </rPh>
    <phoneticPr fontId="48"/>
  </si>
  <si>
    <t>３　食事時間は、以下の通りです。</t>
    <rPh sb="2" eb="4">
      <t>ショクジ</t>
    </rPh>
    <rPh sb="4" eb="6">
      <t>ジカン</t>
    </rPh>
    <rPh sb="8" eb="10">
      <t>イカ</t>
    </rPh>
    <rPh sb="11" eb="12">
      <t>トオ</t>
    </rPh>
    <phoneticPr fontId="48"/>
  </si>
  <si>
    <t>　　なお、食数の変更は、土日祝日をのぞく利用日３日前までに直接食堂へお願いします。</t>
    <rPh sb="5" eb="7">
      <t>ショクスウ</t>
    </rPh>
    <rPh sb="8" eb="10">
      <t>ヘンコウ</t>
    </rPh>
    <rPh sb="12" eb="16">
      <t>ドニチシュクジツ</t>
    </rPh>
    <rPh sb="20" eb="23">
      <t>リヨウビ</t>
    </rPh>
    <rPh sb="24" eb="25">
      <t>ニチ</t>
    </rPh>
    <rPh sb="25" eb="26">
      <t>マエ</t>
    </rPh>
    <rPh sb="29" eb="31">
      <t>チョクセツ</t>
    </rPh>
    <rPh sb="31" eb="33">
      <t>ショクドウ</t>
    </rPh>
    <rPh sb="35" eb="36">
      <t>ネガ</t>
    </rPh>
    <phoneticPr fontId="48"/>
  </si>
  <si>
    <t>４　汁物等をこぼした際は、団体で拭き取りの対応をしていただきます。</t>
    <rPh sb="2" eb="4">
      <t>シルモノ</t>
    </rPh>
    <rPh sb="4" eb="5">
      <t>トウ</t>
    </rPh>
    <rPh sb="10" eb="11">
      <t>サイ</t>
    </rPh>
    <rPh sb="13" eb="15">
      <t>ダンタイ</t>
    </rPh>
    <rPh sb="16" eb="17">
      <t>フ</t>
    </rPh>
    <rPh sb="18" eb="19">
      <t>ト</t>
    </rPh>
    <rPh sb="21" eb="23">
      <t>タイオウ</t>
    </rPh>
    <phoneticPr fontId="48"/>
  </si>
  <si>
    <t>　　雑巾、ペーパータオル等を御持参ください。（食堂に雑巾はありません）</t>
    <rPh sb="2" eb="4">
      <t>ゾウキン</t>
    </rPh>
    <rPh sb="12" eb="13">
      <t>トウ</t>
    </rPh>
    <rPh sb="14" eb="17">
      <t>ゴジサン</t>
    </rPh>
    <rPh sb="23" eb="25">
      <t>ショクドウ</t>
    </rPh>
    <rPh sb="26" eb="28">
      <t>ゾウキン</t>
    </rPh>
    <phoneticPr fontId="48"/>
  </si>
  <si>
    <t>５　全ての入所団体が参加して、「朝のつどい、夕べのつどい」を行います。</t>
    <rPh sb="2" eb="3">
      <t>スベ</t>
    </rPh>
    <rPh sb="5" eb="7">
      <t>ニュウショ</t>
    </rPh>
    <rPh sb="7" eb="9">
      <t>ダンタイ</t>
    </rPh>
    <rPh sb="10" eb="12">
      <t>サンカ</t>
    </rPh>
    <rPh sb="16" eb="17">
      <t>アサ</t>
    </rPh>
    <rPh sb="22" eb="23">
      <t>ユウ</t>
    </rPh>
    <rPh sb="30" eb="31">
      <t>オコナ</t>
    </rPh>
    <phoneticPr fontId="48"/>
  </si>
  <si>
    <t>　　つどいの係として、進行１人、旗係６人、団体紹介１人（団体紹介は夕べのつどいのみ）が必要です。</t>
  </si>
  <si>
    <t>　　進行・旗係は宿泊団体で分担して行います（宿泊当日、宿直との打ち合わせで調整をします）。</t>
  </si>
  <si>
    <t>６　性別等を考慮の上、配宿方お願いいたします。</t>
  </si>
  <si>
    <t>　※　御不明な点がありましたら、099-294-2111までお問い合わせください。</t>
  </si>
  <si>
    <t>９　東ピロティは野外活動場所のため、児童生徒の乗り降りについては、一般駐車場でお願いします。雨天時は御相談ください。</t>
    <rPh sb="2" eb="3">
      <t>ヒガシ</t>
    </rPh>
    <rPh sb="8" eb="10">
      <t>ヤガイ</t>
    </rPh>
    <rPh sb="10" eb="12">
      <t>カツドウ</t>
    </rPh>
    <rPh sb="12" eb="14">
      <t>バショ</t>
    </rPh>
    <rPh sb="18" eb="20">
      <t>ジドウ</t>
    </rPh>
    <rPh sb="20" eb="22">
      <t>セイト</t>
    </rPh>
    <rPh sb="23" eb="24">
      <t>ノ</t>
    </rPh>
    <rPh sb="25" eb="26">
      <t>オ</t>
    </rPh>
    <rPh sb="33" eb="35">
      <t>イッパン</t>
    </rPh>
    <rPh sb="35" eb="38">
      <t>チュウシャジョウ</t>
    </rPh>
    <rPh sb="40" eb="41">
      <t>ネガ</t>
    </rPh>
    <rPh sb="46" eb="49">
      <t>ウテンジ</t>
    </rPh>
    <rPh sb="50" eb="53">
      <t>ゴソウダン</t>
    </rPh>
    <phoneticPr fontId="48"/>
  </si>
  <si>
    <t>　　なお、食数の変更は、土日祝日をのぞく利用日３日前までに直接食堂へお願いします。</t>
    <rPh sb="5" eb="7">
      <t>ショクスウ</t>
    </rPh>
    <rPh sb="8" eb="10">
      <t>ヘンコウ</t>
    </rPh>
    <rPh sb="12" eb="14">
      <t>ドニチ</t>
    </rPh>
    <rPh sb="14" eb="16">
      <t>シュクジツ</t>
    </rPh>
    <rPh sb="20" eb="23">
      <t>リヨウビ</t>
    </rPh>
    <rPh sb="24" eb="25">
      <t>ニチ</t>
    </rPh>
    <rPh sb="25" eb="26">
      <t>マエ</t>
    </rPh>
    <rPh sb="29" eb="31">
      <t>チョクセツ</t>
    </rPh>
    <rPh sb="31" eb="33">
      <t>ショクドウ</t>
    </rPh>
    <rPh sb="35" eb="36">
      <t>ネガ</t>
    </rPh>
    <phoneticPr fontId="48"/>
  </si>
  <si>
    <t>７　施設使用料は、利用日の前日までに振り込んでいただき、「通知書兼領収書」を持参してください。</t>
    <rPh sb="2" eb="4">
      <t>シセツ</t>
    </rPh>
    <rPh sb="4" eb="7">
      <t>シヨウリョウ</t>
    </rPh>
    <rPh sb="9" eb="12">
      <t>リヨウビ</t>
    </rPh>
    <rPh sb="13" eb="15">
      <t>ゼンジツ</t>
    </rPh>
    <rPh sb="18" eb="19">
      <t>フ</t>
    </rPh>
    <rPh sb="20" eb="21">
      <t>コ</t>
    </rPh>
    <rPh sb="29" eb="32">
      <t>ツウチショ</t>
    </rPh>
    <rPh sb="32" eb="33">
      <t>ケン</t>
    </rPh>
    <rPh sb="33" eb="36">
      <t>リョウシュウショ</t>
    </rPh>
    <rPh sb="38" eb="40">
      <t>ジサン</t>
    </rPh>
    <phoneticPr fontId="48"/>
  </si>
  <si>
    <t>10　東ピロティは野外活動場所のため、児童生徒の乗り降りについては、一般駐車場でお願いします。雨天時は御相談ください。</t>
    <rPh sb="3" eb="4">
      <t>ヒガシ</t>
    </rPh>
    <rPh sb="9" eb="11">
      <t>ヤガイ</t>
    </rPh>
    <rPh sb="11" eb="13">
      <t>カツドウ</t>
    </rPh>
    <rPh sb="13" eb="15">
      <t>バショ</t>
    </rPh>
    <rPh sb="19" eb="21">
      <t>ジドウ</t>
    </rPh>
    <rPh sb="21" eb="23">
      <t>セイト</t>
    </rPh>
    <rPh sb="24" eb="25">
      <t>ノ</t>
    </rPh>
    <rPh sb="26" eb="27">
      <t>オ</t>
    </rPh>
    <rPh sb="34" eb="36">
      <t>イッパン</t>
    </rPh>
    <rPh sb="36" eb="39">
      <t>チュウシャジョウ</t>
    </rPh>
    <rPh sb="41" eb="42">
      <t>ネガ</t>
    </rPh>
    <rPh sb="47" eb="50">
      <t>ウテンジ</t>
    </rPh>
    <rPh sb="51" eb="54">
      <t>ゴソウダン</t>
    </rPh>
    <phoneticPr fontId="48"/>
  </si>
  <si>
    <t>【</t>
    <phoneticPr fontId="4"/>
  </si>
  <si>
    <t>７　食事代は後日銀行振込となります。</t>
    <rPh sb="2" eb="5">
      <t>ショクジダイ</t>
    </rPh>
    <rPh sb="6" eb="8">
      <t>ゴジツ</t>
    </rPh>
    <rPh sb="8" eb="10">
      <t>ギンコウ</t>
    </rPh>
    <rPh sb="10" eb="12">
      <t>フリコミ</t>
    </rPh>
    <phoneticPr fontId="48"/>
  </si>
  <si>
    <t>８　食事代は後日銀行振込となります。</t>
    <rPh sb="2" eb="5">
      <t>ショクジダイ</t>
    </rPh>
    <rPh sb="6" eb="8">
      <t>ゴジツ</t>
    </rPh>
    <rPh sb="8" eb="10">
      <t>ギンコウ</t>
    </rPh>
    <rPh sb="10" eb="12">
      <t>フリコミ</t>
    </rPh>
    <phoneticPr fontId="48"/>
  </si>
  <si>
    <t>８　シーツ代、文化創作活動費、薪代等は当日現金でのお支払いか、後日銀行振込となります。</t>
    <rPh sb="5" eb="6">
      <t>ダイ</t>
    </rPh>
    <rPh sb="7" eb="14">
      <t>ブンカソウサクカツドウヒ</t>
    </rPh>
    <rPh sb="15" eb="17">
      <t>マキダイ</t>
    </rPh>
    <rPh sb="17" eb="18">
      <t>トウ</t>
    </rPh>
    <rPh sb="19" eb="21">
      <t>トウジツ</t>
    </rPh>
    <rPh sb="21" eb="23">
      <t>ゲンキン</t>
    </rPh>
    <rPh sb="26" eb="28">
      <t>シハラ</t>
    </rPh>
    <rPh sb="31" eb="33">
      <t>ゴジツ</t>
    </rPh>
    <rPh sb="33" eb="35">
      <t>ギンコウ</t>
    </rPh>
    <rPh sb="35" eb="37">
      <t>フリコミ</t>
    </rPh>
    <phoneticPr fontId="48"/>
  </si>
  <si>
    <t>９　シーツ代、文化創作活動費、薪代等は当日現金でのお支払いか、後日銀行振込となります。</t>
    <rPh sb="5" eb="6">
      <t>ダイ</t>
    </rPh>
    <rPh sb="7" eb="11">
      <t>ブンカソウサク</t>
    </rPh>
    <rPh sb="11" eb="14">
      <t>カツドウヒ</t>
    </rPh>
    <rPh sb="15" eb="17">
      <t>マキダイ</t>
    </rPh>
    <rPh sb="17" eb="18">
      <t>トウ</t>
    </rPh>
    <rPh sb="19" eb="21">
      <t>トウジツ</t>
    </rPh>
    <rPh sb="21" eb="23">
      <t>ゲンキン</t>
    </rPh>
    <rPh sb="26" eb="28">
      <t>シハラ</t>
    </rPh>
    <rPh sb="31" eb="33">
      <t>ゴジツ</t>
    </rPh>
    <rPh sb="33" eb="35">
      <t>ギンコウ</t>
    </rPh>
    <rPh sb="35" eb="37">
      <t>フリコミ</t>
    </rPh>
    <phoneticPr fontId="48"/>
  </si>
  <si>
    <t>亀澤</t>
    <rPh sb="0" eb="2">
      <t>カメザワ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</si>
</sst>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
    <numFmt numFmtId="177" formatCode="#,##0_);[Red]\(#,##0\)"/>
    <numFmt numFmtId="178" formatCode="&quot;第&quot;0&quot;日&quot;"/>
    <numFmt numFmtId="179" formatCode="00"/>
    <numFmt numFmtId="180" formatCode="0_);[Red]\(0\)"/>
    <numFmt numFmtId="181" formatCode="#,###"/>
    <numFmt numFmtId="182" formatCode="[$-411]ge\.m\.d;@"/>
    <numFmt numFmtId="183" formatCode="\(@\)"/>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8"/>
      <name val="ＭＳ 明朝"/>
      <family val="1"/>
      <charset val="128"/>
    </font>
    <font>
      <sz val="12"/>
      <name val="ＭＳ 明朝"/>
      <family val="1"/>
      <charset val="128"/>
    </font>
    <font>
      <sz val="12"/>
      <name val="ＭＳ Ｐゴシック"/>
      <family val="3"/>
      <charset val="128"/>
    </font>
    <font>
      <sz val="20"/>
      <name val="ＭＳ 明朝"/>
      <family val="1"/>
      <charset val="128"/>
    </font>
    <font>
      <sz val="9"/>
      <name val="ＭＳ 明朝"/>
      <family val="1"/>
      <charset val="128"/>
    </font>
    <font>
      <sz val="13"/>
      <name val="ＭＳ 明朝"/>
      <family val="1"/>
      <charset val="128"/>
    </font>
    <font>
      <sz val="13"/>
      <name val="ＭＳ Ｐゴシック"/>
      <family val="3"/>
      <charset val="128"/>
    </font>
    <font>
      <sz val="10"/>
      <name val="ＭＳ 明朝"/>
      <family val="1"/>
      <charset val="128"/>
    </font>
    <font>
      <sz val="15"/>
      <name val="ＭＳ 明朝"/>
      <family val="1"/>
      <charset val="128"/>
    </font>
    <font>
      <sz val="15"/>
      <name val="ＭＳ Ｐゴシック"/>
      <family val="3"/>
      <charset val="128"/>
    </font>
    <font>
      <sz val="13"/>
      <name val="ＭＳ ゴシック"/>
      <family val="3"/>
      <charset val="128"/>
    </font>
    <font>
      <sz val="22"/>
      <name val="ＭＳ 明朝"/>
      <family val="1"/>
      <charset val="128"/>
    </font>
    <font>
      <sz val="22"/>
      <name val="ＭＳ Ｐゴシック"/>
      <family val="3"/>
      <charset val="128"/>
    </font>
    <font>
      <sz val="16"/>
      <name val="ＭＳ 明朝"/>
      <family val="1"/>
      <charset val="128"/>
    </font>
    <font>
      <sz val="16"/>
      <name val="ＭＳ Ｐゴシック"/>
      <family val="3"/>
      <charset val="128"/>
    </font>
    <font>
      <sz val="18"/>
      <name val="ＭＳ Ｐゴシック"/>
      <family val="3"/>
      <charset val="128"/>
    </font>
    <font>
      <sz val="14"/>
      <name val="ＭＳ 明朝"/>
      <family val="1"/>
      <charset val="128"/>
    </font>
    <font>
      <sz val="24"/>
      <name val="ＭＳ 明朝"/>
      <family val="1"/>
      <charset val="128"/>
    </font>
    <font>
      <b/>
      <sz val="24"/>
      <name val="ＭＳ 明朝"/>
      <family val="1"/>
      <charset val="128"/>
    </font>
    <font>
      <sz val="20.5"/>
      <name val="ＭＳ 明朝"/>
      <family val="1"/>
      <charset val="128"/>
    </font>
    <font>
      <sz val="20.5"/>
      <name val="ＭＳ Ｐゴシック"/>
      <family val="3"/>
      <charset val="128"/>
    </font>
    <font>
      <sz val="14"/>
      <name val="HG丸ｺﾞｼｯｸM-PRO"/>
      <family val="3"/>
      <charset val="128"/>
    </font>
    <font>
      <sz val="8"/>
      <name val="HG丸ｺﾞｼｯｸM-PRO"/>
      <family val="3"/>
      <charset val="128"/>
    </font>
    <font>
      <sz val="10"/>
      <name val="HG丸ｺﾞｼｯｸM-PRO"/>
      <family val="3"/>
      <charset val="128"/>
    </font>
    <font>
      <sz val="18"/>
      <name val="ＭＳ ゴシック"/>
      <family val="3"/>
      <charset val="128"/>
    </font>
    <font>
      <sz val="24"/>
      <name val="ＭＳ Ｐゴシック"/>
      <family val="3"/>
      <charset val="128"/>
    </font>
    <font>
      <sz val="11"/>
      <name val="ＭＳ ゴシック"/>
      <family val="3"/>
      <charset val="128"/>
    </font>
    <font>
      <sz val="6"/>
      <name val="ＭＳ Ｐゴシック"/>
      <family val="3"/>
      <charset val="128"/>
    </font>
    <font>
      <sz val="11"/>
      <name val="HGS明朝B"/>
      <family val="1"/>
      <charset val="128"/>
    </font>
    <font>
      <sz val="14"/>
      <color indexed="81"/>
      <name val="メイリオ"/>
      <family val="3"/>
      <charset val="128"/>
    </font>
    <font>
      <b/>
      <sz val="9"/>
      <color indexed="81"/>
      <name val="ＭＳ Ｐゴシック"/>
      <family val="3"/>
      <charset val="128"/>
    </font>
    <font>
      <sz val="11"/>
      <color indexed="81"/>
      <name val="メイリオ"/>
      <family val="3"/>
      <charset val="128"/>
    </font>
    <font>
      <b/>
      <sz val="14"/>
      <color indexed="81"/>
      <name val="メイリオ"/>
      <family val="3"/>
      <charset val="128"/>
    </font>
    <font>
      <sz val="11"/>
      <color theme="1"/>
      <name val="ＭＳ Ｐゴシック"/>
      <family val="3"/>
      <charset val="128"/>
      <scheme val="minor"/>
    </font>
    <font>
      <sz val="11"/>
      <color theme="1"/>
      <name val="ＭＳ ゴシック"/>
      <family val="3"/>
      <charset val="128"/>
    </font>
    <font>
      <sz val="11"/>
      <color theme="1"/>
      <name val="HGS明朝B"/>
      <family val="1"/>
      <charset val="128"/>
    </font>
    <font>
      <sz val="16"/>
      <color theme="1"/>
      <name val="HGS明朝B"/>
      <family val="1"/>
      <charset val="128"/>
    </font>
    <font>
      <b/>
      <sz val="18"/>
      <color indexed="81"/>
      <name val="メイリオ"/>
      <family val="3"/>
      <charset val="128"/>
    </font>
    <font>
      <b/>
      <sz val="16"/>
      <name val="ＭＳ 明朝"/>
      <family val="1"/>
      <charset val="128"/>
    </font>
    <font>
      <sz val="6"/>
      <name val="ＭＳ Ｐゴシック"/>
      <family val="2"/>
      <charset val="128"/>
      <scheme val="minor"/>
    </font>
    <font>
      <sz val="10"/>
      <color theme="1"/>
      <name val="HGS明朝B"/>
      <family val="1"/>
      <charset val="128"/>
    </font>
    <font>
      <sz val="13"/>
      <color theme="1"/>
      <name val="ＭＳ ゴシック"/>
      <family val="3"/>
      <charset val="128"/>
    </font>
    <font>
      <sz val="10"/>
      <color theme="1"/>
      <name val="ＭＳ ゴシック"/>
      <family val="3"/>
      <charset val="128"/>
    </font>
    <font>
      <sz val="6"/>
      <name val="ＭＳ ゴシック"/>
      <family val="3"/>
      <charset val="128"/>
    </font>
    <font>
      <b/>
      <sz val="18"/>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b/>
      <sz val="26"/>
      <name val="ＭＳ ゴシック"/>
      <family val="3"/>
      <charset val="128"/>
    </font>
    <font>
      <b/>
      <sz val="14"/>
      <name val="ＭＳ ゴシック"/>
      <family val="3"/>
      <charset val="128"/>
    </font>
    <font>
      <b/>
      <sz val="18"/>
      <name val="ＭＳ ゴシック"/>
      <family val="3"/>
      <charset val="128"/>
    </font>
    <font>
      <sz val="12"/>
      <name val="ＭＳ ゴシック"/>
      <family val="3"/>
      <charset val="128"/>
    </font>
    <font>
      <b/>
      <sz val="12"/>
      <name val="ＭＳ ゴシック"/>
      <family val="3"/>
      <charset val="128"/>
    </font>
    <font>
      <sz val="14"/>
      <name val="ＭＳ ゴシック"/>
      <family val="3"/>
      <charset val="128"/>
    </font>
    <font>
      <sz val="1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b/>
      <sz val="14"/>
      <color theme="0"/>
      <name val="ＭＳ ゴシック"/>
      <family val="3"/>
      <charset val="128"/>
    </font>
    <font>
      <sz val="16"/>
      <color theme="1"/>
      <name val="ＭＳ Ｐゴシック"/>
      <family val="3"/>
      <charset val="128"/>
    </font>
    <font>
      <b/>
      <sz val="26"/>
      <color theme="1"/>
      <name val="ＭＳ Ｐゴシック"/>
      <family val="3"/>
      <charset val="128"/>
    </font>
    <font>
      <sz val="18"/>
      <color theme="1"/>
      <name val="ＭＳ Ｐゴシック"/>
      <family val="3"/>
      <charset val="128"/>
    </font>
    <font>
      <sz val="26"/>
      <name val="ＭＳ Ｐゴシック"/>
      <family val="3"/>
      <charset val="128"/>
    </font>
    <font>
      <sz val="28"/>
      <name val="ＭＳ Ｐゴシック"/>
      <family val="3"/>
      <charset val="128"/>
    </font>
    <font>
      <sz val="36"/>
      <name val="ＭＳ Ｐゴシック"/>
      <family val="3"/>
      <charset val="128"/>
    </font>
    <font>
      <sz val="26"/>
      <color theme="1"/>
      <name val="ＭＳ Ｐゴシック"/>
      <family val="3"/>
      <charset val="128"/>
    </font>
    <font>
      <sz val="20"/>
      <name val="ＭＳ Ｐゴシック"/>
      <family val="3"/>
      <charset val="128"/>
    </font>
    <font>
      <sz val="26"/>
      <name val="HG丸ｺﾞｼｯｸM-PRO"/>
      <family val="3"/>
      <charset val="128"/>
    </font>
    <font>
      <sz val="20"/>
      <name val="HG丸ｺﾞｼｯｸM-PRO"/>
      <family val="3"/>
      <charset val="128"/>
    </font>
    <font>
      <b/>
      <u/>
      <sz val="16"/>
      <name val="ＭＳ Ｐゴシック"/>
      <family val="3"/>
      <charset val="128"/>
    </font>
    <font>
      <sz val="9"/>
      <color indexed="81"/>
      <name val="MS P ゴシック"/>
      <family val="3"/>
      <charset val="128"/>
    </font>
    <font>
      <sz val="20"/>
      <color indexed="81"/>
      <name val="MS P ゴシック"/>
      <family val="3"/>
      <charset val="128"/>
    </font>
    <font>
      <sz val="26"/>
      <color indexed="81"/>
      <name val="MS P ゴシック"/>
      <family val="3"/>
      <charset val="128"/>
    </font>
    <font>
      <sz val="16"/>
      <color theme="1"/>
      <name val="ＭＳ ゴシック"/>
      <family val="3"/>
      <charset val="128"/>
    </font>
    <font>
      <sz val="36"/>
      <color theme="1"/>
      <name val="ＭＳ ゴシック"/>
      <family val="3"/>
      <charset val="128"/>
    </font>
    <font>
      <b/>
      <sz val="12"/>
      <color indexed="81"/>
      <name val="MS P ゴシック"/>
      <family val="3"/>
      <charset val="128"/>
    </font>
    <font>
      <b/>
      <sz val="36"/>
      <name val="ＭＳ Ｐゴシック"/>
      <family val="3"/>
      <charset val="128"/>
    </font>
    <font>
      <sz val="14"/>
      <color theme="1"/>
      <name val="ＭＳ Ｐゴシック"/>
      <family val="3"/>
      <charset val="128"/>
    </font>
    <font>
      <b/>
      <sz val="22"/>
      <color rgb="FFFF0000"/>
      <name val="ＭＳ Ｐゴシック"/>
      <family val="3"/>
      <charset val="128"/>
    </font>
    <font>
      <b/>
      <sz val="16"/>
      <color rgb="FFFF0000"/>
      <name val="ＭＳ Ｐゴシック"/>
      <family val="3"/>
      <charset val="128"/>
    </font>
    <font>
      <sz val="26"/>
      <color rgb="FFFF0000"/>
      <name val="ＭＳ Ｐゴシック"/>
      <family val="3"/>
      <charset val="128"/>
    </font>
    <font>
      <sz val="16"/>
      <color rgb="FFFF0000"/>
      <name val="ＭＳ Ｐゴシック"/>
      <family val="3"/>
      <charset val="128"/>
    </font>
    <font>
      <sz val="20"/>
      <color rgb="FFFF0000"/>
      <name val="ＭＳ Ｐゴシック"/>
      <family val="3"/>
      <charset val="128"/>
    </font>
    <font>
      <b/>
      <sz val="26"/>
      <color theme="0"/>
      <name val="ＭＳ Ｐゴシック"/>
      <family val="3"/>
      <charset val="128"/>
    </font>
    <font>
      <sz val="9"/>
      <color indexed="81"/>
      <name val="ＭＳ Ｐゴシック"/>
      <family val="3"/>
      <charset val="128"/>
      <scheme val="major"/>
    </font>
    <font>
      <sz val="20"/>
      <color indexed="81"/>
      <name val="ＭＳ Ｐゴシック"/>
      <family val="3"/>
      <charset val="128"/>
      <scheme val="major"/>
    </font>
    <font>
      <sz val="20"/>
      <color indexed="81"/>
      <name val="ＭＳ Ｐゴシック"/>
      <family val="3"/>
      <charset val="128"/>
    </font>
  </fonts>
  <fills count="9">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24994659260841701"/>
        <bgColor indexed="64"/>
      </patternFill>
    </fill>
  </fills>
  <borders count="173">
    <border>
      <left/>
      <right/>
      <top/>
      <bottom/>
      <diagonal/>
    </border>
    <border>
      <left/>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thin">
        <color auto="1"/>
      </top>
      <bottom style="double">
        <color auto="1"/>
      </bottom>
      <diagonal/>
    </border>
    <border>
      <left style="thin">
        <color auto="1"/>
      </left>
      <right style="dotted">
        <color auto="1"/>
      </right>
      <top/>
      <bottom style="double">
        <color auto="1"/>
      </bottom>
      <diagonal/>
    </border>
    <border>
      <left style="dotted">
        <color auto="1"/>
      </left>
      <right/>
      <top style="thin">
        <color auto="1"/>
      </top>
      <bottom style="double">
        <color auto="1"/>
      </bottom>
      <diagonal/>
    </border>
    <border>
      <left/>
      <right/>
      <top/>
      <bottom style="double">
        <color auto="1"/>
      </bottom>
      <diagonal/>
    </border>
    <border>
      <left/>
      <right style="dotted">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dotted">
        <color auto="1"/>
      </right>
      <top style="double">
        <color auto="1"/>
      </top>
      <bottom style="thin">
        <color auto="1"/>
      </bottom>
      <diagonal/>
    </border>
    <border>
      <left style="dotted">
        <color auto="1"/>
      </left>
      <right/>
      <top style="double">
        <color auto="1"/>
      </top>
      <bottom style="thin">
        <color auto="1"/>
      </bottom>
      <diagonal/>
    </border>
    <border>
      <left/>
      <right style="dotted">
        <color auto="1"/>
      </right>
      <top style="double">
        <color auto="1"/>
      </top>
      <bottom style="thin">
        <color auto="1"/>
      </bottom>
      <diagonal/>
    </border>
    <border>
      <left style="thin">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style="thin">
        <color auto="1"/>
      </left>
      <right style="dotted">
        <color auto="1"/>
      </right>
      <top/>
      <bottom style="dotted">
        <color auto="1"/>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style="dotted">
        <color auto="1"/>
      </bottom>
      <diagonal/>
    </border>
    <border>
      <left style="dotted">
        <color auto="1"/>
      </left>
      <right/>
      <top style="dotted">
        <color auto="1"/>
      </top>
      <bottom/>
      <diagonal/>
    </border>
    <border>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style="dotted">
        <color auto="1"/>
      </left>
      <right/>
      <top/>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tted">
        <color indexed="64"/>
      </top>
      <bottom style="dotted">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0" fontId="38" fillId="0" borderId="0">
      <alignment vertical="center"/>
    </xf>
    <xf numFmtId="0" fontId="3" fillId="0" borderId="0"/>
    <xf numFmtId="0" fontId="2" fillId="0" borderId="0">
      <alignment vertical="center"/>
    </xf>
    <xf numFmtId="0" fontId="39" fillId="0" borderId="0">
      <alignment vertical="center"/>
    </xf>
    <xf numFmtId="0" fontId="3" fillId="0" borderId="0"/>
  </cellStyleXfs>
  <cellXfs count="1100">
    <xf numFmtId="0" fontId="0" fillId="0" borderId="0" xfId="0">
      <alignment vertical="center"/>
    </xf>
    <xf numFmtId="0" fontId="18"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0" fontId="8" fillId="0" borderId="0" xfId="0" applyFont="1" applyAlignment="1" applyProtection="1">
      <alignment horizontal="center" vertical="center"/>
      <protection hidden="1"/>
    </xf>
    <xf numFmtId="0" fontId="6" fillId="0" borderId="0" xfId="0" applyFont="1" applyProtection="1">
      <alignment vertical="center"/>
      <protection hidden="1"/>
    </xf>
    <xf numFmtId="0" fontId="18"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13" fillId="0" borderId="0" xfId="0" applyFont="1" applyProtection="1">
      <alignment vertical="center"/>
      <protection hidden="1"/>
    </xf>
    <xf numFmtId="0" fontId="14" fillId="0" borderId="1" xfId="0" applyFont="1" applyBorder="1" applyAlignment="1" applyProtection="1">
      <alignment horizontal="distributed" vertical="center"/>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distributed" vertical="center"/>
      <protection hidden="1"/>
    </xf>
    <xf numFmtId="0" fontId="7" fillId="0" borderId="0" xfId="0" applyFont="1" applyAlignment="1" applyProtection="1">
      <alignment horizontal="distributed" vertical="center"/>
      <protection hidden="1"/>
    </xf>
    <xf numFmtId="0" fontId="24" fillId="0" borderId="0" xfId="0" applyFont="1" applyProtection="1">
      <alignment vertical="center"/>
      <protection hidden="1"/>
    </xf>
    <xf numFmtId="0" fontId="25" fillId="0" borderId="0" xfId="0" applyFont="1" applyProtection="1">
      <alignment vertical="center"/>
      <protection hidden="1"/>
    </xf>
    <xf numFmtId="0" fontId="5" fillId="0" borderId="0" xfId="0" applyFont="1" applyProtection="1">
      <alignment vertical="center"/>
      <protection hidden="1"/>
    </xf>
    <xf numFmtId="0" fontId="18" fillId="0" borderId="2" xfId="0" applyFont="1" applyBorder="1" applyAlignment="1" applyProtection="1">
      <alignment horizontal="distributed" vertical="center" wrapText="1"/>
      <protection hidden="1"/>
    </xf>
    <xf numFmtId="0" fontId="18" fillId="0" borderId="3" xfId="0" applyFont="1" applyBorder="1" applyAlignment="1" applyProtection="1">
      <alignment horizontal="distributed" vertical="center" wrapText="1"/>
      <protection hidden="1"/>
    </xf>
    <xf numFmtId="0" fontId="6" fillId="0" borderId="2" xfId="0" applyFont="1" applyBorder="1" applyAlignment="1" applyProtection="1">
      <alignment horizontal="distributed" vertical="center"/>
      <protection hidden="1"/>
    </xf>
    <xf numFmtId="0" fontId="6" fillId="0" borderId="3" xfId="0" applyFont="1" applyBorder="1" applyAlignment="1" applyProtection="1">
      <alignment horizontal="distributed" vertical="center"/>
      <protection hidden="1"/>
    </xf>
    <xf numFmtId="0" fontId="13" fillId="0" borderId="2" xfId="0" applyFont="1" applyBorder="1" applyAlignment="1" applyProtection="1">
      <alignment vertical="center" wrapText="1"/>
      <protection hidden="1"/>
    </xf>
    <xf numFmtId="0" fontId="13" fillId="0" borderId="8" xfId="0" applyFont="1" applyBorder="1" applyAlignment="1" applyProtection="1">
      <alignment horizontal="distributed" vertical="center" wrapText="1"/>
      <protection hidden="1"/>
    </xf>
    <xf numFmtId="0" fontId="12" fillId="0" borderId="8" xfId="0" applyFont="1" applyBorder="1" applyAlignment="1" applyProtection="1">
      <alignment horizontal="distributed" vertical="center" wrapText="1"/>
      <protection hidden="1"/>
    </xf>
    <xf numFmtId="0" fontId="13" fillId="0" borderId="3" xfId="0" applyFont="1" applyBorder="1" applyAlignment="1" applyProtection="1">
      <alignment vertical="center" wrapText="1"/>
      <protection hidden="1"/>
    </xf>
    <xf numFmtId="0" fontId="22" fillId="0" borderId="0" xfId="0" applyFont="1" applyAlignment="1" applyProtection="1">
      <alignment vertical="center" shrinkToFit="1"/>
      <protection hidden="1"/>
    </xf>
    <xf numFmtId="0" fontId="19" fillId="0" borderId="0" xfId="0" applyFont="1" applyProtection="1">
      <alignment vertical="center"/>
      <protection hidden="1"/>
    </xf>
    <xf numFmtId="0" fontId="8" fillId="0" borderId="0" xfId="0" applyFont="1" applyProtection="1">
      <alignment vertical="center"/>
      <protection hidden="1"/>
    </xf>
    <xf numFmtId="0" fontId="16" fillId="0" borderId="0" xfId="0" applyFont="1" applyProtection="1">
      <alignment vertical="center"/>
      <protection hidden="1"/>
    </xf>
    <xf numFmtId="0" fontId="20" fillId="0" borderId="9" xfId="0" applyFont="1" applyBorder="1" applyProtection="1">
      <alignment vertical="center"/>
      <protection hidden="1"/>
    </xf>
    <xf numFmtId="0" fontId="14" fillId="0" borderId="9" xfId="0" applyFont="1" applyBorder="1" applyProtection="1">
      <alignment vertical="center"/>
      <protection hidden="1"/>
    </xf>
    <xf numFmtId="0" fontId="14" fillId="0" borderId="10" xfId="0" applyFont="1" applyBorder="1" applyProtection="1">
      <alignment vertical="center"/>
      <protection hidden="1"/>
    </xf>
    <xf numFmtId="0" fontId="14" fillId="0" borderId="0" xfId="0" applyFont="1" applyProtection="1">
      <alignment vertical="center"/>
      <protection hidden="1"/>
    </xf>
    <xf numFmtId="0" fontId="14" fillId="0" borderId="11" xfId="0" applyFont="1" applyBorder="1" applyProtection="1">
      <alignment vertical="center"/>
      <protection hidden="1"/>
    </xf>
    <xf numFmtId="0" fontId="20" fillId="0" borderId="12" xfId="0" applyFont="1" applyBorder="1" applyProtection="1">
      <alignment vertical="center"/>
      <protection hidden="1"/>
    </xf>
    <xf numFmtId="0" fontId="14" fillId="0" borderId="12" xfId="0" applyFont="1" applyBorder="1" applyProtection="1">
      <alignment vertical="center"/>
      <protection hidden="1"/>
    </xf>
    <xf numFmtId="0" fontId="14" fillId="0" borderId="7" xfId="0" applyFont="1" applyBorder="1" applyProtection="1">
      <alignment vertical="center"/>
      <protection hidden="1"/>
    </xf>
    <xf numFmtId="0" fontId="6" fillId="0" borderId="8" xfId="0" applyFont="1" applyBorder="1" applyAlignment="1" applyProtection="1">
      <alignment horizontal="distributed" vertical="center" wrapText="1"/>
      <protection hidden="1"/>
    </xf>
    <xf numFmtId="0" fontId="9" fillId="0" borderId="8" xfId="0" applyFont="1" applyBorder="1" applyAlignment="1" applyProtection="1">
      <alignment horizontal="distributed" vertical="center" wrapText="1"/>
      <protection hidden="1"/>
    </xf>
    <xf numFmtId="0" fontId="6" fillId="0" borderId="2" xfId="0" applyFont="1" applyBorder="1" applyAlignment="1" applyProtection="1">
      <alignment vertical="center" shrinkToFit="1"/>
      <protection hidden="1"/>
    </xf>
    <xf numFmtId="0" fontId="13" fillId="0" borderId="2" xfId="0" applyFont="1" applyBorder="1" applyAlignment="1" applyProtection="1">
      <alignment horizontal="distributed" vertical="center" wrapText="1"/>
      <protection hidden="1"/>
    </xf>
    <xf numFmtId="0" fontId="10" fillId="0" borderId="13" xfId="0" applyFont="1" applyBorder="1" applyProtection="1">
      <alignment vertical="center"/>
      <protection hidden="1"/>
    </xf>
    <xf numFmtId="0" fontId="11" fillId="0" borderId="9" xfId="0" applyFont="1" applyBorder="1" applyProtection="1">
      <alignment vertical="center"/>
      <protection hidden="1"/>
    </xf>
    <xf numFmtId="0" fontId="11" fillId="0" borderId="10" xfId="0" applyFont="1" applyBorder="1" applyProtection="1">
      <alignment vertical="center"/>
      <protection hidden="1"/>
    </xf>
    <xf numFmtId="0" fontId="11" fillId="0" borderId="14" xfId="0" applyFont="1" applyBorder="1" applyProtection="1">
      <alignment vertical="center"/>
      <protection hidden="1"/>
    </xf>
    <xf numFmtId="0" fontId="11" fillId="0" borderId="0" xfId="0" applyFont="1" applyProtection="1">
      <alignment vertical="center"/>
      <protection hidden="1"/>
    </xf>
    <xf numFmtId="0" fontId="10" fillId="0" borderId="0" xfId="0" applyFont="1" applyProtection="1">
      <alignment vertical="center"/>
      <protection hidden="1"/>
    </xf>
    <xf numFmtId="0" fontId="10" fillId="0" borderId="11" xfId="0" applyFont="1" applyBorder="1" applyProtection="1">
      <alignment vertical="center"/>
      <protection hidden="1"/>
    </xf>
    <xf numFmtId="0" fontId="10" fillId="0" borderId="14" xfId="0" applyFont="1" applyBorder="1" applyProtection="1">
      <alignment vertical="center"/>
      <protection hidden="1"/>
    </xf>
    <xf numFmtId="0" fontId="12" fillId="0" borderId="8" xfId="0" applyFont="1" applyBorder="1" applyAlignment="1" applyProtection="1">
      <alignment vertical="center" shrinkToFit="1"/>
      <protection hidden="1"/>
    </xf>
    <xf numFmtId="0" fontId="13" fillId="0" borderId="3" xfId="0" applyFont="1" applyBorder="1" applyAlignment="1" applyProtection="1">
      <alignment horizontal="distributed" vertical="center" wrapText="1"/>
      <protection hidden="1"/>
    </xf>
    <xf numFmtId="0" fontId="12" fillId="0" borderId="2" xfId="0" applyFont="1" applyBorder="1" applyAlignment="1" applyProtection="1">
      <alignment horizontal="distributed" vertical="center" wrapText="1"/>
      <protection hidden="1"/>
    </xf>
    <xf numFmtId="0" fontId="13" fillId="0" borderId="9" xfId="0" applyFont="1" applyBorder="1" applyProtection="1">
      <alignment vertical="center"/>
      <protection hidden="1"/>
    </xf>
    <xf numFmtId="0" fontId="12" fillId="0" borderId="15" xfId="0" applyFont="1" applyBorder="1" applyAlignment="1" applyProtection="1">
      <alignment horizontal="distributed" vertical="center" wrapText="1"/>
      <protection hidden="1"/>
    </xf>
    <xf numFmtId="0" fontId="13" fillId="0" borderId="16" xfId="0" applyFont="1" applyBorder="1" applyProtection="1">
      <alignment vertical="center"/>
      <protection hidden="1"/>
    </xf>
    <xf numFmtId="0" fontId="39" fillId="0" borderId="17" xfId="0" applyFont="1" applyBorder="1" applyAlignment="1" applyProtection="1">
      <alignment horizontal="center" vertical="center"/>
      <protection locked="0"/>
    </xf>
    <xf numFmtId="0" fontId="39" fillId="0" borderId="17" xfId="0" applyFont="1" applyBorder="1" applyAlignment="1" applyProtection="1">
      <alignment horizontal="center" vertical="center" shrinkToFit="1"/>
      <protection locked="0"/>
    </xf>
    <xf numFmtId="0" fontId="39" fillId="0" borderId="7" xfId="0" applyFont="1" applyBorder="1" applyAlignment="1" applyProtection="1">
      <alignment horizontal="left" vertical="center" shrinkToFit="1"/>
      <protection locked="0"/>
    </xf>
    <xf numFmtId="0" fontId="39" fillId="0" borderId="19" xfId="0" applyFont="1" applyBorder="1" applyAlignment="1" applyProtection="1">
      <alignment horizontal="center" vertical="center"/>
      <protection locked="0"/>
    </xf>
    <xf numFmtId="0" fontId="39" fillId="0" borderId="19" xfId="0" applyFont="1" applyBorder="1" applyAlignment="1" applyProtection="1">
      <alignment horizontal="center" vertical="center" shrinkToFit="1"/>
      <protection locked="0"/>
    </xf>
    <xf numFmtId="0" fontId="39" fillId="0" borderId="20" xfId="0" applyFont="1" applyBorder="1" applyAlignment="1" applyProtection="1">
      <alignment horizontal="left" vertical="center" shrinkToFit="1"/>
      <protection locked="0"/>
    </xf>
    <xf numFmtId="0" fontId="0" fillId="0" borderId="0" xfId="0" applyAlignment="1" applyProtection="1">
      <alignment horizontal="center" vertical="center"/>
      <protection hidden="1"/>
    </xf>
    <xf numFmtId="0" fontId="0" fillId="0" borderId="0" xfId="0" applyProtection="1">
      <alignment vertical="center"/>
      <protection hidden="1"/>
    </xf>
    <xf numFmtId="0" fontId="40" fillId="0" borderId="21" xfId="0" applyFont="1" applyBorder="1" applyAlignment="1" applyProtection="1">
      <alignment horizontal="center" vertical="center"/>
      <protection hidden="1"/>
    </xf>
    <xf numFmtId="0" fontId="40" fillId="0" borderId="19" xfId="0" applyFont="1" applyBorder="1" applyAlignment="1" applyProtection="1">
      <alignment horizontal="center" vertical="center"/>
      <protection hidden="1"/>
    </xf>
    <xf numFmtId="0" fontId="40" fillId="0" borderId="22" xfId="0" applyFont="1" applyBorder="1" applyAlignment="1" applyProtection="1">
      <alignment horizontal="center" vertical="center"/>
      <protection hidden="1"/>
    </xf>
    <xf numFmtId="0" fontId="40" fillId="0" borderId="20" xfId="0" applyFont="1" applyBorder="1" applyAlignment="1" applyProtection="1">
      <alignment horizontal="center" vertical="center"/>
      <protection hidden="1"/>
    </xf>
    <xf numFmtId="0" fontId="39" fillId="0" borderId="0" xfId="0" applyFont="1" applyProtection="1">
      <alignment vertical="center"/>
      <protection hidden="1"/>
    </xf>
    <xf numFmtId="0" fontId="0" fillId="0" borderId="0" xfId="0" applyAlignment="1" applyProtection="1">
      <alignment horizontal="right" vertical="center"/>
      <protection hidden="1"/>
    </xf>
    <xf numFmtId="0" fontId="0" fillId="0" borderId="0" xfId="0" applyAlignment="1" applyProtection="1">
      <alignment horizontal="left" vertical="center"/>
      <protection hidden="1"/>
    </xf>
    <xf numFmtId="0" fontId="26" fillId="0" borderId="0" xfId="0" applyFont="1" applyProtection="1">
      <alignment vertical="center"/>
      <protection hidden="1"/>
    </xf>
    <xf numFmtId="0" fontId="27" fillId="0" borderId="0" xfId="0" applyFont="1" applyProtection="1">
      <alignment vertical="center"/>
      <protection hidden="1"/>
    </xf>
    <xf numFmtId="0" fontId="13" fillId="0" borderId="12" xfId="0" applyFont="1" applyBorder="1" applyAlignment="1" applyProtection="1">
      <alignment vertical="center" shrinkToFit="1"/>
      <protection hidden="1"/>
    </xf>
    <xf numFmtId="0" fontId="18" fillId="0" borderId="9" xfId="0" applyFont="1" applyBorder="1" applyAlignment="1" applyProtection="1">
      <alignment vertical="center" shrinkToFit="1"/>
      <protection hidden="1"/>
    </xf>
    <xf numFmtId="0" fontId="13" fillId="0" borderId="0" xfId="0" applyFont="1" applyAlignment="1" applyProtection="1">
      <alignment vertical="center" shrinkToFit="1"/>
      <protection hidden="1"/>
    </xf>
    <xf numFmtId="0" fontId="13" fillId="0" borderId="30" xfId="0" applyFont="1" applyBorder="1" applyAlignment="1" applyProtection="1">
      <alignment vertical="center" shrinkToFit="1"/>
      <protection hidden="1"/>
    </xf>
    <xf numFmtId="0" fontId="13" fillId="0" borderId="9" xfId="0" applyFont="1" applyBorder="1" applyAlignment="1" applyProtection="1">
      <alignment vertical="center" shrinkToFit="1"/>
      <protection hidden="1"/>
    </xf>
    <xf numFmtId="176" fontId="13" fillId="0" borderId="30" xfId="0" applyNumberFormat="1" applyFont="1" applyBorder="1" applyAlignment="1" applyProtection="1">
      <alignment vertical="center" shrinkToFit="1"/>
      <protection hidden="1"/>
    </xf>
    <xf numFmtId="176" fontId="13" fillId="0" borderId="12" xfId="0" applyNumberFormat="1" applyFont="1" applyBorder="1" applyAlignment="1" applyProtection="1">
      <alignment vertical="center" shrinkToFit="1"/>
      <protection hidden="1"/>
    </xf>
    <xf numFmtId="176" fontId="13" fillId="0" borderId="9" xfId="0" applyNumberFormat="1" applyFont="1" applyBorder="1" applyAlignment="1" applyProtection="1">
      <alignment vertical="center" shrinkToFit="1"/>
      <protection hidden="1"/>
    </xf>
    <xf numFmtId="176" fontId="18" fillId="0" borderId="9" xfId="0" applyNumberFormat="1" applyFont="1" applyBorder="1" applyAlignment="1" applyProtection="1">
      <alignment vertical="center" shrinkToFit="1"/>
      <protection hidden="1"/>
    </xf>
    <xf numFmtId="176" fontId="13" fillId="0" borderId="10" xfId="0" applyNumberFormat="1" applyFont="1" applyBorder="1" applyAlignment="1" applyProtection="1">
      <alignment vertical="center" shrinkToFit="1"/>
      <protection hidden="1"/>
    </xf>
    <xf numFmtId="176" fontId="13" fillId="0" borderId="0" xfId="0" applyNumberFormat="1" applyFont="1" applyAlignment="1" applyProtection="1">
      <alignment vertical="center" shrinkToFit="1"/>
      <protection hidden="1"/>
    </xf>
    <xf numFmtId="176" fontId="18" fillId="0" borderId="30" xfId="0" applyNumberFormat="1" applyFont="1" applyBorder="1" applyAlignment="1" applyProtection="1">
      <alignment vertical="center" shrinkToFit="1"/>
      <protection hidden="1"/>
    </xf>
    <xf numFmtId="176" fontId="18" fillId="0" borderId="12" xfId="0" applyNumberFormat="1" applyFont="1" applyBorder="1" applyAlignment="1" applyProtection="1">
      <alignment vertical="center" shrinkToFit="1"/>
      <protection hidden="1"/>
    </xf>
    <xf numFmtId="176" fontId="18" fillId="0" borderId="10" xfId="0" applyNumberFormat="1" applyFont="1" applyBorder="1" applyAlignment="1" applyProtection="1">
      <alignment vertical="center" shrinkToFit="1"/>
      <protection hidden="1"/>
    </xf>
    <xf numFmtId="176" fontId="18" fillId="0" borderId="0" xfId="0" applyNumberFormat="1" applyFont="1" applyAlignment="1" applyProtection="1">
      <alignment vertical="center" shrinkToFit="1"/>
      <protection hidden="1"/>
    </xf>
    <xf numFmtId="0" fontId="31" fillId="0" borderId="17" xfId="0" applyFont="1" applyBorder="1" applyAlignment="1" applyProtection="1">
      <alignment horizontal="left" vertical="center" shrinkToFit="1"/>
      <protection locked="0"/>
    </xf>
    <xf numFmtId="0" fontId="31" fillId="0" borderId="19" xfId="0" applyFont="1" applyBorder="1" applyAlignment="1" applyProtection="1">
      <alignment horizontal="left" vertical="center" shrinkToFit="1"/>
      <protection locked="0"/>
    </xf>
    <xf numFmtId="0" fontId="39" fillId="0" borderId="19" xfId="0" applyFont="1" applyBorder="1" applyAlignment="1" applyProtection="1">
      <alignment horizontal="left" vertical="center" shrinkToFit="1"/>
      <protection locked="0"/>
    </xf>
    <xf numFmtId="0" fontId="39" fillId="0" borderId="17" xfId="0" applyFont="1" applyBorder="1" applyAlignment="1" applyProtection="1">
      <alignment horizontal="left" vertical="center" shrinkToFit="1"/>
      <protection locked="0"/>
    </xf>
    <xf numFmtId="0" fontId="31" fillId="0" borderId="19" xfId="2" applyFont="1" applyBorder="1" applyAlignment="1" applyProtection="1">
      <alignment horizontal="left" vertical="center"/>
      <protection locked="0"/>
    </xf>
    <xf numFmtId="0" fontId="39" fillId="0" borderId="19" xfId="0" applyFont="1" applyBorder="1" applyAlignment="1" applyProtection="1">
      <alignment horizontal="left" vertical="center"/>
      <protection locked="0"/>
    </xf>
    <xf numFmtId="0" fontId="26" fillId="0" borderId="0" xfId="0" applyFont="1" applyAlignment="1" applyProtection="1">
      <alignment horizontal="right" vertical="center"/>
      <protection hidden="1"/>
    </xf>
    <xf numFmtId="0" fontId="39" fillId="0" borderId="17" xfId="0" applyFont="1" applyBorder="1" applyAlignment="1" applyProtection="1">
      <alignment horizontal="left" vertical="center"/>
      <protection locked="0"/>
    </xf>
    <xf numFmtId="0" fontId="43" fillId="0" borderId="0" xfId="0" applyFont="1" applyProtection="1">
      <alignment vertical="center"/>
      <protection hidden="1"/>
    </xf>
    <xf numFmtId="176" fontId="18" fillId="0" borderId="12" xfId="0" applyNumberFormat="1" applyFont="1" applyBorder="1" applyAlignment="1" applyProtection="1">
      <alignment horizontal="center" vertical="center" shrinkToFit="1"/>
      <protection hidden="1"/>
    </xf>
    <xf numFmtId="0" fontId="10" fillId="0" borderId="0" xfId="0" applyFont="1" applyAlignment="1" applyProtection="1">
      <alignment horizontal="center" vertical="center"/>
      <protection hidden="1"/>
    </xf>
    <xf numFmtId="177" fontId="15" fillId="0" borderId="0" xfId="0" applyNumberFormat="1" applyFont="1" applyProtection="1">
      <alignment vertical="center"/>
      <protection hidden="1"/>
    </xf>
    <xf numFmtId="0" fontId="15" fillId="0" borderId="0" xfId="0" applyFont="1" applyProtection="1">
      <alignment vertical="center"/>
      <protection hidden="1"/>
    </xf>
    <xf numFmtId="0" fontId="6" fillId="0" borderId="9" xfId="0" applyFont="1" applyBorder="1" applyAlignment="1" applyProtection="1">
      <alignment horizontal="distributed" vertical="center"/>
      <protection hidden="1"/>
    </xf>
    <xf numFmtId="0" fontId="6" fillId="0" borderId="16" xfId="0" applyFont="1" applyBorder="1" applyAlignment="1" applyProtection="1">
      <alignment horizontal="distributed" vertical="center"/>
      <protection hidden="1"/>
    </xf>
    <xf numFmtId="176" fontId="15" fillId="0" borderId="0" xfId="1" applyNumberFormat="1" applyFont="1" applyBorder="1" applyAlignment="1" applyProtection="1">
      <alignment vertical="center"/>
      <protection hidden="1"/>
    </xf>
    <xf numFmtId="176" fontId="10" fillId="0" borderId="0" xfId="1" applyNumberFormat="1" applyFont="1" applyBorder="1" applyAlignment="1" applyProtection="1">
      <alignment vertical="center"/>
      <protection hidden="1"/>
    </xf>
    <xf numFmtId="0" fontId="2" fillId="0" borderId="0" xfId="4">
      <alignment vertical="center"/>
    </xf>
    <xf numFmtId="0" fontId="2" fillId="0" borderId="19" xfId="4" applyBorder="1">
      <alignment vertical="center"/>
    </xf>
    <xf numFmtId="3" fontId="29" fillId="0" borderId="9" xfId="0" applyNumberFormat="1" applyFont="1" applyBorder="1" applyProtection="1">
      <alignment vertical="center"/>
      <protection hidden="1"/>
    </xf>
    <xf numFmtId="3" fontId="29" fillId="0" borderId="16" xfId="0" applyNumberFormat="1" applyFont="1" applyBorder="1" applyProtection="1">
      <alignment vertical="center"/>
      <protection hidden="1"/>
    </xf>
    <xf numFmtId="0" fontId="21" fillId="0" borderId="13" xfId="0" applyFont="1" applyBorder="1" applyAlignment="1" applyProtection="1">
      <alignment horizontal="center" vertical="center" shrinkToFit="1"/>
      <protection hidden="1"/>
    </xf>
    <xf numFmtId="0" fontId="21" fillId="0" borderId="14" xfId="0" applyFont="1" applyBorder="1" applyAlignment="1" applyProtection="1">
      <alignment horizontal="center" vertical="center" shrinkToFit="1"/>
      <protection hidden="1"/>
    </xf>
    <xf numFmtId="0" fontId="21" fillId="0" borderId="30" xfId="0" applyFont="1" applyBorder="1" applyAlignment="1" applyProtection="1">
      <alignment horizontal="center" vertical="center" shrinkToFit="1"/>
      <protection hidden="1"/>
    </xf>
    <xf numFmtId="49" fontId="18" fillId="0" borderId="10" xfId="0" applyNumberFormat="1" applyFont="1" applyBorder="1" applyAlignment="1" applyProtection="1">
      <alignment vertical="center" shrinkToFit="1"/>
      <protection hidden="1"/>
    </xf>
    <xf numFmtId="0" fontId="1" fillId="0" borderId="0" xfId="4" applyFont="1">
      <alignment vertical="center"/>
    </xf>
    <xf numFmtId="0" fontId="1" fillId="0" borderId="19" xfId="4" applyFont="1" applyBorder="1">
      <alignment vertical="center"/>
    </xf>
    <xf numFmtId="0" fontId="39" fillId="0" borderId="0" xfId="0" applyFont="1" applyAlignment="1" applyProtection="1">
      <alignment vertical="center" shrinkToFit="1"/>
      <protection hidden="1"/>
    </xf>
    <xf numFmtId="0" fontId="47" fillId="0" borderId="0" xfId="5" applyFont="1" applyAlignment="1"/>
    <xf numFmtId="0" fontId="39" fillId="0" borderId="0" xfId="5">
      <alignment vertical="center"/>
    </xf>
    <xf numFmtId="0" fontId="49" fillId="0" borderId="0" xfId="5" applyFont="1" applyAlignment="1">
      <alignment horizontal="center" vertical="center"/>
    </xf>
    <xf numFmtId="0" fontId="50" fillId="0" borderId="38" xfId="5" applyFont="1" applyBorder="1" applyAlignment="1">
      <alignment horizontal="center" vertical="center"/>
    </xf>
    <xf numFmtId="0" fontId="50" fillId="0" borderId="23" xfId="5" applyFont="1" applyBorder="1" applyAlignment="1">
      <alignment horizontal="center" vertical="center"/>
    </xf>
    <xf numFmtId="0" fontId="50" fillId="0" borderId="22" xfId="5" applyFont="1" applyBorder="1" applyAlignment="1">
      <alignment horizontal="center" vertical="center"/>
    </xf>
    <xf numFmtId="0" fontId="50" fillId="0" borderId="19" xfId="5" applyFont="1" applyBorder="1" applyAlignment="1">
      <alignment horizontal="center" vertical="center"/>
    </xf>
    <xf numFmtId="0" fontId="51" fillId="0" borderId="83" xfId="5" applyFont="1" applyBorder="1" applyAlignment="1">
      <alignment vertical="center" shrinkToFit="1"/>
    </xf>
    <xf numFmtId="0" fontId="51" fillId="0" borderId="85" xfId="5" applyFont="1" applyBorder="1" applyAlignment="1">
      <alignment horizontal="center" vertical="center" shrinkToFit="1"/>
    </xf>
    <xf numFmtId="49" fontId="51" fillId="0" borderId="83" xfId="5" applyNumberFormat="1" applyFont="1" applyBorder="1" applyAlignment="1">
      <alignment vertical="center" shrinkToFit="1"/>
    </xf>
    <xf numFmtId="49" fontId="51" fillId="0" borderId="0" xfId="5" applyNumberFormat="1" applyFont="1" applyAlignment="1">
      <alignment vertical="center" shrinkToFit="1"/>
    </xf>
    <xf numFmtId="0" fontId="39" fillId="0" borderId="0" xfId="5" applyAlignment="1">
      <alignment vertical="center" shrinkToFit="1"/>
    </xf>
    <xf numFmtId="0" fontId="39" fillId="0" borderId="0" xfId="5" applyAlignment="1">
      <alignment shrinkToFit="1"/>
    </xf>
    <xf numFmtId="0" fontId="51" fillId="0" borderId="0" xfId="5" applyFont="1" applyAlignment="1">
      <alignment vertical="center" shrinkToFit="1"/>
    </xf>
    <xf numFmtId="0" fontId="51" fillId="0" borderId="90" xfId="5" applyFont="1" applyBorder="1" applyAlignment="1">
      <alignment vertical="center" shrinkToFit="1"/>
    </xf>
    <xf numFmtId="0" fontId="51" fillId="0" borderId="88" xfId="5" applyFont="1" applyBorder="1" applyAlignment="1">
      <alignment horizontal="center" vertical="center" shrinkToFit="1"/>
    </xf>
    <xf numFmtId="0" fontId="51" fillId="0" borderId="88" xfId="5" applyFont="1" applyBorder="1" applyAlignment="1">
      <alignment vertical="center" shrinkToFit="1"/>
    </xf>
    <xf numFmtId="49" fontId="51" fillId="0" borderId="90" xfId="5" applyNumberFormat="1" applyFont="1" applyBorder="1" applyAlignment="1">
      <alignment vertical="center" shrinkToFit="1"/>
    </xf>
    <xf numFmtId="0" fontId="51" fillId="3" borderId="9" xfId="5" applyFont="1" applyFill="1" applyBorder="1" applyAlignment="1">
      <alignment horizontal="center" vertical="center"/>
    </xf>
    <xf numFmtId="0" fontId="52" fillId="3" borderId="9" xfId="5" applyFont="1" applyFill="1" applyBorder="1">
      <alignment vertical="center"/>
    </xf>
    <xf numFmtId="0" fontId="51" fillId="3" borderId="93" xfId="5" applyFont="1" applyFill="1" applyBorder="1" applyAlignment="1">
      <alignment horizontal="center" vertical="center"/>
    </xf>
    <xf numFmtId="0" fontId="51" fillId="3" borderId="9" xfId="5" applyFont="1" applyFill="1" applyBorder="1" applyAlignment="1">
      <alignment horizontal="center" vertical="center" shrinkToFit="1"/>
    </xf>
    <xf numFmtId="0" fontId="51" fillId="3" borderId="9" xfId="5" applyFont="1" applyFill="1" applyBorder="1">
      <alignment vertical="center"/>
    </xf>
    <xf numFmtId="0" fontId="51" fillId="3" borderId="0" xfId="5" applyFont="1" applyFill="1" applyAlignment="1">
      <alignment horizontal="center" vertical="center" shrinkToFit="1"/>
    </xf>
    <xf numFmtId="0" fontId="52" fillId="3" borderId="0" xfId="5" applyFont="1" applyFill="1" applyAlignment="1">
      <alignment vertical="center" shrinkToFit="1"/>
    </xf>
    <xf numFmtId="0" fontId="51" fillId="3" borderId="44" xfId="5" applyFont="1" applyFill="1" applyBorder="1" applyAlignment="1">
      <alignment horizontal="center" vertical="center" shrinkToFit="1"/>
    </xf>
    <xf numFmtId="0" fontId="51" fillId="3" borderId="0" xfId="5" applyFont="1" applyFill="1">
      <alignment vertical="center"/>
    </xf>
    <xf numFmtId="0" fontId="51" fillId="3" borderId="12" xfId="5" applyFont="1" applyFill="1" applyBorder="1" applyAlignment="1">
      <alignment horizontal="center" vertical="center" shrinkToFit="1"/>
    </xf>
    <xf numFmtId="0" fontId="52" fillId="3" borderId="12" xfId="5" applyFont="1" applyFill="1" applyBorder="1" applyAlignment="1">
      <alignment vertical="center" shrinkToFit="1"/>
    </xf>
    <xf numFmtId="0" fontId="51" fillId="3" borderId="100" xfId="5" applyFont="1" applyFill="1" applyBorder="1" applyAlignment="1">
      <alignment horizontal="center" vertical="center" shrinkToFit="1"/>
    </xf>
    <xf numFmtId="0" fontId="51" fillId="3" borderId="12" xfId="5" applyFont="1" applyFill="1" applyBorder="1">
      <alignment vertical="center"/>
    </xf>
    <xf numFmtId="0" fontId="52" fillId="0" borderId="9" xfId="5" applyFont="1" applyBorder="1">
      <alignment vertical="center"/>
    </xf>
    <xf numFmtId="0" fontId="51" fillId="0" borderId="24" xfId="5" applyFont="1" applyBorder="1" applyAlignment="1">
      <alignment horizontal="center" vertical="center" shrinkToFit="1"/>
    </xf>
    <xf numFmtId="0" fontId="51" fillId="0" borderId="0" xfId="5" applyFont="1" applyAlignment="1">
      <alignment horizontal="center" vertical="center" shrinkToFit="1"/>
    </xf>
    <xf numFmtId="0" fontId="52" fillId="0" borderId="0" xfId="5" applyFont="1" applyAlignment="1">
      <alignment vertical="center" shrinkToFit="1"/>
    </xf>
    <xf numFmtId="0" fontId="51" fillId="0" borderId="29" xfId="5" applyFont="1" applyBorder="1" applyAlignment="1">
      <alignment horizontal="center" vertical="center" shrinkToFit="1"/>
    </xf>
    <xf numFmtId="0" fontId="51" fillId="0" borderId="108" xfId="5" applyFont="1" applyBorder="1" applyAlignment="1">
      <alignment horizontal="center" vertical="center" shrinkToFit="1"/>
    </xf>
    <xf numFmtId="0" fontId="52" fillId="0" borderId="110" xfId="5" applyFont="1" applyBorder="1" applyAlignment="1">
      <alignment vertical="center" shrinkToFit="1"/>
    </xf>
    <xf numFmtId="0" fontId="51" fillId="0" borderId="27" xfId="5" applyFont="1" applyBorder="1" applyAlignment="1">
      <alignment horizontal="center" vertical="center" textRotation="255"/>
    </xf>
    <xf numFmtId="0" fontId="51" fillId="0" borderId="27" xfId="5" applyFont="1" applyBorder="1" applyAlignment="1">
      <alignment horizontal="center" vertical="center" shrinkToFit="1"/>
    </xf>
    <xf numFmtId="0" fontId="51" fillId="0" borderId="111" xfId="5" applyFont="1" applyBorder="1" applyAlignment="1">
      <alignment horizontal="center" vertical="center"/>
    </xf>
    <xf numFmtId="0" fontId="51" fillId="0" borderId="29" xfId="5" applyFont="1" applyBorder="1" applyAlignment="1">
      <alignment horizontal="center" vertical="center"/>
    </xf>
    <xf numFmtId="0" fontId="51" fillId="0" borderId="17" xfId="5" applyFont="1" applyBorder="1" applyAlignment="1">
      <alignment horizontal="center" vertical="center" shrinkToFit="1"/>
    </xf>
    <xf numFmtId="0" fontId="51" fillId="0" borderId="31" xfId="5" applyFont="1" applyBorder="1" applyAlignment="1">
      <alignment horizontal="center" vertical="center" shrinkToFit="1"/>
    </xf>
    <xf numFmtId="0" fontId="52" fillId="0" borderId="12" xfId="5" applyFont="1" applyBorder="1" applyAlignment="1">
      <alignment vertical="center" shrinkToFit="1"/>
    </xf>
    <xf numFmtId="0" fontId="51" fillId="0" borderId="29" xfId="5" applyFont="1" applyBorder="1" applyAlignment="1">
      <alignment horizontal="left" vertical="center" shrinkToFit="1"/>
    </xf>
    <xf numFmtId="0" fontId="51" fillId="0" borderId="17" xfId="5" applyFont="1" applyBorder="1" applyAlignment="1">
      <alignment horizontal="center" vertical="center" textRotation="255"/>
    </xf>
    <xf numFmtId="0" fontId="51" fillId="0" borderId="12" xfId="5" applyFont="1" applyBorder="1" applyAlignment="1">
      <alignment vertical="center" shrinkToFit="1"/>
    </xf>
    <xf numFmtId="0" fontId="51" fillId="0" borderId="31" xfId="5" applyFont="1" applyBorder="1" applyAlignment="1">
      <alignment vertical="center" shrinkToFit="1"/>
    </xf>
    <xf numFmtId="0" fontId="39" fillId="0" borderId="0" xfId="5" applyAlignment="1">
      <alignment horizontal="center" vertical="center" shrinkToFit="1"/>
    </xf>
    <xf numFmtId="181" fontId="21" fillId="0" borderId="23" xfId="0" applyNumberFormat="1" applyFont="1" applyBorder="1" applyAlignment="1" applyProtection="1">
      <alignment horizontal="center" vertical="center" shrinkToFit="1"/>
      <protection hidden="1"/>
    </xf>
    <xf numFmtId="0" fontId="12" fillId="0" borderId="23" xfId="0" applyFont="1" applyBorder="1" applyAlignment="1" applyProtection="1">
      <alignment horizontal="center" vertical="center" shrinkToFit="1"/>
      <protection hidden="1"/>
    </xf>
    <xf numFmtId="0" fontId="6" fillId="0" borderId="0" xfId="0" applyFont="1" applyAlignment="1">
      <alignment horizontal="center" vertical="center" shrinkToFit="1"/>
    </xf>
    <xf numFmtId="0" fontId="6" fillId="0" borderId="0" xfId="0" applyFont="1" applyAlignment="1">
      <alignment vertical="center" shrinkToFit="1"/>
    </xf>
    <xf numFmtId="0" fontId="51" fillId="0" borderId="93" xfId="5" applyFont="1" applyBorder="1" applyAlignment="1" applyProtection="1">
      <alignment horizontal="center" vertical="center"/>
      <protection locked="0"/>
    </xf>
    <xf numFmtId="0" fontId="51" fillId="0" borderId="9" xfId="5" applyFont="1" applyBorder="1" applyAlignment="1" applyProtection="1">
      <alignment horizontal="center" vertical="center" shrinkToFit="1"/>
      <protection locked="0"/>
    </xf>
    <xf numFmtId="0" fontId="51" fillId="0" borderId="103" xfId="5" applyFont="1" applyBorder="1" applyAlignment="1" applyProtection="1">
      <alignment horizontal="center" vertical="center"/>
      <protection locked="0"/>
    </xf>
    <xf numFmtId="0" fontId="51" fillId="0" borderId="0" xfId="5" applyFont="1" applyAlignment="1" applyProtection="1">
      <alignment horizontal="center" vertical="center" shrinkToFit="1"/>
      <protection locked="0"/>
    </xf>
    <xf numFmtId="0" fontId="51" fillId="0" borderId="1" xfId="5" applyFont="1" applyBorder="1" applyAlignment="1" applyProtection="1">
      <alignment horizontal="center" vertical="center" shrinkToFit="1"/>
      <protection locked="0"/>
    </xf>
    <xf numFmtId="0" fontId="51" fillId="0" borderId="104" xfId="5" applyFont="1" applyBorder="1" applyAlignment="1" applyProtection="1">
      <alignment horizontal="center" vertical="center" shrinkToFit="1"/>
      <protection locked="0"/>
    </xf>
    <xf numFmtId="0" fontId="51" fillId="0" borderId="105" xfId="5" applyFont="1" applyBorder="1" applyAlignment="1" applyProtection="1">
      <alignment horizontal="center" vertical="center" shrinkToFit="1"/>
      <protection locked="0"/>
    </xf>
    <xf numFmtId="0" fontId="51" fillId="0" borderId="106" xfId="5" applyFont="1" applyBorder="1" applyAlignment="1" applyProtection="1">
      <alignment horizontal="center" vertical="center" shrinkToFit="1"/>
      <protection locked="0"/>
    </xf>
    <xf numFmtId="0" fontId="51" fillId="0" borderId="107" xfId="5" applyFont="1" applyBorder="1" applyAlignment="1" applyProtection="1">
      <alignment horizontal="center" vertical="center"/>
      <protection locked="0"/>
    </xf>
    <xf numFmtId="0" fontId="51" fillId="0" borderId="105" xfId="5" applyFont="1" applyBorder="1" applyAlignment="1" applyProtection="1">
      <alignment horizontal="center" vertical="center"/>
      <protection locked="0"/>
    </xf>
    <xf numFmtId="0" fontId="51" fillId="0" borderId="44" xfId="5" applyFont="1" applyBorder="1" applyAlignment="1" applyProtection="1">
      <alignment horizontal="center" vertical="center" shrinkToFit="1"/>
      <protection locked="0"/>
    </xf>
    <xf numFmtId="0" fontId="51" fillId="0" borderId="29" xfId="5" applyFont="1" applyBorder="1" applyAlignment="1" applyProtection="1">
      <alignment horizontal="center" vertical="center" shrinkToFit="1"/>
      <protection locked="0"/>
    </xf>
    <xf numFmtId="0" fontId="51" fillId="0" borderId="27" xfId="5" applyFont="1" applyBorder="1" applyAlignment="1" applyProtection="1">
      <alignment horizontal="center" vertical="center" shrinkToFit="1"/>
      <protection locked="0"/>
    </xf>
    <xf numFmtId="0" fontId="51" fillId="0" borderId="111" xfId="5" applyFont="1" applyBorder="1" applyAlignment="1" applyProtection="1">
      <alignment horizontal="center" vertical="center"/>
      <protection locked="0"/>
    </xf>
    <xf numFmtId="0" fontId="51" fillId="0" borderId="29" xfId="5" applyFont="1" applyBorder="1" applyAlignment="1" applyProtection="1">
      <alignment horizontal="center" vertical="center"/>
      <protection locked="0"/>
    </xf>
    <xf numFmtId="0" fontId="51" fillId="0" borderId="17" xfId="5" applyFont="1" applyBorder="1" applyAlignment="1" applyProtection="1">
      <alignment horizontal="center" vertical="center" shrinkToFit="1"/>
      <protection locked="0"/>
    </xf>
    <xf numFmtId="0" fontId="51" fillId="0" borderId="100" xfId="5" applyFont="1" applyBorder="1" applyAlignment="1" applyProtection="1">
      <alignment horizontal="center" vertical="center" shrinkToFit="1"/>
      <protection locked="0"/>
    </xf>
    <xf numFmtId="0" fontId="51" fillId="0" borderId="12" xfId="5" applyFont="1" applyBorder="1" applyAlignment="1" applyProtection="1">
      <alignment horizontal="center" vertical="center" shrinkToFit="1"/>
      <protection locked="0"/>
    </xf>
    <xf numFmtId="0" fontId="54" fillId="0" borderId="0" xfId="6" applyFont="1" applyAlignment="1">
      <alignment horizontal="left" vertical="center"/>
    </xf>
    <xf numFmtId="0" fontId="31" fillId="0" borderId="0" xfId="6" applyFont="1" applyAlignment="1">
      <alignment vertical="center"/>
    </xf>
    <xf numFmtId="0" fontId="56" fillId="0" borderId="0" xfId="6" applyFont="1" applyAlignment="1">
      <alignment vertical="center" textRotation="255"/>
    </xf>
    <xf numFmtId="0" fontId="56" fillId="0" borderId="0" xfId="6" applyFont="1" applyAlignment="1">
      <alignment vertical="center"/>
    </xf>
    <xf numFmtId="0" fontId="56" fillId="0" borderId="0" xfId="6" applyFont="1" applyAlignment="1">
      <alignment horizontal="center" vertical="center"/>
    </xf>
    <xf numFmtId="0" fontId="56" fillId="0" borderId="0" xfId="6" applyFont="1" applyAlignment="1">
      <alignment horizontal="center" vertical="center" shrinkToFit="1"/>
    </xf>
    <xf numFmtId="0" fontId="57" fillId="0" borderId="0" xfId="6" applyFont="1" applyAlignment="1">
      <alignment horizontal="left" vertical="center"/>
    </xf>
    <xf numFmtId="0" fontId="56" fillId="0" borderId="0" xfId="6" applyFont="1" applyAlignment="1">
      <alignment horizontal="left" vertical="center"/>
    </xf>
    <xf numFmtId="0" fontId="56" fillId="0" borderId="0" xfId="6" applyFont="1" applyAlignment="1">
      <alignment horizontal="left" vertical="center" shrinkToFit="1"/>
    </xf>
    <xf numFmtId="0" fontId="58" fillId="0" borderId="0" xfId="6" applyFont="1" applyAlignment="1">
      <alignment horizontal="left" vertical="center" shrinkToFit="1"/>
    </xf>
    <xf numFmtId="0" fontId="58" fillId="0" borderId="0" xfId="6" applyFont="1" applyAlignment="1">
      <alignment horizontal="center" vertical="center" shrinkToFit="1"/>
    </xf>
    <xf numFmtId="0" fontId="31" fillId="0" borderId="0" xfId="6" applyFont="1" applyAlignment="1">
      <alignment horizontal="center" vertical="center" shrinkToFit="1"/>
    </xf>
    <xf numFmtId="0" fontId="31" fillId="0" borderId="0" xfId="6" applyFont="1" applyAlignment="1">
      <alignment horizontal="center" vertical="center"/>
    </xf>
    <xf numFmtId="0" fontId="31" fillId="0" borderId="0" xfId="6" applyFont="1" applyAlignment="1">
      <alignment vertical="center" textRotation="255"/>
    </xf>
    <xf numFmtId="0" fontId="31" fillId="0" borderId="25" xfId="6" applyFont="1" applyBorder="1" applyAlignment="1">
      <alignment horizontal="center" vertical="center" textRotation="255" shrinkToFit="1"/>
    </xf>
    <xf numFmtId="0" fontId="31" fillId="0" borderId="25" xfId="6" applyFont="1" applyBorder="1" applyAlignment="1">
      <alignment horizontal="center" vertical="center" shrinkToFit="1"/>
    </xf>
    <xf numFmtId="0" fontId="31" fillId="0" borderId="13" xfId="6" applyFont="1" applyBorder="1" applyAlignment="1">
      <alignment horizontal="center" vertical="center" shrinkToFit="1"/>
    </xf>
    <xf numFmtId="0" fontId="31" fillId="0" borderId="0" xfId="6" applyFont="1" applyAlignment="1">
      <alignment horizontal="center" vertical="center" textRotation="255" shrinkToFit="1"/>
    </xf>
    <xf numFmtId="0" fontId="31" fillId="0" borderId="19" xfId="6" applyFont="1" applyBorder="1" applyAlignment="1">
      <alignment horizontal="center" vertical="center" textRotation="255" shrinkToFit="1"/>
    </xf>
    <xf numFmtId="0" fontId="31" fillId="0" borderId="19" xfId="6" applyFont="1" applyBorder="1" applyAlignment="1">
      <alignment horizontal="center" vertical="center" shrinkToFit="1"/>
    </xf>
    <xf numFmtId="0" fontId="31" fillId="0" borderId="0" xfId="6" applyFont="1" applyAlignment="1">
      <alignment vertical="center" shrinkToFit="1"/>
    </xf>
    <xf numFmtId="0" fontId="31" fillId="0" borderId="19" xfId="6" applyFont="1" applyBorder="1" applyAlignment="1">
      <alignment vertical="center" shrinkToFit="1"/>
    </xf>
    <xf numFmtId="0" fontId="31" fillId="0" borderId="38" xfId="6" applyFont="1" applyBorder="1" applyAlignment="1">
      <alignment horizontal="center" vertical="center" shrinkToFit="1"/>
    </xf>
    <xf numFmtId="0" fontId="31" fillId="4" borderId="19" xfId="6" applyFont="1" applyFill="1" applyBorder="1" applyAlignment="1">
      <alignment vertical="center" shrinkToFit="1"/>
    </xf>
    <xf numFmtId="0" fontId="31" fillId="0" borderId="0" xfId="6" applyFont="1" applyAlignment="1">
      <alignment vertical="center" textRotation="255" shrinkToFit="1"/>
    </xf>
    <xf numFmtId="0" fontId="31" fillId="0" borderId="54" xfId="6" applyFont="1" applyBorder="1" applyAlignment="1">
      <alignment vertical="center" shrinkToFit="1"/>
    </xf>
    <xf numFmtId="0" fontId="31" fillId="0" borderId="0" xfId="6" applyFont="1" applyAlignment="1">
      <alignment horizontal="right" vertical="center" shrinkToFit="1"/>
    </xf>
    <xf numFmtId="0" fontId="31" fillId="0" borderId="13" xfId="6" applyFont="1" applyBorder="1" applyAlignment="1">
      <alignment vertical="center"/>
    </xf>
    <xf numFmtId="0" fontId="31" fillId="0" borderId="9" xfId="6" applyFont="1" applyBorder="1" applyAlignment="1">
      <alignment vertical="center"/>
    </xf>
    <xf numFmtId="0" fontId="31" fillId="0" borderId="9" xfId="6" applyFont="1" applyBorder="1" applyAlignment="1">
      <alignment vertical="center" shrinkToFit="1"/>
    </xf>
    <xf numFmtId="0" fontId="31" fillId="0" borderId="9" xfId="6" applyFont="1" applyBorder="1" applyAlignment="1">
      <alignment vertical="center" textRotation="255"/>
    </xf>
    <xf numFmtId="0" fontId="31" fillId="0" borderId="24" xfId="6" applyFont="1" applyBorder="1" applyAlignment="1">
      <alignment vertical="center"/>
    </xf>
    <xf numFmtId="0" fontId="59" fillId="0" borderId="14" xfId="6" applyFont="1" applyBorder="1" applyAlignment="1">
      <alignment vertical="center"/>
    </xf>
    <xf numFmtId="0" fontId="60" fillId="0" borderId="12" xfId="6" applyFont="1" applyBorder="1" applyAlignment="1">
      <alignment vertical="center"/>
    </xf>
    <xf numFmtId="0" fontId="60" fillId="0" borderId="12" xfId="6" applyFont="1" applyBorder="1" applyAlignment="1">
      <alignment vertical="center" shrinkToFit="1"/>
    </xf>
    <xf numFmtId="0" fontId="59" fillId="0" borderId="0" xfId="6" applyFont="1" applyAlignment="1">
      <alignment vertical="center"/>
    </xf>
    <xf numFmtId="0" fontId="59" fillId="0" borderId="29" xfId="6" applyFont="1" applyBorder="1" applyAlignment="1">
      <alignment vertical="center"/>
    </xf>
    <xf numFmtId="0" fontId="60" fillId="0" borderId="23" xfId="6" applyFont="1" applyBorder="1" applyAlignment="1">
      <alignment vertical="center"/>
    </xf>
    <xf numFmtId="0" fontId="60" fillId="0" borderId="23" xfId="6" applyFont="1" applyBorder="1" applyAlignment="1">
      <alignment vertical="center" shrinkToFit="1"/>
    </xf>
    <xf numFmtId="0" fontId="31" fillId="0" borderId="0" xfId="6" applyFont="1" applyAlignment="1">
      <alignment horizontal="left" vertical="center" wrapText="1"/>
    </xf>
    <xf numFmtId="182" fontId="58" fillId="0" borderId="0" xfId="6" applyNumberFormat="1" applyFont="1" applyAlignment="1">
      <alignment horizontal="left" vertical="center" shrinkToFit="1"/>
    </xf>
    <xf numFmtId="183" fontId="60" fillId="0" borderId="12" xfId="6" applyNumberFormat="1" applyFont="1" applyBorder="1" applyAlignment="1">
      <alignment vertical="center" shrinkToFit="1"/>
    </xf>
    <xf numFmtId="183" fontId="60" fillId="0" borderId="23" xfId="6" applyNumberFormat="1" applyFont="1" applyBorder="1" applyAlignment="1">
      <alignment vertical="center" shrinkToFit="1"/>
    </xf>
    <xf numFmtId="0" fontId="66" fillId="0" borderId="0" xfId="0" applyFont="1" applyProtection="1">
      <alignment vertical="center"/>
      <protection hidden="1"/>
    </xf>
    <xf numFmtId="0" fontId="69" fillId="0" borderId="0" xfId="0" applyFont="1" applyAlignment="1" applyProtection="1">
      <alignment horizontal="center" vertical="center"/>
      <protection hidden="1"/>
    </xf>
    <xf numFmtId="0" fontId="20" fillId="0" borderId="14" xfId="0" applyFont="1" applyBorder="1" applyAlignment="1" applyProtection="1">
      <alignment horizontal="center" vertical="center"/>
      <protection hidden="1"/>
    </xf>
    <xf numFmtId="0" fontId="20" fillId="0" borderId="30" xfId="0" applyFont="1" applyBorder="1" applyAlignment="1" applyProtection="1">
      <alignment horizontal="center" vertical="center"/>
      <protection hidden="1"/>
    </xf>
    <xf numFmtId="0" fontId="20" fillId="0" borderId="0" xfId="0" applyFont="1" applyProtection="1">
      <alignment vertical="center"/>
      <protection hidden="1"/>
    </xf>
    <xf numFmtId="0" fontId="72" fillId="0" borderId="0" xfId="0" applyFont="1" applyProtection="1">
      <alignment vertical="center"/>
      <protection hidden="1"/>
    </xf>
    <xf numFmtId="0" fontId="73" fillId="0" borderId="0" xfId="0" applyFont="1" applyProtection="1">
      <alignment vertical="center"/>
      <protection hidden="1"/>
    </xf>
    <xf numFmtId="0" fontId="7" fillId="0" borderId="120" xfId="0" applyFont="1" applyBorder="1" applyProtection="1">
      <alignment vertical="center"/>
      <protection hidden="1"/>
    </xf>
    <xf numFmtId="0" fontId="7" fillId="0" borderId="120" xfId="0" applyFont="1" applyBorder="1" applyAlignment="1" applyProtection="1">
      <alignment horizontal="right" vertical="center"/>
      <protection hidden="1"/>
    </xf>
    <xf numFmtId="0" fontId="7" fillId="0" borderId="121" xfId="0" applyFont="1" applyBorder="1" applyProtection="1">
      <alignment vertical="center"/>
      <protection hidden="1"/>
    </xf>
    <xf numFmtId="0" fontId="20" fillId="0" borderId="29"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0" fillId="0" borderId="73" xfId="0" applyFont="1" applyBorder="1" applyAlignment="1" applyProtection="1">
      <alignment horizontal="center" vertical="center"/>
      <protection hidden="1"/>
    </xf>
    <xf numFmtId="0" fontId="20" fillId="0" borderId="75" xfId="0" applyFont="1" applyBorder="1" applyAlignment="1" applyProtection="1">
      <alignment horizontal="center" vertical="center"/>
      <protection hidden="1"/>
    </xf>
    <xf numFmtId="0" fontId="20" fillId="0" borderId="31" xfId="0" applyFont="1" applyBorder="1" applyAlignment="1" applyProtection="1">
      <alignment horizontal="center" vertical="center"/>
      <protection hidden="1"/>
    </xf>
    <xf numFmtId="0" fontId="20" fillId="0" borderId="12" xfId="0" applyFont="1" applyBorder="1" applyAlignment="1" applyProtection="1">
      <alignment horizontal="center" vertical="center"/>
      <protection hidden="1"/>
    </xf>
    <xf numFmtId="0" fontId="68" fillId="0" borderId="0" xfId="0" applyFont="1" applyAlignment="1" applyProtection="1">
      <alignment horizontal="center" vertical="center"/>
      <protection hidden="1"/>
    </xf>
    <xf numFmtId="49" fontId="17" fillId="0" borderId="13" xfId="0" applyNumberFormat="1" applyFont="1" applyBorder="1" applyAlignment="1" applyProtection="1">
      <alignment horizontal="center" vertical="center"/>
      <protection hidden="1"/>
    </xf>
    <xf numFmtId="0" fontId="78" fillId="0" borderId="0" xfId="5" applyFont="1">
      <alignment vertical="center"/>
    </xf>
    <xf numFmtId="0" fontId="66" fillId="0" borderId="38" xfId="0" applyFont="1" applyBorder="1" applyAlignment="1" applyProtection="1">
      <alignment horizontal="center" vertical="center"/>
      <protection hidden="1"/>
    </xf>
    <xf numFmtId="56" fontId="17" fillId="0" borderId="9" xfId="0" applyNumberFormat="1" applyFont="1" applyBorder="1" applyAlignment="1" applyProtection="1">
      <alignment horizontal="center" vertical="center"/>
      <protection hidden="1"/>
    </xf>
    <xf numFmtId="49" fontId="17" fillId="0" borderId="9" xfId="0" applyNumberFormat="1" applyFont="1" applyBorder="1" applyAlignment="1" applyProtection="1">
      <alignment horizontal="center" vertical="center"/>
      <protection hidden="1"/>
    </xf>
    <xf numFmtId="56" fontId="17" fillId="0" borderId="24" xfId="0" applyNumberFormat="1" applyFont="1" applyBorder="1" applyAlignment="1" applyProtection="1">
      <alignment horizontal="center" vertical="center"/>
      <protection hidden="1"/>
    </xf>
    <xf numFmtId="56" fontId="17" fillId="0" borderId="23" xfId="0" applyNumberFormat="1" applyFont="1" applyBorder="1" applyProtection="1">
      <alignment vertical="center"/>
      <protection hidden="1"/>
    </xf>
    <xf numFmtId="49" fontId="17" fillId="0" borderId="13" xfId="0" applyNumberFormat="1" applyFont="1" applyBorder="1" applyAlignment="1" applyProtection="1">
      <alignment horizontal="center" vertical="center"/>
      <protection locked="0" hidden="1"/>
    </xf>
    <xf numFmtId="0" fontId="20" fillId="0" borderId="0" xfId="0" applyFont="1" applyProtection="1">
      <alignment vertical="center"/>
      <protection locked="0" hidden="1"/>
    </xf>
    <xf numFmtId="0" fontId="20" fillId="0" borderId="12" xfId="0" applyFont="1" applyBorder="1" applyProtection="1">
      <alignment vertical="center"/>
      <protection locked="0" hidden="1"/>
    </xf>
    <xf numFmtId="0" fontId="20" fillId="0" borderId="0" xfId="0" applyFont="1" applyAlignment="1" applyProtection="1">
      <alignment horizontal="center" vertical="center"/>
      <protection locked="0" hidden="1"/>
    </xf>
    <xf numFmtId="0" fontId="20" fillId="0" borderId="12" xfId="0" applyFont="1" applyBorder="1" applyAlignment="1" applyProtection="1">
      <alignment horizontal="center" vertical="center"/>
      <protection locked="0" hidden="1"/>
    </xf>
    <xf numFmtId="0" fontId="78" fillId="0" borderId="0" xfId="5" applyFont="1" applyAlignment="1">
      <alignment horizontal="left" vertical="center"/>
    </xf>
    <xf numFmtId="0" fontId="51" fillId="0" borderId="103" xfId="5" applyFont="1" applyBorder="1" applyAlignment="1" applyProtection="1">
      <alignment horizontal="left" vertical="center"/>
      <protection locked="0"/>
    </xf>
    <xf numFmtId="0" fontId="51" fillId="0" borderId="1" xfId="5" applyFont="1" applyBorder="1" applyAlignment="1" applyProtection="1">
      <alignment horizontal="left" vertical="center" shrinkToFit="1"/>
      <protection locked="0"/>
    </xf>
    <xf numFmtId="0" fontId="51" fillId="0" borderId="104" xfId="5" applyFont="1" applyBorder="1" applyAlignment="1" applyProtection="1">
      <alignment horizontal="left" vertical="center" shrinkToFit="1"/>
      <protection locked="0"/>
    </xf>
    <xf numFmtId="0" fontId="51" fillId="0" borderId="105" xfId="5" applyFont="1" applyBorder="1" applyAlignment="1" applyProtection="1">
      <alignment horizontal="left" vertical="center" shrinkToFit="1"/>
      <protection locked="0"/>
    </xf>
    <xf numFmtId="0" fontId="51" fillId="0" borderId="44" xfId="5" applyFont="1" applyBorder="1" applyAlignment="1" applyProtection="1">
      <alignment horizontal="left" vertical="center" shrinkToFit="1"/>
      <protection locked="0"/>
    </xf>
    <xf numFmtId="0" fontId="62" fillId="0" borderId="0" xfId="5" applyFont="1" applyAlignment="1">
      <alignment horizontal="left" vertical="center" shrinkToFit="1"/>
    </xf>
    <xf numFmtId="0" fontId="62" fillId="0" borderId="0" xfId="5" applyFont="1" applyAlignment="1">
      <alignment horizontal="center" vertical="center"/>
    </xf>
    <xf numFmtId="0" fontId="62" fillId="0" borderId="0" xfId="5" applyFont="1" applyAlignment="1">
      <alignment horizontal="left" vertical="center"/>
    </xf>
    <xf numFmtId="0" fontId="12" fillId="0" borderId="22" xfId="0" applyFont="1" applyBorder="1" applyAlignment="1" applyProtection="1">
      <alignment horizontal="center" vertical="center" shrinkToFit="1"/>
      <protection hidden="1"/>
    </xf>
    <xf numFmtId="0" fontId="39" fillId="0" borderId="3"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17" fillId="0" borderId="0" xfId="0" applyFont="1" applyAlignment="1" applyProtection="1">
      <alignment horizontal="left" vertical="top" shrinkToFit="1"/>
      <protection hidden="1"/>
    </xf>
    <xf numFmtId="0" fontId="66" fillId="0" borderId="128" xfId="0" applyFont="1" applyBorder="1" applyAlignment="1" applyProtection="1">
      <alignment horizontal="center" vertical="center"/>
      <protection hidden="1"/>
    </xf>
    <xf numFmtId="0" fontId="86" fillId="0" borderId="79" xfId="0" applyFont="1" applyBorder="1" applyAlignment="1" applyProtection="1">
      <alignment horizontal="center" vertical="center"/>
      <protection hidden="1"/>
    </xf>
    <xf numFmtId="0" fontId="86" fillId="0" borderId="28" xfId="0" applyFont="1" applyBorder="1" applyAlignment="1" applyProtection="1">
      <alignment horizontal="center" vertical="center"/>
      <protection hidden="1"/>
    </xf>
    <xf numFmtId="0" fontId="86" fillId="0" borderId="135" xfId="0" applyFont="1" applyBorder="1" applyAlignment="1" applyProtection="1">
      <alignment horizontal="center" vertical="center"/>
      <protection hidden="1"/>
    </xf>
    <xf numFmtId="0" fontId="71" fillId="4" borderId="142" xfId="0" applyFont="1" applyFill="1" applyBorder="1" applyAlignment="1" applyProtection="1">
      <alignment horizontal="center" vertical="center" shrinkToFit="1"/>
      <protection hidden="1"/>
    </xf>
    <xf numFmtId="0" fontId="71" fillId="4" borderId="143" xfId="0" applyFont="1" applyFill="1" applyBorder="1" applyAlignment="1" applyProtection="1">
      <alignment horizontal="center" vertical="center"/>
      <protection hidden="1"/>
    </xf>
    <xf numFmtId="0" fontId="30" fillId="0" borderId="144" xfId="0" applyFont="1" applyBorder="1" applyAlignment="1" applyProtection="1">
      <alignment horizontal="center" vertical="center"/>
      <protection hidden="1"/>
    </xf>
    <xf numFmtId="0" fontId="30" fillId="0" borderId="147" xfId="0" applyFont="1" applyBorder="1" applyAlignment="1" applyProtection="1">
      <alignment horizontal="center" vertical="center"/>
      <protection hidden="1"/>
    </xf>
    <xf numFmtId="0" fontId="30" fillId="0" borderId="153" xfId="0" applyFont="1" applyBorder="1" applyAlignment="1" applyProtection="1">
      <alignment horizontal="center" vertical="center"/>
      <protection hidden="1"/>
    </xf>
    <xf numFmtId="0" fontId="30" fillId="0" borderId="156" xfId="0" applyFont="1" applyBorder="1" applyAlignment="1" applyProtection="1">
      <alignment horizontal="center" vertical="center"/>
      <protection hidden="1"/>
    </xf>
    <xf numFmtId="0" fontId="30" fillId="0" borderId="135" xfId="0" applyFont="1" applyBorder="1" applyAlignment="1" applyProtection="1">
      <alignment horizontal="center" vertical="center"/>
      <protection hidden="1"/>
    </xf>
    <xf numFmtId="0" fontId="30" fillId="0" borderId="157" xfId="0" applyFont="1" applyBorder="1" applyAlignment="1" applyProtection="1">
      <alignment horizontal="center" vertical="center"/>
      <protection hidden="1"/>
    </xf>
    <xf numFmtId="0" fontId="30" fillId="0" borderId="165" xfId="0" applyFont="1" applyBorder="1" applyAlignment="1" applyProtection="1">
      <alignment horizontal="center" vertical="center"/>
      <protection hidden="1"/>
    </xf>
    <xf numFmtId="0" fontId="30" fillId="0" borderId="169" xfId="0" applyFont="1" applyBorder="1" applyAlignment="1" applyProtection="1">
      <alignment horizontal="center" vertical="center"/>
      <protection hidden="1"/>
    </xf>
    <xf numFmtId="0" fontId="30" fillId="0" borderId="26" xfId="0" applyFont="1" applyBorder="1" applyAlignment="1" applyProtection="1">
      <alignment horizontal="center" vertical="center"/>
      <protection hidden="1"/>
    </xf>
    <xf numFmtId="0" fontId="66" fillId="0" borderId="13" xfId="0" applyFont="1" applyBorder="1" applyAlignment="1" applyProtection="1">
      <alignment horizontal="center" vertical="center"/>
      <protection hidden="1"/>
    </xf>
    <xf numFmtId="0" fontId="87" fillId="4" borderId="142" xfId="0" applyFont="1" applyFill="1" applyBorder="1" applyAlignment="1" applyProtection="1">
      <alignment horizontal="center" vertical="center" shrinkToFit="1"/>
      <protection hidden="1"/>
    </xf>
    <xf numFmtId="0" fontId="87" fillId="4" borderId="143" xfId="0" applyFont="1" applyFill="1" applyBorder="1" applyAlignment="1" applyProtection="1">
      <alignment horizontal="center" vertical="center"/>
      <protection hidden="1"/>
    </xf>
    <xf numFmtId="0" fontId="5" fillId="2" borderId="23" xfId="0" applyFont="1" applyFill="1" applyBorder="1" applyAlignment="1" applyProtection="1">
      <alignment horizontal="center" vertical="center"/>
      <protection locked="0"/>
    </xf>
    <xf numFmtId="0" fontId="5" fillId="0" borderId="38" xfId="0" applyFont="1" applyBorder="1" applyAlignment="1" applyProtection="1">
      <alignment horizontal="center" vertical="center"/>
      <protection hidden="1"/>
    </xf>
    <xf numFmtId="49" fontId="18" fillId="0" borderId="9" xfId="0" applyNumberFormat="1" applyFont="1" applyBorder="1" applyAlignment="1" applyProtection="1">
      <alignment horizontal="left" vertical="center" shrinkToFit="1"/>
      <protection hidden="1"/>
    </xf>
    <xf numFmtId="179" fontId="5" fillId="2" borderId="9" xfId="0" applyNumberFormat="1" applyFont="1" applyFill="1" applyBorder="1" applyAlignment="1" applyProtection="1">
      <alignment horizontal="center" vertical="center" shrinkToFit="1"/>
      <protection locked="0"/>
    </xf>
    <xf numFmtId="179" fontId="5" fillId="2" borderId="12" xfId="0" applyNumberFormat="1" applyFont="1" applyFill="1" applyBorder="1" applyAlignment="1" applyProtection="1">
      <alignment horizontal="center" vertical="center" shrinkToFit="1"/>
      <protection locked="0"/>
    </xf>
    <xf numFmtId="49" fontId="18" fillId="2" borderId="12" xfId="0" applyNumberFormat="1" applyFont="1" applyFill="1" applyBorder="1" applyAlignment="1" applyProtection="1">
      <alignment horizontal="left" vertical="center" shrinkToFit="1"/>
      <protection locked="0"/>
    </xf>
    <xf numFmtId="49" fontId="18" fillId="2" borderId="7" xfId="0" applyNumberFormat="1" applyFont="1" applyFill="1" applyBorder="1" applyAlignment="1" applyProtection="1">
      <alignment horizontal="left" vertical="center" shrinkToFit="1"/>
      <protection locked="0"/>
    </xf>
    <xf numFmtId="0" fontId="18" fillId="0" borderId="13" xfId="0" applyFont="1" applyBorder="1" applyAlignment="1" applyProtection="1">
      <alignment horizontal="distributed" vertical="center"/>
      <protection hidden="1"/>
    </xf>
    <xf numFmtId="0" fontId="19" fillId="0" borderId="9" xfId="0" applyFont="1" applyBorder="1" applyAlignment="1" applyProtection="1">
      <alignment horizontal="distributed" vertical="center"/>
      <protection hidden="1"/>
    </xf>
    <xf numFmtId="0" fontId="19" fillId="0" borderId="24" xfId="0" applyFont="1" applyBorder="1" applyAlignment="1" applyProtection="1">
      <alignment horizontal="distributed" vertical="center"/>
      <protection hidden="1"/>
    </xf>
    <xf numFmtId="0" fontId="19" fillId="0" borderId="14" xfId="0" applyFont="1" applyBorder="1" applyAlignment="1" applyProtection="1">
      <alignment horizontal="distributed" vertical="center"/>
      <protection hidden="1"/>
    </xf>
    <xf numFmtId="0" fontId="19" fillId="0" borderId="0" xfId="0" applyFont="1" applyAlignment="1" applyProtection="1">
      <alignment horizontal="distributed" vertical="center"/>
      <protection hidden="1"/>
    </xf>
    <xf numFmtId="0" fontId="19" fillId="0" borderId="29" xfId="0" applyFont="1" applyBorder="1" applyAlignment="1" applyProtection="1">
      <alignment horizontal="distributed" vertical="center"/>
      <protection hidden="1"/>
    </xf>
    <xf numFmtId="0" fontId="19" fillId="0" borderId="30" xfId="0" applyFont="1" applyBorder="1" applyAlignment="1" applyProtection="1">
      <alignment horizontal="distributed" vertical="center"/>
      <protection hidden="1"/>
    </xf>
    <xf numFmtId="0" fontId="19" fillId="0" borderId="12" xfId="0" applyFont="1" applyBorder="1" applyAlignment="1" applyProtection="1">
      <alignment horizontal="distributed" vertical="center"/>
      <protection hidden="1"/>
    </xf>
    <xf numFmtId="0" fontId="19" fillId="0" borderId="31" xfId="0" applyFont="1" applyBorder="1" applyAlignment="1" applyProtection="1">
      <alignment horizontal="distributed" vertical="center"/>
      <protection hidden="1"/>
    </xf>
    <xf numFmtId="0" fontId="18" fillId="2" borderId="9" xfId="0" applyFont="1" applyFill="1" applyBorder="1" applyAlignment="1" applyProtection="1">
      <alignment horizontal="left" vertical="center" shrinkToFit="1"/>
      <protection locked="0"/>
    </xf>
    <xf numFmtId="0" fontId="18" fillId="0" borderId="51" xfId="0" applyFont="1" applyBorder="1" applyAlignment="1" applyProtection="1">
      <alignment horizontal="distributed" vertical="center"/>
      <protection hidden="1"/>
    </xf>
    <xf numFmtId="0" fontId="18" fillId="0" borderId="1" xfId="0" applyFont="1" applyBorder="1" applyAlignment="1" applyProtection="1">
      <alignment horizontal="distributed" vertical="center"/>
      <protection hidden="1"/>
    </xf>
    <xf numFmtId="0" fontId="18" fillId="0" borderId="52" xfId="0" applyFont="1" applyBorder="1" applyAlignment="1" applyProtection="1">
      <alignment horizontal="distributed" vertical="center"/>
      <protection hidden="1"/>
    </xf>
    <xf numFmtId="0" fontId="13" fillId="0" borderId="1" xfId="0" applyFont="1" applyBorder="1" applyAlignment="1" applyProtection="1">
      <alignment horizontal="center" vertical="center"/>
      <protection hidden="1"/>
    </xf>
    <xf numFmtId="0" fontId="13" fillId="0" borderId="5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62" xfId="0" applyFont="1" applyBorder="1" applyAlignment="1" applyProtection="1">
      <alignment horizontal="center" vertical="center"/>
      <protection hidden="1"/>
    </xf>
    <xf numFmtId="0" fontId="5" fillId="2" borderId="13"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49" fontId="13" fillId="0" borderId="9" xfId="0" applyNumberFormat="1" applyFont="1" applyBorder="1" applyAlignment="1" applyProtection="1">
      <alignment horizontal="center" vertical="center"/>
      <protection hidden="1"/>
    </xf>
    <xf numFmtId="49" fontId="13" fillId="0" borderId="12" xfId="0" applyNumberFormat="1" applyFont="1" applyBorder="1" applyAlignment="1" applyProtection="1">
      <alignment horizontal="center" vertical="center"/>
      <protection hidden="1"/>
    </xf>
    <xf numFmtId="0" fontId="13" fillId="0" borderId="5" xfId="0" applyFont="1" applyBorder="1" applyAlignment="1" applyProtection="1">
      <alignment horizontal="center" vertical="center"/>
      <protection hidden="1"/>
    </xf>
    <xf numFmtId="0" fontId="13" fillId="0" borderId="6" xfId="0" applyFont="1" applyBorder="1" applyAlignment="1" applyProtection="1">
      <alignment horizontal="center" vertical="center"/>
      <protection hidden="1"/>
    </xf>
    <xf numFmtId="0" fontId="13" fillId="0" borderId="76" xfId="0" applyFont="1" applyBorder="1" applyAlignment="1" applyProtection="1">
      <alignment horizontal="center" vertical="center"/>
      <protection hidden="1"/>
    </xf>
    <xf numFmtId="0" fontId="13" fillId="0" borderId="77" xfId="0" applyFont="1" applyBorder="1" applyAlignment="1" applyProtection="1">
      <alignment horizontal="center" vertical="center"/>
      <protection hidden="1"/>
    </xf>
    <xf numFmtId="0" fontId="18" fillId="0" borderId="13"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5" fillId="2" borderId="25" xfId="1" applyNumberFormat="1" applyFont="1" applyFill="1" applyBorder="1" applyAlignment="1" applyProtection="1">
      <alignment horizontal="center" vertical="center"/>
      <protection locked="0"/>
    </xf>
    <xf numFmtId="0" fontId="5" fillId="2" borderId="17" xfId="1" applyNumberFormat="1" applyFont="1" applyFill="1" applyBorder="1" applyAlignment="1" applyProtection="1">
      <alignment horizontal="center" vertical="center"/>
      <protection locked="0"/>
    </xf>
    <xf numFmtId="0" fontId="6" fillId="0" borderId="59" xfId="0" applyFont="1" applyBorder="1" applyAlignment="1" applyProtection="1">
      <alignment horizontal="center" vertical="center" wrapText="1"/>
      <protection hidden="1"/>
    </xf>
    <xf numFmtId="0" fontId="6" fillId="0" borderId="60" xfId="0" applyFont="1" applyBorder="1" applyAlignment="1" applyProtection="1">
      <alignment horizontal="center" vertical="center" wrapText="1"/>
      <protection hidden="1"/>
    </xf>
    <xf numFmtId="0" fontId="13" fillId="0" borderId="25" xfId="0" applyFont="1" applyBorder="1" applyAlignment="1" applyProtection="1">
      <alignment horizontal="center" vertical="center" wrapText="1"/>
      <protection hidden="1"/>
    </xf>
    <xf numFmtId="0" fontId="13" fillId="0" borderId="27" xfId="0" applyFont="1" applyBorder="1" applyAlignment="1" applyProtection="1">
      <alignment horizontal="center" vertical="center" wrapText="1"/>
      <protection hidden="1"/>
    </xf>
    <xf numFmtId="0" fontId="13" fillId="0" borderId="17" xfId="0" applyFont="1" applyBorder="1" applyAlignment="1" applyProtection="1">
      <alignment horizontal="center" vertical="center" wrapText="1"/>
      <protection hidden="1"/>
    </xf>
    <xf numFmtId="0" fontId="18" fillId="0" borderId="2" xfId="0" applyFont="1" applyBorder="1" applyAlignment="1" applyProtection="1">
      <alignment horizontal="distributed" vertical="center" wrapText="1"/>
      <protection hidden="1"/>
    </xf>
    <xf numFmtId="0" fontId="19" fillId="0" borderId="8" xfId="0" applyFont="1" applyBorder="1" applyAlignment="1" applyProtection="1">
      <alignment horizontal="distributed" vertical="center" wrapText="1"/>
      <protection hidden="1"/>
    </xf>
    <xf numFmtId="0" fontId="19" fillId="0" borderId="15" xfId="0" applyFont="1" applyBorder="1" applyAlignment="1" applyProtection="1">
      <alignment horizontal="distributed" vertical="center" wrapText="1"/>
      <protection hidden="1"/>
    </xf>
    <xf numFmtId="0" fontId="5" fillId="0" borderId="13" xfId="0" applyFont="1" applyBorder="1" applyProtection="1">
      <alignment vertical="center"/>
      <protection hidden="1"/>
    </xf>
    <xf numFmtId="0" fontId="5" fillId="0" borderId="9" xfId="0" applyFont="1" applyBorder="1" applyProtection="1">
      <alignment vertical="center"/>
      <protection hidden="1"/>
    </xf>
    <xf numFmtId="0" fontId="5" fillId="0" borderId="10" xfId="0" applyFont="1" applyBorder="1" applyProtection="1">
      <alignment vertical="center"/>
      <protection hidden="1"/>
    </xf>
    <xf numFmtId="0" fontId="5" fillId="0" borderId="14" xfId="0" applyFont="1" applyBorder="1" applyProtection="1">
      <alignment vertical="center"/>
      <protection hidden="1"/>
    </xf>
    <xf numFmtId="0" fontId="5" fillId="0" borderId="0" xfId="0" applyFont="1" applyProtection="1">
      <alignment vertical="center"/>
      <protection hidden="1"/>
    </xf>
    <xf numFmtId="0" fontId="5" fillId="0" borderId="11" xfId="0" applyFont="1" applyBorder="1" applyProtection="1">
      <alignment vertical="center"/>
      <protection hidden="1"/>
    </xf>
    <xf numFmtId="0" fontId="18" fillId="0" borderId="2" xfId="0" applyFont="1" applyBorder="1" applyAlignment="1" applyProtection="1">
      <alignment horizontal="distributed" vertical="center"/>
      <protection hidden="1"/>
    </xf>
    <xf numFmtId="0" fontId="18" fillId="0" borderId="3" xfId="0" applyFont="1" applyBorder="1" applyAlignment="1" applyProtection="1">
      <alignment horizontal="distributed" vertical="center"/>
      <protection hidden="1"/>
    </xf>
    <xf numFmtId="49" fontId="13" fillId="0" borderId="24" xfId="0" applyNumberFormat="1" applyFont="1" applyBorder="1" applyAlignment="1" applyProtection="1">
      <alignment horizontal="center" vertical="center"/>
      <protection hidden="1"/>
    </xf>
    <xf numFmtId="49" fontId="13" fillId="0" borderId="31" xfId="0" applyNumberFormat="1" applyFont="1" applyBorder="1" applyAlignment="1" applyProtection="1">
      <alignment horizontal="center" vertical="center"/>
      <protection hidden="1"/>
    </xf>
    <xf numFmtId="49" fontId="5" fillId="2" borderId="9" xfId="0" applyNumberFormat="1" applyFont="1" applyFill="1" applyBorder="1" applyAlignment="1" applyProtection="1">
      <alignment horizontal="center" vertical="center" shrinkToFit="1"/>
      <protection locked="0"/>
    </xf>
    <xf numFmtId="49" fontId="5" fillId="2" borderId="12" xfId="0" applyNumberFormat="1"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left" vertical="top" wrapText="1"/>
      <protection locked="0"/>
    </xf>
    <xf numFmtId="0" fontId="19" fillId="2" borderId="9" xfId="0" applyFont="1" applyFill="1" applyBorder="1" applyAlignment="1" applyProtection="1">
      <alignment horizontal="left" vertical="top" wrapText="1"/>
      <protection locked="0"/>
    </xf>
    <xf numFmtId="0" fontId="19" fillId="2" borderId="10" xfId="0" applyFont="1" applyFill="1" applyBorder="1" applyAlignment="1" applyProtection="1">
      <alignment horizontal="left" vertical="top" wrapText="1"/>
      <protection locked="0"/>
    </xf>
    <xf numFmtId="0" fontId="19" fillId="2" borderId="14" xfId="0" applyFont="1" applyFill="1" applyBorder="1" applyAlignment="1" applyProtection="1">
      <alignment horizontal="left" vertical="top" wrapText="1"/>
      <protection locked="0"/>
    </xf>
    <xf numFmtId="0" fontId="19" fillId="2" borderId="0" xfId="0" applyFont="1" applyFill="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42" xfId="0" applyFont="1" applyFill="1" applyBorder="1" applyAlignment="1" applyProtection="1">
      <alignment horizontal="left" vertical="top" wrapText="1"/>
      <protection locked="0"/>
    </xf>
    <xf numFmtId="0" fontId="19" fillId="2" borderId="16" xfId="0" applyFont="1" applyFill="1" applyBorder="1" applyAlignment="1" applyProtection="1">
      <alignment horizontal="left" vertical="top" wrapText="1"/>
      <protection locked="0"/>
    </xf>
    <xf numFmtId="0" fontId="19" fillId="2" borderId="45" xfId="0" applyFont="1" applyFill="1" applyBorder="1" applyAlignment="1" applyProtection="1">
      <alignment horizontal="left" vertical="top" wrapText="1"/>
      <protection locked="0"/>
    </xf>
    <xf numFmtId="0" fontId="5" fillId="0" borderId="25" xfId="1" applyNumberFormat="1" applyFont="1" applyFill="1" applyBorder="1" applyAlignment="1" applyProtection="1">
      <alignment horizontal="center" vertical="center"/>
      <protection hidden="1"/>
    </xf>
    <xf numFmtId="0" fontId="5" fillId="0" borderId="64" xfId="1" applyNumberFormat="1" applyFont="1" applyFill="1" applyBorder="1" applyAlignment="1" applyProtection="1">
      <alignment horizontal="center" vertical="center"/>
      <protection hidden="1"/>
    </xf>
    <xf numFmtId="0" fontId="5" fillId="0" borderId="17" xfId="1" applyNumberFormat="1" applyFont="1" applyFill="1" applyBorder="1" applyAlignment="1" applyProtection="1">
      <alignment horizontal="center" vertical="center"/>
      <protection hidden="1"/>
    </xf>
    <xf numFmtId="0" fontId="5" fillId="0" borderId="65" xfId="1" applyNumberFormat="1" applyFont="1" applyFill="1" applyBorder="1" applyAlignment="1" applyProtection="1">
      <alignment horizontal="center" vertical="center"/>
      <protection hidden="1"/>
    </xf>
    <xf numFmtId="0" fontId="5" fillId="2" borderId="13" xfId="1" applyNumberFormat="1" applyFont="1" applyFill="1" applyBorder="1" applyAlignment="1" applyProtection="1">
      <alignment horizontal="center" vertical="center"/>
      <protection locked="0"/>
    </xf>
    <xf numFmtId="0" fontId="5" fillId="2" borderId="30" xfId="1" applyNumberFormat="1" applyFont="1" applyFill="1" applyBorder="1" applyAlignment="1" applyProtection="1">
      <alignment horizontal="center" vertical="center"/>
      <protection locked="0"/>
    </xf>
    <xf numFmtId="0" fontId="18" fillId="0" borderId="30" xfId="0" applyFont="1" applyBorder="1" applyAlignment="1" applyProtection="1">
      <alignment horizontal="distributed" vertical="center"/>
      <protection hidden="1"/>
    </xf>
    <xf numFmtId="0" fontId="18" fillId="0" borderId="12" xfId="0" applyFont="1" applyBorder="1" applyAlignment="1" applyProtection="1">
      <alignment horizontal="distributed" vertical="center"/>
      <protection hidden="1"/>
    </xf>
    <xf numFmtId="0" fontId="18" fillId="0" borderId="31" xfId="0" applyFont="1" applyBorder="1" applyAlignment="1" applyProtection="1">
      <alignment horizontal="distributed" vertical="center"/>
      <protection hidden="1"/>
    </xf>
    <xf numFmtId="0" fontId="5" fillId="2" borderId="61" xfId="0" applyFont="1" applyFill="1" applyBorder="1" applyAlignment="1" applyProtection="1">
      <alignment horizontal="right" vertical="center"/>
      <protection locked="0"/>
    </xf>
    <xf numFmtId="0" fontId="5" fillId="2" borderId="4" xfId="0" applyFont="1" applyFill="1" applyBorder="1" applyAlignment="1" applyProtection="1">
      <alignment horizontal="right" vertical="center"/>
      <protection locked="0"/>
    </xf>
    <xf numFmtId="0" fontId="5" fillId="2" borderId="51" xfId="0" applyFont="1" applyFill="1" applyBorder="1" applyAlignment="1" applyProtection="1">
      <alignment horizontal="right" vertical="center"/>
      <protection locked="0"/>
    </xf>
    <xf numFmtId="0" fontId="5" fillId="2" borderId="1" xfId="0" applyFont="1" applyFill="1" applyBorder="1" applyAlignment="1" applyProtection="1">
      <alignment horizontal="right" vertical="center"/>
      <protection locked="0"/>
    </xf>
    <xf numFmtId="0" fontId="5" fillId="0" borderId="0" xfId="0" applyFont="1" applyAlignment="1" applyProtection="1">
      <alignment horizontal="right" vertical="center"/>
      <protection hidden="1"/>
    </xf>
    <xf numFmtId="0" fontId="5" fillId="2" borderId="25"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57"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5" fillId="2" borderId="58" xfId="0" applyFont="1" applyFill="1" applyBorder="1" applyAlignment="1" applyProtection="1">
      <alignment horizontal="left" vertical="center"/>
      <protection locked="0"/>
    </xf>
    <xf numFmtId="0" fontId="18" fillId="0" borderId="8" xfId="0" applyFont="1" applyBorder="1" applyAlignment="1" applyProtection="1">
      <alignment horizontal="distributed" vertical="center"/>
      <protection hidden="1"/>
    </xf>
    <xf numFmtId="0" fontId="18" fillId="0" borderId="61"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8" fillId="0" borderId="62" xfId="0" applyFont="1" applyBorder="1" applyAlignment="1" applyProtection="1">
      <alignment horizontal="center" vertical="center"/>
      <protection hidden="1"/>
    </xf>
    <xf numFmtId="0" fontId="18" fillId="0" borderId="61" xfId="0" applyFont="1" applyBorder="1" applyAlignment="1" applyProtection="1">
      <alignment horizontal="distributed" vertical="center"/>
      <protection hidden="1"/>
    </xf>
    <xf numFmtId="0" fontId="18" fillId="0" borderId="4" xfId="0" applyFont="1" applyBorder="1" applyAlignment="1" applyProtection="1">
      <alignment horizontal="distributed" vertical="center"/>
      <protection hidden="1"/>
    </xf>
    <xf numFmtId="0" fontId="18" fillId="0" borderId="62" xfId="0" applyFont="1" applyBorder="1" applyAlignment="1" applyProtection="1">
      <alignment horizontal="distributed" vertical="center"/>
      <protection hidden="1"/>
    </xf>
    <xf numFmtId="0" fontId="5" fillId="0" borderId="53" xfId="0" applyFont="1" applyBorder="1" applyAlignment="1" applyProtection="1">
      <alignment horizontal="left" vertical="center" wrapText="1"/>
      <protection hidden="1"/>
    </xf>
    <xf numFmtId="0" fontId="20" fillId="0" borderId="54" xfId="0" applyFont="1" applyBorder="1" applyAlignment="1" applyProtection="1">
      <alignment horizontal="left" vertical="center" wrapText="1"/>
      <protection hidden="1"/>
    </xf>
    <xf numFmtId="0" fontId="20" fillId="0" borderId="55" xfId="0" applyFont="1" applyBorder="1" applyAlignment="1" applyProtection="1">
      <alignment horizontal="left" vertical="center" wrapText="1"/>
      <protection hidden="1"/>
    </xf>
    <xf numFmtId="0" fontId="20" fillId="0" borderId="14"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0" borderId="29" xfId="0" applyFont="1" applyBorder="1" applyAlignment="1" applyProtection="1">
      <alignment horizontal="left" vertical="center" wrapText="1"/>
      <protection hidden="1"/>
    </xf>
    <xf numFmtId="0" fontId="20" fillId="0" borderId="30" xfId="0" applyFont="1" applyBorder="1" applyAlignment="1" applyProtection="1">
      <alignment horizontal="left" vertical="center" wrapText="1"/>
      <protection hidden="1"/>
    </xf>
    <xf numFmtId="0" fontId="20" fillId="0" borderId="12" xfId="0" applyFont="1" applyBorder="1" applyAlignment="1" applyProtection="1">
      <alignment horizontal="left" vertical="center" wrapText="1"/>
      <protection hidden="1"/>
    </xf>
    <xf numFmtId="0" fontId="20" fillId="0" borderId="31" xfId="0" applyFont="1" applyBorder="1" applyAlignment="1" applyProtection="1">
      <alignment horizontal="left" vertical="center" wrapText="1"/>
      <protection hidden="1"/>
    </xf>
    <xf numFmtId="0" fontId="18" fillId="2" borderId="12"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shrinkToFit="1"/>
      <protection locked="0"/>
    </xf>
    <xf numFmtId="0" fontId="18" fillId="2" borderId="0" xfId="0" applyFont="1" applyFill="1" applyAlignment="1" applyProtection="1">
      <alignment horizontal="center" vertical="center"/>
      <protection locked="0"/>
    </xf>
    <xf numFmtId="0" fontId="5" fillId="0" borderId="9" xfId="0" applyFont="1" applyBorder="1" applyAlignment="1" applyProtection="1">
      <alignment horizontal="left" vertical="center" shrinkToFit="1"/>
      <protection hidden="1"/>
    </xf>
    <xf numFmtId="0" fontId="5" fillId="0" borderId="24" xfId="0" applyFont="1" applyBorder="1" applyAlignment="1" applyProtection="1">
      <alignment horizontal="left" vertical="center" shrinkToFit="1"/>
      <protection hidden="1"/>
    </xf>
    <xf numFmtId="0" fontId="5" fillId="0" borderId="12" xfId="0" applyFont="1" applyBorder="1" applyAlignment="1" applyProtection="1">
      <alignment horizontal="left" vertical="center" shrinkToFit="1"/>
      <protection hidden="1"/>
    </xf>
    <xf numFmtId="0" fontId="5" fillId="0" borderId="31" xfId="0" applyFont="1" applyBorder="1" applyAlignment="1" applyProtection="1">
      <alignment horizontal="left" vertical="center" shrinkToFit="1"/>
      <protection hidden="1"/>
    </xf>
    <xf numFmtId="0" fontId="13" fillId="0" borderId="53" xfId="0" applyFont="1" applyBorder="1" applyAlignment="1" applyProtection="1">
      <alignment horizontal="distributed" vertical="center"/>
      <protection hidden="1"/>
    </xf>
    <xf numFmtId="0" fontId="14" fillId="0" borderId="54" xfId="0" applyFont="1" applyBorder="1" applyAlignment="1" applyProtection="1">
      <alignment horizontal="distributed" vertical="center"/>
      <protection hidden="1"/>
    </xf>
    <xf numFmtId="0" fontId="14" fillId="0" borderId="55" xfId="0" applyFont="1" applyBorder="1" applyAlignment="1" applyProtection="1">
      <alignment horizontal="distributed" vertical="center"/>
      <protection hidden="1"/>
    </xf>
    <xf numFmtId="0" fontId="14" fillId="0" borderId="14" xfId="0" applyFont="1" applyBorder="1" applyAlignment="1" applyProtection="1">
      <alignment horizontal="distributed" vertical="center"/>
      <protection hidden="1"/>
    </xf>
    <xf numFmtId="0" fontId="14" fillId="0" borderId="0" xfId="0" applyFont="1" applyAlignment="1" applyProtection="1">
      <alignment horizontal="distributed" vertical="center"/>
      <protection hidden="1"/>
    </xf>
    <xf numFmtId="0" fontId="14" fillId="0" borderId="29" xfId="0" applyFont="1" applyBorder="1" applyAlignment="1" applyProtection="1">
      <alignment horizontal="distributed" vertical="center"/>
      <protection hidden="1"/>
    </xf>
    <xf numFmtId="0" fontId="14" fillId="0" borderId="30" xfId="0" applyFont="1" applyBorder="1" applyAlignment="1" applyProtection="1">
      <alignment horizontal="distributed" vertical="center"/>
      <protection hidden="1"/>
    </xf>
    <xf numFmtId="0" fontId="14" fillId="0" borderId="12" xfId="0" applyFont="1" applyBorder="1" applyAlignment="1" applyProtection="1">
      <alignment horizontal="distributed" vertical="center"/>
      <protection hidden="1"/>
    </xf>
    <xf numFmtId="0" fontId="14" fillId="0" borderId="31" xfId="0" applyFont="1" applyBorder="1" applyAlignment="1" applyProtection="1">
      <alignment horizontal="distributed" vertical="center"/>
      <protection hidden="1"/>
    </xf>
    <xf numFmtId="0" fontId="5" fillId="2" borderId="1" xfId="0" applyFont="1" applyFill="1" applyBorder="1" applyAlignment="1" applyProtection="1">
      <alignment horizontal="left" vertical="center" shrinkToFit="1"/>
      <protection locked="0"/>
    </xf>
    <xf numFmtId="0" fontId="5" fillId="2" borderId="97" xfId="0" applyFont="1" applyFill="1" applyBorder="1" applyAlignment="1" applyProtection="1">
      <alignment horizontal="left" vertical="center" shrinkToFit="1"/>
      <protection locked="0"/>
    </xf>
    <xf numFmtId="0" fontId="5" fillId="0" borderId="53" xfId="0" applyFont="1" applyBorder="1" applyAlignment="1" applyProtection="1">
      <alignment vertical="center" shrinkToFit="1"/>
      <protection hidden="1"/>
    </xf>
    <xf numFmtId="0" fontId="5" fillId="0" borderId="54" xfId="0" applyFont="1" applyBorder="1" applyAlignment="1" applyProtection="1">
      <alignment vertical="center" shrinkToFit="1"/>
      <protection hidden="1"/>
    </xf>
    <xf numFmtId="0" fontId="5" fillId="0" borderId="63" xfId="0" applyFont="1" applyBorder="1" applyAlignment="1" applyProtection="1">
      <alignment vertical="center" shrinkToFit="1"/>
      <protection hidden="1"/>
    </xf>
    <xf numFmtId="0" fontId="5" fillId="0" borderId="14" xfId="0" applyFont="1" applyBorder="1" applyAlignment="1" applyProtection="1">
      <alignment vertical="center" shrinkToFit="1"/>
      <protection hidden="1"/>
    </xf>
    <xf numFmtId="0" fontId="5" fillId="0" borderId="0" xfId="0" applyFont="1" applyAlignment="1" applyProtection="1">
      <alignment vertical="center" shrinkToFit="1"/>
      <protection hidden="1"/>
    </xf>
    <xf numFmtId="0" fontId="5" fillId="0" borderId="11" xfId="0" applyFont="1" applyBorder="1" applyAlignment="1" applyProtection="1">
      <alignment vertical="center" shrinkToFit="1"/>
      <protection hidden="1"/>
    </xf>
    <xf numFmtId="0" fontId="18" fillId="0" borderId="56" xfId="0" applyFont="1" applyBorder="1" applyAlignment="1" applyProtection="1">
      <alignment horizontal="distributed" vertical="center"/>
      <protection hidden="1"/>
    </xf>
    <xf numFmtId="0" fontId="19" fillId="0" borderId="8" xfId="0" applyFont="1" applyBorder="1" applyAlignment="1" applyProtection="1">
      <alignment horizontal="distributed" vertical="center"/>
      <protection hidden="1"/>
    </xf>
    <xf numFmtId="0" fontId="19" fillId="0" borderId="3" xfId="0" applyFont="1" applyBorder="1" applyAlignment="1" applyProtection="1">
      <alignment horizontal="distributed" vertical="center"/>
      <protection hidden="1"/>
    </xf>
    <xf numFmtId="0" fontId="23"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24" fillId="0" borderId="0" xfId="0" applyFont="1" applyProtection="1">
      <alignment vertical="center"/>
      <protection hidden="1"/>
    </xf>
    <xf numFmtId="0" fontId="25" fillId="0" borderId="0" xfId="0" applyFont="1" applyProtection="1">
      <alignment vertical="center"/>
      <protection hidden="1"/>
    </xf>
    <xf numFmtId="0" fontId="5" fillId="0" borderId="1" xfId="0" applyFont="1" applyBorder="1" applyAlignment="1" applyProtection="1">
      <alignment horizontal="distributed" vertical="center"/>
      <protection hidden="1"/>
    </xf>
    <xf numFmtId="0" fontId="19" fillId="0" borderId="1" xfId="0" applyFont="1" applyBorder="1" applyAlignment="1" applyProtection="1">
      <alignment horizontal="distributed" vertical="center"/>
      <protection hidden="1"/>
    </xf>
    <xf numFmtId="0" fontId="14" fillId="0" borderId="52" xfId="0" applyFont="1" applyBorder="1" applyAlignment="1" applyProtection="1">
      <alignment horizontal="center" vertical="center"/>
      <protection hidden="1"/>
    </xf>
    <xf numFmtId="0" fontId="5" fillId="0" borderId="13" xfId="0" applyFont="1" applyBorder="1" applyAlignment="1" applyProtection="1">
      <alignment horizontal="left" vertical="center" shrinkToFit="1"/>
      <protection hidden="1"/>
    </xf>
    <xf numFmtId="0" fontId="5" fillId="0" borderId="30" xfId="0" applyFont="1" applyBorder="1" applyAlignment="1" applyProtection="1">
      <alignment horizontal="left" vertical="center" shrinkToFit="1"/>
      <protection hidden="1"/>
    </xf>
    <xf numFmtId="0" fontId="18" fillId="0" borderId="48" xfId="0" applyFont="1" applyBorder="1" applyAlignment="1" applyProtection="1">
      <alignment horizontal="center" vertical="center"/>
      <protection hidden="1"/>
    </xf>
    <xf numFmtId="0" fontId="18" fillId="0" borderId="49" xfId="0" applyFont="1" applyBorder="1" applyAlignment="1" applyProtection="1">
      <alignment horizontal="center" vertical="center"/>
      <protection hidden="1"/>
    </xf>
    <xf numFmtId="0" fontId="18" fillId="0" borderId="50" xfId="0" applyFont="1" applyBorder="1" applyAlignment="1" applyProtection="1">
      <alignment horizontal="center" vertical="center"/>
      <protection hidden="1"/>
    </xf>
    <xf numFmtId="0" fontId="13" fillId="2" borderId="13" xfId="0" applyFont="1" applyFill="1" applyBorder="1" applyAlignment="1" applyProtection="1">
      <alignment horizontal="left" vertical="center" shrinkToFit="1"/>
      <protection locked="0"/>
    </xf>
    <xf numFmtId="0" fontId="13" fillId="2" borderId="9" xfId="0" applyFont="1" applyFill="1" applyBorder="1" applyAlignment="1" applyProtection="1">
      <alignment horizontal="left" vertical="center" shrinkToFit="1"/>
      <protection locked="0"/>
    </xf>
    <xf numFmtId="0" fontId="13" fillId="2" borderId="30" xfId="0" applyFont="1" applyFill="1" applyBorder="1" applyAlignment="1" applyProtection="1">
      <alignment horizontal="left" vertical="center" shrinkToFit="1"/>
      <protection locked="0"/>
    </xf>
    <xf numFmtId="0" fontId="13" fillId="2" borderId="12" xfId="0" applyFont="1" applyFill="1" applyBorder="1" applyAlignment="1" applyProtection="1">
      <alignment horizontal="left" vertical="center" shrinkToFit="1"/>
      <protection locked="0"/>
    </xf>
    <xf numFmtId="0" fontId="5" fillId="2" borderId="9" xfId="0" applyFont="1" applyFill="1" applyBorder="1" applyAlignment="1" applyProtection="1">
      <alignment horizontal="left" vertical="center" shrinkToFit="1"/>
      <protection locked="0"/>
    </xf>
    <xf numFmtId="0" fontId="5" fillId="2" borderId="24"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12" xfId="0" applyFont="1" applyFill="1" applyBorder="1" applyAlignment="1" applyProtection="1">
      <alignment horizontal="left" vertical="center" wrapText="1"/>
      <protection locked="0"/>
    </xf>
    <xf numFmtId="0" fontId="5" fillId="2" borderId="113" xfId="0" applyFont="1" applyFill="1" applyBorder="1" applyAlignment="1" applyProtection="1">
      <alignment horizontal="left" vertical="center" wrapText="1"/>
      <protection locked="0"/>
    </xf>
    <xf numFmtId="0" fontId="14" fillId="0" borderId="62"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66" xfId="0" applyFont="1" applyBorder="1" applyAlignment="1" applyProtection="1">
      <alignment horizontal="center" vertical="center"/>
      <protection hidden="1"/>
    </xf>
    <xf numFmtId="0" fontId="5" fillId="0" borderId="30" xfId="0" applyFont="1" applyBorder="1" applyAlignment="1" applyProtection="1">
      <alignment horizontal="center" vertical="center"/>
      <protection hidden="1"/>
    </xf>
    <xf numFmtId="0" fontId="5" fillId="0" borderId="67" xfId="0" applyFont="1" applyBorder="1" applyAlignment="1" applyProtection="1">
      <alignment horizontal="center" vertical="center"/>
      <protection hidden="1"/>
    </xf>
    <xf numFmtId="176" fontId="13" fillId="0" borderId="13" xfId="0" applyNumberFormat="1" applyFont="1" applyBorder="1" applyAlignment="1" applyProtection="1">
      <alignment horizontal="left" vertical="center" shrinkToFit="1"/>
      <protection hidden="1"/>
    </xf>
    <xf numFmtId="176" fontId="13" fillId="0" borderId="9" xfId="0" applyNumberFormat="1" applyFont="1" applyBorder="1" applyAlignment="1" applyProtection="1">
      <alignment horizontal="left" vertical="center" shrinkToFit="1"/>
      <protection hidden="1"/>
    </xf>
    <xf numFmtId="176" fontId="13" fillId="0" borderId="30" xfId="0" applyNumberFormat="1" applyFont="1" applyBorder="1" applyAlignment="1" applyProtection="1">
      <alignment horizontal="left" vertical="center" shrinkToFit="1"/>
      <protection hidden="1"/>
    </xf>
    <xf numFmtId="176" fontId="13" fillId="0" borderId="12" xfId="0" applyNumberFormat="1" applyFont="1" applyBorder="1" applyAlignment="1" applyProtection="1">
      <alignment horizontal="left" vertical="center" shrinkToFit="1"/>
      <protection hidden="1"/>
    </xf>
    <xf numFmtId="176" fontId="5" fillId="0" borderId="53" xfId="0" applyNumberFormat="1" applyFont="1" applyBorder="1" applyAlignment="1" applyProtection="1">
      <alignment horizontal="left" vertical="center" wrapText="1"/>
      <protection hidden="1"/>
    </xf>
    <xf numFmtId="176" fontId="20" fillId="0" borderId="54" xfId="0" applyNumberFormat="1" applyFont="1" applyBorder="1" applyAlignment="1" applyProtection="1">
      <alignment horizontal="left" vertical="center" wrapText="1"/>
      <protection hidden="1"/>
    </xf>
    <xf numFmtId="176" fontId="20" fillId="0" borderId="55" xfId="0" applyNumberFormat="1" applyFont="1" applyBorder="1" applyAlignment="1" applyProtection="1">
      <alignment horizontal="left" vertical="center" wrapText="1"/>
      <protection hidden="1"/>
    </xf>
    <xf numFmtId="176" fontId="20" fillId="0" borderId="14" xfId="0" applyNumberFormat="1" applyFont="1" applyBorder="1" applyAlignment="1" applyProtection="1">
      <alignment horizontal="left" vertical="center" wrapText="1"/>
      <protection hidden="1"/>
    </xf>
    <xf numFmtId="176" fontId="20" fillId="0" borderId="0" xfId="0" applyNumberFormat="1" applyFont="1" applyAlignment="1" applyProtection="1">
      <alignment horizontal="left" vertical="center" wrapText="1"/>
      <protection hidden="1"/>
    </xf>
    <xf numFmtId="176" fontId="20" fillId="0" borderId="29" xfId="0" applyNumberFormat="1" applyFont="1" applyBorder="1" applyAlignment="1" applyProtection="1">
      <alignment horizontal="left" vertical="center" wrapText="1"/>
      <protection hidden="1"/>
    </xf>
    <xf numFmtId="176" fontId="20" fillId="0" borderId="30" xfId="0" applyNumberFormat="1" applyFont="1" applyBorder="1" applyAlignment="1" applyProtection="1">
      <alignment horizontal="left" vertical="center" wrapText="1"/>
      <protection hidden="1"/>
    </xf>
    <xf numFmtId="176" fontId="20" fillId="0" borderId="12" xfId="0" applyNumberFormat="1" applyFont="1" applyBorder="1" applyAlignment="1" applyProtection="1">
      <alignment horizontal="left" vertical="center" wrapText="1"/>
      <protection hidden="1"/>
    </xf>
    <xf numFmtId="176" fontId="20" fillId="0" borderId="31" xfId="0" applyNumberFormat="1" applyFont="1" applyBorder="1" applyAlignment="1" applyProtection="1">
      <alignment horizontal="left" vertical="center" wrapText="1"/>
      <protection hidden="1"/>
    </xf>
    <xf numFmtId="176" fontId="18" fillId="0" borderId="12" xfId="0" applyNumberFormat="1" applyFont="1" applyBorder="1" applyAlignment="1" applyProtection="1">
      <alignment horizontal="center" vertical="center" shrinkToFit="1"/>
      <protection hidden="1"/>
    </xf>
    <xf numFmtId="0" fontId="22" fillId="0" borderId="0" xfId="0" applyFont="1" applyAlignment="1" applyProtection="1">
      <alignment horizontal="center" vertical="center"/>
      <protection hidden="1"/>
    </xf>
    <xf numFmtId="0" fontId="30" fillId="0" borderId="0" xfId="0" applyFont="1" applyAlignment="1" applyProtection="1">
      <alignment horizontal="center" vertical="center"/>
      <protection hidden="1"/>
    </xf>
    <xf numFmtId="176" fontId="13" fillId="0" borderId="9"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left" vertical="center" shrinkToFit="1"/>
      <protection hidden="1"/>
    </xf>
    <xf numFmtId="176" fontId="5" fillId="0" borderId="9" xfId="0" applyNumberFormat="1" applyFont="1" applyBorder="1" applyAlignment="1" applyProtection="1">
      <alignment horizontal="left" vertical="center" shrinkToFit="1"/>
      <protection hidden="1"/>
    </xf>
    <xf numFmtId="176" fontId="5" fillId="0" borderId="30" xfId="0" applyNumberFormat="1" applyFont="1" applyBorder="1" applyAlignment="1" applyProtection="1">
      <alignment horizontal="left" vertical="center" shrinkToFit="1"/>
      <protection hidden="1"/>
    </xf>
    <xf numFmtId="176" fontId="5" fillId="0" borderId="12" xfId="0" applyNumberFormat="1" applyFont="1" applyBorder="1" applyAlignment="1" applyProtection="1">
      <alignment horizontal="left" vertical="center" shrinkToFit="1"/>
      <protection hidden="1"/>
    </xf>
    <xf numFmtId="176" fontId="13" fillId="0" borderId="12" xfId="0" applyNumberFormat="1" applyFont="1" applyBorder="1" applyAlignment="1" applyProtection="1">
      <alignment horizontal="right" vertical="center" shrinkToFit="1"/>
      <protection hidden="1"/>
    </xf>
    <xf numFmtId="176" fontId="13" fillId="0" borderId="7" xfId="0" applyNumberFormat="1" applyFont="1" applyBorder="1" applyAlignment="1" applyProtection="1">
      <alignment horizontal="right" vertical="center" shrinkToFit="1"/>
      <protection hidden="1"/>
    </xf>
    <xf numFmtId="176" fontId="5" fillId="0" borderId="53" xfId="0" applyNumberFormat="1" applyFont="1" applyBorder="1" applyAlignment="1" applyProtection="1">
      <alignment vertical="center" shrinkToFit="1"/>
      <protection hidden="1"/>
    </xf>
    <xf numFmtId="176" fontId="5" fillId="0" borderId="54" xfId="0" applyNumberFormat="1" applyFont="1" applyBorder="1" applyAlignment="1" applyProtection="1">
      <alignment vertical="center" shrinkToFit="1"/>
      <protection hidden="1"/>
    </xf>
    <xf numFmtId="176" fontId="5" fillId="0" borderId="63" xfId="0" applyNumberFormat="1" applyFont="1" applyBorder="1" applyAlignment="1" applyProtection="1">
      <alignment vertical="center" shrinkToFit="1"/>
      <protection hidden="1"/>
    </xf>
    <xf numFmtId="176" fontId="5" fillId="0" borderId="14" xfId="0" applyNumberFormat="1" applyFont="1" applyBorder="1" applyAlignment="1" applyProtection="1">
      <alignment vertical="center" shrinkToFit="1"/>
      <protection hidden="1"/>
    </xf>
    <xf numFmtId="176" fontId="5" fillId="0" borderId="0" xfId="0" applyNumberFormat="1" applyFont="1" applyAlignment="1" applyProtection="1">
      <alignment vertical="center" shrinkToFit="1"/>
      <protection hidden="1"/>
    </xf>
    <xf numFmtId="176" fontId="5" fillId="0" borderId="11" xfId="0" applyNumberFormat="1" applyFont="1" applyBorder="1" applyAlignment="1" applyProtection="1">
      <alignment vertical="center" shrinkToFit="1"/>
      <protection hidden="1"/>
    </xf>
    <xf numFmtId="176" fontId="18" fillId="0" borderId="7" xfId="0" applyNumberFormat="1" applyFont="1" applyBorder="1" applyAlignment="1" applyProtection="1">
      <alignment horizontal="center" vertical="center" shrinkToFit="1"/>
      <protection hidden="1"/>
    </xf>
    <xf numFmtId="0" fontId="18" fillId="0" borderId="48" xfId="0" applyFont="1" applyBorder="1" applyAlignment="1" applyProtection="1">
      <alignment horizontal="distributed" vertical="center"/>
      <protection hidden="1"/>
    </xf>
    <xf numFmtId="0" fontId="18" fillId="0" borderId="49" xfId="0" applyFont="1" applyBorder="1" applyAlignment="1" applyProtection="1">
      <alignment horizontal="distributed" vertical="center"/>
      <protection hidden="1"/>
    </xf>
    <xf numFmtId="0" fontId="18" fillId="0" borderId="50" xfId="0" applyFont="1" applyBorder="1" applyAlignment="1" applyProtection="1">
      <alignment horizontal="distributed" vertical="center"/>
      <protection hidden="1"/>
    </xf>
    <xf numFmtId="176" fontId="5" fillId="0" borderId="9" xfId="0" applyNumberFormat="1" applyFont="1" applyBorder="1" applyAlignment="1" applyProtection="1">
      <alignment horizontal="center" vertical="center" shrinkToFit="1"/>
      <protection hidden="1"/>
    </xf>
    <xf numFmtId="176" fontId="5" fillId="0" borderId="12" xfId="0" applyNumberFormat="1" applyFont="1" applyBorder="1" applyAlignment="1" applyProtection="1">
      <alignment horizontal="center" vertical="center" shrinkToFit="1"/>
      <protection hidden="1"/>
    </xf>
    <xf numFmtId="176" fontId="5" fillId="0" borderId="51" xfId="0" applyNumberFormat="1" applyFont="1" applyBorder="1" applyAlignment="1" applyProtection="1">
      <alignment horizontal="right" vertical="center"/>
      <protection hidden="1"/>
    </xf>
    <xf numFmtId="176" fontId="20" fillId="0" borderId="1" xfId="0" applyNumberFormat="1" applyFont="1" applyBorder="1" applyAlignment="1" applyProtection="1">
      <alignment horizontal="right" vertical="center"/>
      <protection hidden="1"/>
    </xf>
    <xf numFmtId="176" fontId="5" fillId="0" borderId="1" xfId="0" applyNumberFormat="1" applyFont="1" applyBorder="1" applyAlignment="1" applyProtection="1">
      <alignment horizontal="right" vertical="center"/>
      <protection hidden="1"/>
    </xf>
    <xf numFmtId="0" fontId="7" fillId="0" borderId="60" xfId="0" applyFont="1" applyBorder="1" applyAlignment="1" applyProtection="1">
      <alignment horizontal="center" vertical="center" wrapText="1"/>
      <protection hidden="1"/>
    </xf>
    <xf numFmtId="176" fontId="13" fillId="0" borderId="38" xfId="0" applyNumberFormat="1" applyFont="1" applyBorder="1" applyAlignment="1" applyProtection="1">
      <alignment horizontal="center" vertical="center" wrapText="1"/>
      <protection hidden="1"/>
    </xf>
    <xf numFmtId="176" fontId="13" fillId="0" borderId="23" xfId="0" applyNumberFormat="1" applyFont="1" applyBorder="1" applyAlignment="1" applyProtection="1">
      <alignment horizontal="center" vertical="center" wrapText="1"/>
      <protection hidden="1"/>
    </xf>
    <xf numFmtId="176" fontId="13" fillId="0" borderId="25" xfId="0" applyNumberFormat="1" applyFont="1" applyBorder="1" applyAlignment="1" applyProtection="1">
      <alignment horizontal="center" vertical="center" wrapText="1"/>
      <protection hidden="1"/>
    </xf>
    <xf numFmtId="176" fontId="13" fillId="0" borderId="27" xfId="0" applyNumberFormat="1" applyFont="1" applyBorder="1" applyAlignment="1" applyProtection="1">
      <alignment horizontal="center" vertical="center" wrapText="1"/>
      <protection hidden="1"/>
    </xf>
    <xf numFmtId="176" fontId="13" fillId="0" borderId="17" xfId="0" applyNumberFormat="1" applyFont="1" applyBorder="1" applyAlignment="1" applyProtection="1">
      <alignment horizontal="center" vertical="center" wrapText="1"/>
      <protection hidden="1"/>
    </xf>
    <xf numFmtId="176" fontId="5" fillId="0" borderId="9" xfId="0" applyNumberFormat="1" applyFont="1" applyBorder="1" applyAlignment="1" applyProtection="1">
      <alignment horizontal="center" vertical="center"/>
      <protection hidden="1"/>
    </xf>
    <xf numFmtId="176" fontId="5" fillId="0" borderId="12" xfId="0" applyNumberFormat="1" applyFont="1" applyBorder="1" applyAlignment="1" applyProtection="1">
      <alignment horizontal="center" vertical="center"/>
      <protection hidden="1"/>
    </xf>
    <xf numFmtId="176" fontId="5" fillId="0" borderId="61" xfId="0" applyNumberFormat="1" applyFont="1" applyBorder="1" applyAlignment="1" applyProtection="1">
      <alignment horizontal="right" vertical="center"/>
      <protection hidden="1"/>
    </xf>
    <xf numFmtId="176" fontId="5" fillId="0" borderId="4" xfId="0" applyNumberFormat="1" applyFont="1" applyBorder="1" applyAlignment="1" applyProtection="1">
      <alignment horizontal="right" vertical="center"/>
      <protection hidden="1"/>
    </xf>
    <xf numFmtId="0" fontId="5" fillId="0" borderId="1" xfId="0" applyFont="1" applyBorder="1" applyAlignment="1" applyProtection="1">
      <alignment horizontal="left" vertical="center" shrinkToFit="1"/>
      <protection hidden="1"/>
    </xf>
    <xf numFmtId="0" fontId="5" fillId="0" borderId="0" xfId="0" applyFont="1" applyAlignment="1" applyProtection="1">
      <alignment horizontal="center" vertical="center"/>
      <protection hidden="1"/>
    </xf>
    <xf numFmtId="180" fontId="5" fillId="0" borderId="0" xfId="0" applyNumberFormat="1" applyFont="1" applyAlignment="1" applyProtection="1">
      <alignment horizontal="center" vertical="center"/>
      <protection hidden="1"/>
    </xf>
    <xf numFmtId="0" fontId="20" fillId="0" borderId="1" xfId="0" applyFont="1" applyBorder="1" applyAlignment="1" applyProtection="1">
      <alignment horizontal="distributed" vertical="center"/>
      <protection hidden="1"/>
    </xf>
    <xf numFmtId="176" fontId="5" fillId="0" borderId="24" xfId="0" applyNumberFormat="1" applyFont="1" applyBorder="1" applyAlignment="1" applyProtection="1">
      <alignment horizontal="left" vertical="center" shrinkToFit="1"/>
      <protection hidden="1"/>
    </xf>
    <xf numFmtId="176" fontId="5" fillId="0" borderId="31" xfId="0" applyNumberFormat="1" applyFont="1" applyBorder="1" applyAlignment="1" applyProtection="1">
      <alignment horizontal="left" vertical="center" shrinkToFit="1"/>
      <protection hidden="1"/>
    </xf>
    <xf numFmtId="0" fontId="24" fillId="0" borderId="0" xfId="0" applyFont="1" applyAlignment="1" applyProtection="1">
      <alignment vertical="center" shrinkToFit="1"/>
      <protection hidden="1"/>
    </xf>
    <xf numFmtId="0" fontId="25" fillId="0" borderId="0" xfId="0" applyFont="1" applyAlignment="1" applyProtection="1">
      <alignment vertical="center" shrinkToFit="1"/>
      <protection hidden="1"/>
    </xf>
    <xf numFmtId="176" fontId="5" fillId="0" borderId="24" xfId="0" applyNumberFormat="1" applyFont="1" applyBorder="1" applyAlignment="1" applyProtection="1">
      <alignment horizontal="center" vertical="center"/>
      <protection hidden="1"/>
    </xf>
    <xf numFmtId="176" fontId="5" fillId="0" borderId="31" xfId="0" applyNumberFormat="1" applyFont="1" applyBorder="1" applyAlignment="1" applyProtection="1">
      <alignment horizontal="center" vertical="center"/>
      <protection hidden="1"/>
    </xf>
    <xf numFmtId="0" fontId="5" fillId="0" borderId="23" xfId="0" applyFont="1" applyBorder="1" applyAlignment="1" applyProtection="1">
      <alignment horizontal="center" vertical="center" wrapText="1"/>
      <protection hidden="1"/>
    </xf>
    <xf numFmtId="176" fontId="5" fillId="0" borderId="13" xfId="0" applyNumberFormat="1" applyFont="1" applyBorder="1" applyAlignment="1" applyProtection="1">
      <alignment horizontal="left" vertical="center" wrapText="1"/>
      <protection hidden="1"/>
    </xf>
    <xf numFmtId="176" fontId="5" fillId="0" borderId="9" xfId="0" applyNumberFormat="1" applyFont="1" applyBorder="1" applyAlignment="1" applyProtection="1">
      <alignment horizontal="left" vertical="center"/>
      <protection hidden="1"/>
    </xf>
    <xf numFmtId="176" fontId="5" fillId="0" borderId="10" xfId="0" applyNumberFormat="1" applyFont="1" applyBorder="1" applyAlignment="1" applyProtection="1">
      <alignment horizontal="left" vertical="center"/>
      <protection hidden="1"/>
    </xf>
    <xf numFmtId="176" fontId="5" fillId="0" borderId="30" xfId="0" applyNumberFormat="1" applyFont="1" applyBorder="1" applyAlignment="1" applyProtection="1">
      <alignment horizontal="left" vertical="center"/>
      <protection hidden="1"/>
    </xf>
    <xf numFmtId="176" fontId="5" fillId="0" borderId="12" xfId="0" applyNumberFormat="1" applyFont="1" applyBorder="1" applyAlignment="1" applyProtection="1">
      <alignment horizontal="left" vertical="center"/>
      <protection hidden="1"/>
    </xf>
    <xf numFmtId="176" fontId="5" fillId="0" borderId="7" xfId="0" applyNumberFormat="1" applyFont="1" applyBorder="1" applyAlignment="1" applyProtection="1">
      <alignment horizontal="left" vertical="center"/>
      <protection hidden="1"/>
    </xf>
    <xf numFmtId="176" fontId="5" fillId="0" borderId="9" xfId="0" applyNumberFormat="1" applyFont="1" applyBorder="1" applyAlignment="1" applyProtection="1">
      <alignment horizontal="left" vertical="center" wrapText="1"/>
      <protection hidden="1"/>
    </xf>
    <xf numFmtId="176" fontId="5" fillId="0" borderId="10" xfId="0" applyNumberFormat="1" applyFont="1" applyBorder="1" applyAlignment="1" applyProtection="1">
      <alignment horizontal="left" vertical="center" wrapText="1"/>
      <protection hidden="1"/>
    </xf>
    <xf numFmtId="176" fontId="5" fillId="0" borderId="14" xfId="0" applyNumberFormat="1" applyFont="1" applyBorder="1" applyAlignment="1" applyProtection="1">
      <alignment horizontal="left" vertical="center" wrapText="1"/>
      <protection hidden="1"/>
    </xf>
    <xf numFmtId="176" fontId="5" fillId="0" borderId="0" xfId="0" applyNumberFormat="1" applyFont="1" applyAlignment="1" applyProtection="1">
      <alignment horizontal="left" vertical="center" wrapText="1"/>
      <protection hidden="1"/>
    </xf>
    <xf numFmtId="176" fontId="5" fillId="0" borderId="11" xfId="0" applyNumberFormat="1" applyFont="1" applyBorder="1" applyAlignment="1" applyProtection="1">
      <alignment horizontal="left" vertical="center" wrapText="1"/>
      <protection hidden="1"/>
    </xf>
    <xf numFmtId="176" fontId="5" fillId="0" borderId="30" xfId="0" applyNumberFormat="1" applyFont="1" applyBorder="1" applyAlignment="1" applyProtection="1">
      <alignment horizontal="left" vertical="center" wrapText="1"/>
      <protection hidden="1"/>
    </xf>
    <xf numFmtId="176" fontId="5" fillId="0" borderId="12" xfId="0" applyNumberFormat="1" applyFont="1" applyBorder="1" applyAlignment="1" applyProtection="1">
      <alignment horizontal="left" vertical="center" wrapText="1"/>
      <protection hidden="1"/>
    </xf>
    <xf numFmtId="176" fontId="5" fillId="0" borderId="7" xfId="0" applyNumberFormat="1" applyFont="1" applyBorder="1" applyAlignment="1" applyProtection="1">
      <alignment horizontal="left" vertical="center" wrapText="1"/>
      <protection hidden="1"/>
    </xf>
    <xf numFmtId="176" fontId="20" fillId="0" borderId="4" xfId="0" applyNumberFormat="1" applyFont="1" applyBorder="1" applyAlignment="1" applyProtection="1">
      <alignment horizontal="right" vertical="center"/>
      <protection hidden="1"/>
    </xf>
    <xf numFmtId="0" fontId="18" fillId="0" borderId="25" xfId="0" applyFont="1" applyBorder="1" applyAlignment="1" applyProtection="1">
      <alignment horizontal="center" vertical="center"/>
      <protection hidden="1"/>
    </xf>
    <xf numFmtId="0" fontId="18" fillId="0" borderId="17" xfId="0" applyFont="1" applyBorder="1" applyAlignment="1" applyProtection="1">
      <alignment horizontal="center" vertical="center"/>
      <protection hidden="1"/>
    </xf>
    <xf numFmtId="179" fontId="5" fillId="0" borderId="9" xfId="0" applyNumberFormat="1" applyFont="1" applyBorder="1" applyAlignment="1" applyProtection="1">
      <alignment horizontal="center" vertical="center" shrinkToFit="1"/>
      <protection hidden="1"/>
    </xf>
    <xf numFmtId="179" fontId="5" fillId="0" borderId="12" xfId="0" applyNumberFormat="1" applyFont="1" applyBorder="1" applyAlignment="1" applyProtection="1">
      <alignment horizontal="center" vertical="center" shrinkToFit="1"/>
      <protection hidden="1"/>
    </xf>
    <xf numFmtId="0" fontId="18" fillId="0" borderId="8" xfId="0" applyFont="1" applyBorder="1" applyAlignment="1" applyProtection="1">
      <alignment horizontal="distributed" vertical="center" wrapText="1"/>
      <protection hidden="1"/>
    </xf>
    <xf numFmtId="0" fontId="18" fillId="0" borderId="3" xfId="0" applyFont="1" applyBorder="1" applyAlignment="1" applyProtection="1">
      <alignment horizontal="distributed" vertical="center" wrapText="1"/>
      <protection hidden="1"/>
    </xf>
    <xf numFmtId="0" fontId="18" fillId="0" borderId="15" xfId="0" applyFont="1" applyBorder="1" applyAlignment="1" applyProtection="1">
      <alignment horizontal="distributed" vertical="center" wrapText="1"/>
      <protection hidden="1"/>
    </xf>
    <xf numFmtId="176" fontId="18" fillId="0" borderId="13" xfId="0" applyNumberFormat="1" applyFont="1" applyBorder="1" applyAlignment="1" applyProtection="1">
      <alignment horizontal="left" vertical="top" wrapText="1"/>
      <protection hidden="1"/>
    </xf>
    <xf numFmtId="176" fontId="18" fillId="0" borderId="9" xfId="0" applyNumberFormat="1" applyFont="1" applyBorder="1" applyAlignment="1" applyProtection="1">
      <alignment horizontal="left" vertical="top" wrapText="1"/>
      <protection hidden="1"/>
    </xf>
    <xf numFmtId="176" fontId="18" fillId="0" borderId="10" xfId="0" applyNumberFormat="1" applyFont="1" applyBorder="1" applyAlignment="1" applyProtection="1">
      <alignment horizontal="left" vertical="top" wrapText="1"/>
      <protection hidden="1"/>
    </xf>
    <xf numFmtId="176" fontId="18" fillId="0" borderId="14" xfId="0" applyNumberFormat="1" applyFont="1" applyBorder="1" applyAlignment="1" applyProtection="1">
      <alignment horizontal="left" vertical="top" wrapText="1"/>
      <protection hidden="1"/>
    </xf>
    <xf numFmtId="176" fontId="18" fillId="0" borderId="0" xfId="0" applyNumberFormat="1" applyFont="1" applyAlignment="1" applyProtection="1">
      <alignment horizontal="left" vertical="top" wrapText="1"/>
      <protection hidden="1"/>
    </xf>
    <xf numFmtId="176" fontId="18" fillId="0" borderId="11" xfId="0" applyNumberFormat="1" applyFont="1" applyBorder="1" applyAlignment="1" applyProtection="1">
      <alignment horizontal="left" vertical="top" wrapText="1"/>
      <protection hidden="1"/>
    </xf>
    <xf numFmtId="176" fontId="18" fillId="0" borderId="42" xfId="0" applyNumberFormat="1" applyFont="1" applyBorder="1" applyAlignment="1" applyProtection="1">
      <alignment horizontal="left" vertical="top" wrapText="1"/>
      <protection hidden="1"/>
    </xf>
    <xf numFmtId="176" fontId="18" fillId="0" borderId="16" xfId="0" applyNumberFormat="1" applyFont="1" applyBorder="1" applyAlignment="1" applyProtection="1">
      <alignment horizontal="left" vertical="top" wrapText="1"/>
      <protection hidden="1"/>
    </xf>
    <xf numFmtId="176" fontId="18" fillId="0" borderId="45" xfId="0" applyNumberFormat="1" applyFont="1" applyBorder="1" applyAlignment="1" applyProtection="1">
      <alignment horizontal="left" vertical="top" wrapText="1"/>
      <protection hidden="1"/>
    </xf>
    <xf numFmtId="0" fontId="20" fillId="0" borderId="14" xfId="0" applyFont="1" applyBorder="1" applyAlignment="1" applyProtection="1">
      <alignment horizontal="center" vertical="center"/>
      <protection hidden="1"/>
    </xf>
    <xf numFmtId="0" fontId="20" fillId="0" borderId="30" xfId="0" applyFont="1" applyBorder="1" applyAlignment="1" applyProtection="1">
      <alignment horizontal="center" vertical="center"/>
      <protection hidden="1"/>
    </xf>
    <xf numFmtId="3" fontId="29" fillId="0" borderId="9" xfId="0" applyNumberFormat="1" applyFont="1" applyBorder="1" applyAlignment="1" applyProtection="1">
      <alignment horizontal="right" vertical="center"/>
      <protection hidden="1"/>
    </xf>
    <xf numFmtId="3" fontId="29" fillId="0" borderId="0" xfId="0" applyNumberFormat="1" applyFont="1" applyAlignment="1" applyProtection="1">
      <alignment horizontal="right" vertical="center"/>
      <protection hidden="1"/>
    </xf>
    <xf numFmtId="3" fontId="29" fillId="0" borderId="12" xfId="0" applyNumberFormat="1" applyFont="1" applyBorder="1" applyAlignment="1" applyProtection="1">
      <alignment horizontal="right" vertical="center"/>
      <protection hidden="1"/>
    </xf>
    <xf numFmtId="0" fontId="20" fillId="0" borderId="0" xfId="0" applyFont="1" applyProtection="1">
      <alignment vertical="center"/>
      <protection hidden="1"/>
    </xf>
    <xf numFmtId="0" fontId="20" fillId="0" borderId="12" xfId="0" applyFont="1" applyBorder="1" applyProtection="1">
      <alignment vertical="center"/>
      <protection hidden="1"/>
    </xf>
    <xf numFmtId="49" fontId="5" fillId="0" borderId="25" xfId="1" applyNumberFormat="1" applyFont="1" applyFill="1" applyBorder="1" applyAlignment="1" applyProtection="1">
      <alignment horizontal="center" vertical="center"/>
      <protection hidden="1"/>
    </xf>
    <xf numFmtId="49" fontId="5" fillId="0" borderId="17" xfId="1" applyNumberFormat="1" applyFont="1" applyFill="1" applyBorder="1" applyAlignment="1" applyProtection="1">
      <alignment horizontal="center" vertical="center"/>
      <protection hidden="1"/>
    </xf>
    <xf numFmtId="0" fontId="18" fillId="0" borderId="64" xfId="0" applyFont="1" applyBorder="1" applyAlignment="1" applyProtection="1">
      <alignment horizontal="center" vertical="center"/>
      <protection hidden="1"/>
    </xf>
    <xf numFmtId="0" fontId="18" fillId="0" borderId="65" xfId="0" applyFont="1" applyBorder="1" applyAlignment="1" applyProtection="1">
      <alignment horizontal="center" vertical="center"/>
      <protection hidden="1"/>
    </xf>
    <xf numFmtId="0" fontId="19" fillId="0" borderId="62" xfId="0" applyFont="1" applyBorder="1" applyAlignment="1" applyProtection="1">
      <alignment horizontal="center" vertical="center"/>
      <protection hidden="1"/>
    </xf>
    <xf numFmtId="0" fontId="18" fillId="0" borderId="1" xfId="0" applyFont="1" applyBorder="1" applyAlignment="1" applyProtection="1">
      <alignment horizontal="center" vertical="center"/>
      <protection hidden="1"/>
    </xf>
    <xf numFmtId="0" fontId="19" fillId="0" borderId="52" xfId="0" applyFont="1" applyBorder="1" applyAlignment="1" applyProtection="1">
      <alignment horizontal="center" vertical="center"/>
      <protection hidden="1"/>
    </xf>
    <xf numFmtId="177" fontId="15" fillId="0" borderId="0" xfId="0" applyNumberFormat="1" applyFont="1" applyProtection="1">
      <alignment vertical="center"/>
      <protection hidden="1"/>
    </xf>
    <xf numFmtId="0" fontId="10" fillId="0" borderId="0" xfId="0" quotePrefix="1" applyFont="1" applyAlignment="1" applyProtection="1">
      <alignment horizontal="center" vertical="center"/>
      <protection hidden="1"/>
    </xf>
    <xf numFmtId="0" fontId="10" fillId="0" borderId="0" xfId="0" applyFont="1" applyAlignment="1" applyProtection="1">
      <alignment horizontal="center" vertical="center"/>
      <protection hidden="1"/>
    </xf>
    <xf numFmtId="3" fontId="29" fillId="0" borderId="9" xfId="0" applyNumberFormat="1" applyFont="1" applyBorder="1" applyProtection="1">
      <alignment vertical="center"/>
      <protection hidden="1"/>
    </xf>
    <xf numFmtId="3" fontId="29" fillId="0" borderId="12" xfId="0" applyNumberFormat="1" applyFont="1" applyBorder="1" applyProtection="1">
      <alignment vertical="center"/>
      <protection hidden="1"/>
    </xf>
    <xf numFmtId="0" fontId="18" fillId="0" borderId="9" xfId="0" applyFont="1" applyBorder="1" applyAlignment="1" applyProtection="1">
      <alignment horizontal="distributed" vertical="center"/>
      <protection hidden="1"/>
    </xf>
    <xf numFmtId="0" fontId="18" fillId="0" borderId="24" xfId="0" applyFont="1" applyBorder="1" applyAlignment="1" applyProtection="1">
      <alignment horizontal="distributed" vertical="center"/>
      <protection hidden="1"/>
    </xf>
    <xf numFmtId="0" fontId="18" fillId="0" borderId="9" xfId="0" applyFont="1" applyBorder="1" applyAlignment="1" applyProtection="1">
      <alignment horizontal="left" vertical="center"/>
      <protection hidden="1"/>
    </xf>
    <xf numFmtId="0" fontId="18" fillId="0" borderId="24" xfId="0" applyFont="1" applyBorder="1" applyAlignment="1" applyProtection="1">
      <alignment horizontal="left" vertical="center"/>
      <protection hidden="1"/>
    </xf>
    <xf numFmtId="0" fontId="18" fillId="0" borderId="12" xfId="0" applyFont="1" applyBorder="1" applyAlignment="1" applyProtection="1">
      <alignment horizontal="left" vertical="center"/>
      <protection hidden="1"/>
    </xf>
    <xf numFmtId="0" fontId="18" fillId="0" borderId="31" xfId="0" applyFont="1" applyBorder="1" applyAlignment="1" applyProtection="1">
      <alignment horizontal="left" vertical="center"/>
      <protection hidden="1"/>
    </xf>
    <xf numFmtId="3" fontId="46" fillId="0" borderId="0" xfId="0" applyNumberFormat="1" applyFont="1" applyProtection="1">
      <alignment vertical="center"/>
      <protection hidden="1"/>
    </xf>
    <xf numFmtId="0" fontId="18" fillId="0" borderId="76" xfId="0" applyFont="1" applyBorder="1" applyAlignment="1" applyProtection="1">
      <alignment horizontal="center" vertical="center"/>
      <protection hidden="1"/>
    </xf>
    <xf numFmtId="0" fontId="18" fillId="0" borderId="77" xfId="0" applyFont="1" applyBorder="1" applyAlignment="1" applyProtection="1">
      <alignment horizontal="center" vertical="center"/>
      <protection hidden="1"/>
    </xf>
    <xf numFmtId="0" fontId="18" fillId="0" borderId="6" xfId="0" applyFont="1" applyBorder="1" applyAlignment="1" applyProtection="1">
      <alignment horizontal="center" vertical="center"/>
      <protection hidden="1"/>
    </xf>
    <xf numFmtId="0" fontId="18" fillId="0" borderId="5" xfId="0" applyFont="1" applyBorder="1" applyAlignment="1" applyProtection="1">
      <alignment horizontal="center" vertical="center"/>
      <protection hidden="1"/>
    </xf>
    <xf numFmtId="0" fontId="18" fillId="0" borderId="52" xfId="0" applyFont="1" applyBorder="1" applyAlignment="1" applyProtection="1">
      <alignment horizontal="center" vertical="center"/>
      <protection hidden="1"/>
    </xf>
    <xf numFmtId="0" fontId="16" fillId="0" borderId="0" xfId="0" applyFont="1" applyAlignment="1" applyProtection="1">
      <alignment horizontal="distributed" vertical="center"/>
      <protection hidden="1"/>
    </xf>
    <xf numFmtId="0" fontId="17" fillId="0" borderId="0" xfId="0" applyFont="1" applyAlignment="1" applyProtection="1">
      <alignment horizontal="distributed" vertical="center"/>
      <protection hidden="1"/>
    </xf>
    <xf numFmtId="176" fontId="18" fillId="0" borderId="9" xfId="0" applyNumberFormat="1" applyFont="1" applyBorder="1" applyAlignment="1" applyProtection="1">
      <alignment horizontal="left" vertical="center" shrinkToFit="1"/>
      <protection hidden="1"/>
    </xf>
    <xf numFmtId="176" fontId="18" fillId="0" borderId="13" xfId="0" applyNumberFormat="1" applyFont="1" applyBorder="1" applyAlignment="1" applyProtection="1">
      <alignment horizontal="left" vertical="center" shrinkToFit="1"/>
      <protection hidden="1"/>
    </xf>
    <xf numFmtId="176" fontId="18" fillId="0" borderId="30" xfId="0" applyNumberFormat="1" applyFont="1" applyBorder="1" applyAlignment="1" applyProtection="1">
      <alignment horizontal="left" vertical="center" shrinkToFit="1"/>
      <protection hidden="1"/>
    </xf>
    <xf numFmtId="176" fontId="18" fillId="0" borderId="12" xfId="0" applyNumberFormat="1" applyFont="1" applyBorder="1" applyAlignment="1" applyProtection="1">
      <alignment horizontal="left" vertical="center" shrinkToFit="1"/>
      <protection hidden="1"/>
    </xf>
    <xf numFmtId="176" fontId="18" fillId="0" borderId="7" xfId="0" applyNumberFormat="1" applyFont="1" applyBorder="1" applyAlignment="1" applyProtection="1">
      <alignment horizontal="left" vertical="center" shrinkToFit="1"/>
      <protection hidden="1"/>
    </xf>
    <xf numFmtId="176" fontId="18" fillId="0" borderId="12" xfId="0" applyNumberFormat="1" applyFont="1" applyBorder="1" applyAlignment="1" applyProtection="1">
      <alignment vertical="center" shrinkToFit="1"/>
      <protection hidden="1"/>
    </xf>
    <xf numFmtId="0" fontId="8" fillId="0" borderId="0" xfId="0" applyFont="1" applyAlignment="1" applyProtection="1">
      <alignment horizontal="center" vertical="center"/>
      <protection hidden="1"/>
    </xf>
    <xf numFmtId="3" fontId="29" fillId="0" borderId="9" xfId="1" applyNumberFormat="1" applyFont="1" applyBorder="1" applyAlignment="1" applyProtection="1">
      <alignment horizontal="right" vertical="center"/>
      <protection hidden="1"/>
    </xf>
    <xf numFmtId="3" fontId="29" fillId="0" borderId="16" xfId="1" applyNumberFormat="1" applyFont="1" applyBorder="1" applyAlignment="1" applyProtection="1">
      <alignment horizontal="right" vertical="center"/>
      <protection hidden="1"/>
    </xf>
    <xf numFmtId="3" fontId="15" fillId="0" borderId="0" xfId="1" applyNumberFormat="1" applyFont="1" applyBorder="1" applyAlignment="1" applyProtection="1">
      <alignment vertical="center"/>
      <protection hidden="1"/>
    </xf>
    <xf numFmtId="0" fontId="16" fillId="0" borderId="0" xfId="0" applyFont="1" applyProtection="1">
      <alignment vertical="center"/>
      <protection hidden="1"/>
    </xf>
    <xf numFmtId="0" fontId="17" fillId="0" borderId="0" xfId="0" applyFont="1" applyProtection="1">
      <alignment vertical="center"/>
      <protection hidden="1"/>
    </xf>
    <xf numFmtId="0" fontId="29" fillId="0" borderId="9" xfId="0" applyFont="1" applyBorder="1" applyAlignment="1" applyProtection="1">
      <alignment horizontal="center" vertical="center"/>
      <protection hidden="1"/>
    </xf>
    <xf numFmtId="0" fontId="29" fillId="0" borderId="12" xfId="0" applyFont="1" applyBorder="1" applyAlignment="1" applyProtection="1">
      <alignment horizontal="center" vertical="center"/>
      <protection hidden="1"/>
    </xf>
    <xf numFmtId="0" fontId="18" fillId="0" borderId="10" xfId="0" applyFont="1" applyBorder="1" applyAlignment="1" applyProtection="1">
      <alignment horizontal="center" vertical="center"/>
      <protection hidden="1"/>
    </xf>
    <xf numFmtId="0" fontId="19" fillId="0" borderId="7" xfId="0" applyFont="1" applyBorder="1" applyAlignment="1" applyProtection="1">
      <alignment horizontal="center" vertical="center"/>
      <protection hidden="1"/>
    </xf>
    <xf numFmtId="0" fontId="13" fillId="0" borderId="13" xfId="0" applyFont="1" applyBorder="1" applyProtection="1">
      <alignment vertical="center"/>
      <protection hidden="1"/>
    </xf>
    <xf numFmtId="0" fontId="14" fillId="0" borderId="42" xfId="0" applyFont="1" applyBorder="1" applyProtection="1">
      <alignment vertical="center"/>
      <protection hidden="1"/>
    </xf>
    <xf numFmtId="0" fontId="10" fillId="0" borderId="14" xfId="0" applyFont="1" applyBorder="1" applyAlignment="1" applyProtection="1">
      <alignment horizontal="distributed" vertical="center"/>
      <protection hidden="1"/>
    </xf>
    <xf numFmtId="0" fontId="11" fillId="0" borderId="0" xfId="0" applyFont="1" applyAlignment="1" applyProtection="1">
      <alignment horizontal="distributed" vertical="center"/>
      <protection hidden="1"/>
    </xf>
    <xf numFmtId="0" fontId="13" fillId="0" borderId="24" xfId="0" applyFont="1" applyBorder="1" applyProtection="1">
      <alignment vertical="center"/>
      <protection hidden="1"/>
    </xf>
    <xf numFmtId="0" fontId="14" fillId="0" borderId="43" xfId="0" applyFont="1" applyBorder="1" applyProtection="1">
      <alignment vertical="center"/>
      <protection hidden="1"/>
    </xf>
    <xf numFmtId="0" fontId="13" fillId="0" borderId="13" xfId="0" applyFont="1" applyBorder="1" applyAlignment="1" applyProtection="1">
      <alignment horizontal="center" vertical="center"/>
      <protection hidden="1"/>
    </xf>
    <xf numFmtId="0" fontId="14" fillId="0" borderId="30" xfId="0" applyFont="1" applyBorder="1" applyAlignment="1" applyProtection="1">
      <alignment horizontal="center" vertical="center"/>
      <protection hidden="1"/>
    </xf>
    <xf numFmtId="0" fontId="13" fillId="0" borderId="10" xfId="0" applyFont="1" applyBorder="1" applyProtection="1">
      <alignment vertical="center"/>
      <protection hidden="1"/>
    </xf>
    <xf numFmtId="0" fontId="14" fillId="0" borderId="45" xfId="0" applyFont="1" applyBorder="1" applyProtection="1">
      <alignment vertical="center"/>
      <protection hidden="1"/>
    </xf>
    <xf numFmtId="0" fontId="6" fillId="0" borderId="13" xfId="0" applyFont="1" applyBorder="1" applyAlignment="1" applyProtection="1">
      <alignment horizontal="distributed" vertical="center"/>
      <protection hidden="1"/>
    </xf>
    <xf numFmtId="0" fontId="6" fillId="0" borderId="9" xfId="0" applyFont="1" applyBorder="1" applyAlignment="1" applyProtection="1">
      <alignment horizontal="distributed" vertical="center"/>
      <protection hidden="1"/>
    </xf>
    <xf numFmtId="0" fontId="6" fillId="0" borderId="42" xfId="0" applyFont="1" applyBorder="1" applyAlignment="1" applyProtection="1">
      <alignment horizontal="distributed" vertical="center"/>
      <protection hidden="1"/>
    </xf>
    <xf numFmtId="0" fontId="6" fillId="0" borderId="16" xfId="0" applyFont="1" applyBorder="1" applyAlignment="1" applyProtection="1">
      <alignment horizontal="distributed" vertical="center"/>
      <protection hidden="1"/>
    </xf>
    <xf numFmtId="3" fontId="15" fillId="0" borderId="0" xfId="0" applyNumberFormat="1" applyFont="1" applyProtection="1">
      <alignment vertical="center"/>
      <protection hidden="1"/>
    </xf>
    <xf numFmtId="3" fontId="29" fillId="0" borderId="16" xfId="0" applyNumberFormat="1" applyFont="1" applyBorder="1" applyAlignment="1" applyProtection="1">
      <alignment horizontal="right" vertical="center"/>
      <protection hidden="1"/>
    </xf>
    <xf numFmtId="3" fontId="15" fillId="0" borderId="12" xfId="1" applyNumberFormat="1" applyFont="1" applyBorder="1" applyAlignment="1" applyProtection="1">
      <alignment vertical="center"/>
      <protection hidden="1"/>
    </xf>
    <xf numFmtId="0" fontId="6" fillId="0" borderId="0" xfId="0" applyFont="1" applyAlignment="1">
      <alignment horizontal="center" vertical="center" shrinkToFit="1"/>
    </xf>
    <xf numFmtId="0" fontId="51" fillId="0" borderId="98" xfId="5" applyFont="1" applyBorder="1" applyAlignment="1">
      <alignment horizontal="center" vertical="center" shrinkToFit="1"/>
    </xf>
    <xf numFmtId="0" fontId="51" fillId="0" borderId="76" xfId="5" applyFont="1" applyBorder="1" applyAlignment="1">
      <alignment horizontal="center" vertical="center" shrinkToFit="1"/>
    </xf>
    <xf numFmtId="0" fontId="51" fillId="0" borderId="99" xfId="5" applyFont="1" applyBorder="1" applyAlignment="1">
      <alignment horizontal="center" vertical="center" shrinkToFit="1"/>
    </xf>
    <xf numFmtId="0" fontId="50" fillId="0" borderId="9" xfId="5" applyFont="1" applyBorder="1" applyAlignment="1">
      <alignment horizontal="center" vertical="center" shrinkToFit="1"/>
    </xf>
    <xf numFmtId="0" fontId="51" fillId="0" borderId="0" xfId="5" applyFont="1" applyAlignment="1">
      <alignment horizontal="left" vertical="center" shrinkToFit="1"/>
    </xf>
    <xf numFmtId="0" fontId="51" fillId="0" borderId="30" xfId="5" applyFont="1" applyBorder="1" applyAlignment="1" applyProtection="1">
      <alignment horizontal="center" vertical="center" shrinkToFit="1"/>
      <protection locked="0"/>
    </xf>
    <xf numFmtId="0" fontId="51" fillId="0" borderId="31" xfId="5" applyFont="1" applyBorder="1" applyAlignment="1" applyProtection="1">
      <alignment horizontal="center" vertical="center" shrinkToFit="1"/>
      <protection locked="0"/>
    </xf>
    <xf numFmtId="0" fontId="51" fillId="0" borderId="101" xfId="5" applyFont="1" applyBorder="1" applyAlignment="1" applyProtection="1">
      <alignment horizontal="left" vertical="center" shrinkToFit="1"/>
      <protection locked="0"/>
    </xf>
    <xf numFmtId="0" fontId="51" fillId="0" borderId="76" xfId="5" applyFont="1" applyBorder="1" applyAlignment="1" applyProtection="1">
      <alignment horizontal="left" vertical="center" shrinkToFit="1"/>
      <protection locked="0"/>
    </xf>
    <xf numFmtId="0" fontId="51" fillId="0" borderId="99" xfId="5" applyFont="1" applyBorder="1" applyAlignment="1" applyProtection="1">
      <alignment horizontal="left" vertical="center" shrinkToFit="1"/>
      <protection locked="0"/>
    </xf>
    <xf numFmtId="0" fontId="51" fillId="0" borderId="109" xfId="5" applyFont="1" applyBorder="1" applyAlignment="1">
      <alignment horizontal="center" vertical="center" shrinkToFit="1"/>
    </xf>
    <xf numFmtId="0" fontId="51" fillId="0" borderId="110" xfId="5" applyFont="1" applyBorder="1" applyAlignment="1">
      <alignment horizontal="center" vertical="center" shrinkToFit="1"/>
    </xf>
    <xf numFmtId="0" fontId="51" fillId="0" borderId="108" xfId="5" applyFont="1" applyBorder="1" applyAlignment="1">
      <alignment horizontal="center" vertical="center" shrinkToFit="1"/>
    </xf>
    <xf numFmtId="0" fontId="51" fillId="0" borderId="14" xfId="5" applyFont="1" applyBorder="1" applyAlignment="1">
      <alignment horizontal="center" vertical="center" shrinkToFit="1"/>
    </xf>
    <xf numFmtId="0" fontId="51" fillId="0" borderId="29" xfId="5" applyFont="1" applyBorder="1" applyAlignment="1">
      <alignment horizontal="center" vertical="center" shrinkToFit="1"/>
    </xf>
    <xf numFmtId="20" fontId="51" fillId="0" borderId="14" xfId="5" applyNumberFormat="1" applyFont="1" applyBorder="1" applyAlignment="1">
      <alignment horizontal="center" vertical="center" shrinkToFit="1"/>
    </xf>
    <xf numFmtId="20" fontId="51" fillId="0" borderId="29" xfId="5" applyNumberFormat="1" applyFont="1" applyBorder="1" applyAlignment="1">
      <alignment horizontal="center" vertical="center" shrinkToFit="1"/>
    </xf>
    <xf numFmtId="0" fontId="51" fillId="0" borderId="102" xfId="5" applyFont="1" applyBorder="1" applyAlignment="1" applyProtection="1">
      <alignment horizontal="left" vertical="center" shrinkToFit="1"/>
      <protection locked="0"/>
    </xf>
    <xf numFmtId="0" fontId="51" fillId="0" borderId="101" xfId="5" applyFont="1" applyBorder="1" applyAlignment="1" applyProtection="1">
      <alignment horizontal="center" vertical="center"/>
      <protection locked="0"/>
    </xf>
    <xf numFmtId="0" fontId="51" fillId="0" borderId="99" xfId="5" applyFont="1" applyBorder="1" applyAlignment="1" applyProtection="1">
      <alignment horizontal="center" vertical="center"/>
      <protection locked="0"/>
    </xf>
    <xf numFmtId="0" fontId="51" fillId="0" borderId="96" xfId="5" applyFont="1" applyBorder="1" applyAlignment="1" applyProtection="1">
      <alignment horizontal="left" vertical="center" shrinkToFit="1"/>
      <protection locked="0"/>
    </xf>
    <xf numFmtId="0" fontId="51" fillId="0" borderId="1" xfId="5" applyFont="1" applyBorder="1" applyAlignment="1" applyProtection="1">
      <alignment horizontal="left" vertical="center" shrinkToFit="1"/>
      <protection locked="0"/>
    </xf>
    <xf numFmtId="0" fontId="51" fillId="0" borderId="52" xfId="5" applyFont="1" applyBorder="1" applyAlignment="1" applyProtection="1">
      <alignment horizontal="left" vertical="center" shrinkToFit="1"/>
      <protection locked="0"/>
    </xf>
    <xf numFmtId="0" fontId="51" fillId="0" borderId="14" xfId="5" applyFont="1" applyBorder="1" applyAlignment="1" applyProtection="1">
      <alignment horizontal="center" vertical="center" shrinkToFit="1"/>
      <protection locked="0"/>
    </xf>
    <xf numFmtId="0" fontId="51" fillId="0" borderId="29" xfId="5" applyFont="1" applyBorder="1" applyAlignment="1" applyProtection="1">
      <alignment horizontal="center" vertical="center" shrinkToFit="1"/>
      <protection locked="0"/>
    </xf>
    <xf numFmtId="0" fontId="51" fillId="0" borderId="97" xfId="5" applyFont="1" applyBorder="1" applyAlignment="1" applyProtection="1">
      <alignment horizontal="left" vertical="center" shrinkToFit="1"/>
      <protection locked="0"/>
    </xf>
    <xf numFmtId="0" fontId="51" fillId="0" borderId="96" xfId="5" applyFont="1" applyBorder="1" applyAlignment="1" applyProtection="1">
      <alignment horizontal="center" vertical="center"/>
      <protection locked="0"/>
    </xf>
    <xf numFmtId="0" fontId="51" fillId="0" borderId="52" xfId="5" applyFont="1" applyBorder="1" applyAlignment="1" applyProtection="1">
      <alignment horizontal="center" vertical="center"/>
      <protection locked="0"/>
    </xf>
    <xf numFmtId="0" fontId="51" fillId="0" borderId="30" xfId="5" applyFont="1" applyBorder="1" applyAlignment="1">
      <alignment horizontal="center" vertical="center" shrinkToFit="1"/>
    </xf>
    <xf numFmtId="0" fontId="51" fillId="0" borderId="31" xfId="5" applyFont="1" applyBorder="1" applyAlignment="1">
      <alignment horizontal="center" vertical="center" shrinkToFit="1"/>
    </xf>
    <xf numFmtId="20" fontId="51" fillId="0" borderId="30" xfId="5" applyNumberFormat="1" applyFont="1" applyBorder="1" applyAlignment="1">
      <alignment horizontal="center" vertical="center" shrinkToFit="1"/>
    </xf>
    <xf numFmtId="20" fontId="51" fillId="0" borderId="31" xfId="5" applyNumberFormat="1" applyFont="1" applyBorder="1" applyAlignment="1">
      <alignment horizontal="center" vertical="center" shrinkToFit="1"/>
    </xf>
    <xf numFmtId="0" fontId="51" fillId="0" borderId="98" xfId="5" applyFont="1" applyBorder="1" applyAlignment="1" applyProtection="1">
      <alignment horizontal="center" vertical="center" shrinkToFit="1"/>
      <protection locked="0"/>
    </xf>
    <xf numFmtId="0" fontId="51" fillId="0" borderId="76" xfId="5" applyFont="1" applyBorder="1" applyAlignment="1" applyProtection="1">
      <alignment horizontal="center" vertical="center" shrinkToFit="1"/>
      <protection locked="0"/>
    </xf>
    <xf numFmtId="0" fontId="51" fillId="0" borderId="99" xfId="5" applyFont="1" applyBorder="1" applyAlignment="1" applyProtection="1">
      <alignment horizontal="center" vertical="center" shrinkToFit="1"/>
      <protection locked="0"/>
    </xf>
    <xf numFmtId="178" fontId="21" fillId="0" borderId="25" xfId="0" applyNumberFormat="1" applyFont="1" applyBorder="1" applyAlignment="1">
      <alignment horizontal="center" vertical="center" textRotation="255" shrinkToFit="1"/>
    </xf>
    <xf numFmtId="178" fontId="21" fillId="0" borderId="27" xfId="0" applyNumberFormat="1" applyFont="1" applyBorder="1" applyAlignment="1">
      <alignment horizontal="center" vertical="center" textRotation="255" shrinkToFit="1"/>
    </xf>
    <xf numFmtId="178" fontId="21" fillId="0" borderId="17" xfId="0" applyNumberFormat="1" applyFont="1" applyBorder="1" applyAlignment="1">
      <alignment horizontal="center" vertical="center" textRotation="255" shrinkToFit="1"/>
    </xf>
    <xf numFmtId="0" fontId="51" fillId="0" borderId="61" xfId="5" applyFont="1" applyBorder="1" applyAlignment="1">
      <alignment horizontal="center" vertical="center" shrinkToFit="1"/>
    </xf>
    <xf numFmtId="0" fontId="51" fillId="0" borderId="4" xfId="5" applyFont="1" applyBorder="1" applyAlignment="1">
      <alignment horizontal="center" vertical="center" shrinkToFit="1"/>
    </xf>
    <xf numFmtId="0" fontId="51" fillId="0" borderId="62" xfId="5" applyFont="1" applyBorder="1" applyAlignment="1">
      <alignment horizontal="center" vertical="center" shrinkToFit="1"/>
    </xf>
    <xf numFmtId="0" fontId="51" fillId="0" borderId="13" xfId="5" applyFont="1" applyBorder="1" applyAlignment="1" applyProtection="1">
      <alignment horizontal="center" vertical="center" shrinkToFit="1"/>
      <protection locked="0"/>
    </xf>
    <xf numFmtId="0" fontId="51" fillId="0" borderId="24" xfId="5" applyFont="1" applyBorder="1" applyAlignment="1" applyProtection="1">
      <alignment horizontal="center" vertical="center" shrinkToFit="1"/>
      <protection locked="0"/>
    </xf>
    <xf numFmtId="0" fontId="51" fillId="0" borderId="94" xfId="5" applyFont="1" applyBorder="1" applyAlignment="1" applyProtection="1">
      <alignment horizontal="left" vertical="center" shrinkToFit="1"/>
      <protection locked="0"/>
    </xf>
    <xf numFmtId="0" fontId="51" fillId="0" borderId="4" xfId="5" applyFont="1" applyBorder="1" applyAlignment="1" applyProtection="1">
      <alignment horizontal="left" vertical="center" shrinkToFit="1"/>
      <protection locked="0"/>
    </xf>
    <xf numFmtId="0" fontId="51" fillId="0" borderId="62" xfId="5" applyFont="1" applyBorder="1" applyAlignment="1" applyProtection="1">
      <alignment horizontal="left" vertical="center" shrinkToFit="1"/>
      <protection locked="0"/>
    </xf>
    <xf numFmtId="0" fontId="51" fillId="0" borderId="95" xfId="5" applyFont="1" applyBorder="1" applyAlignment="1" applyProtection="1">
      <alignment horizontal="left" vertical="center" shrinkToFit="1"/>
      <protection locked="0"/>
    </xf>
    <xf numFmtId="0" fontId="51" fillId="0" borderId="94" xfId="5" applyFont="1" applyBorder="1" applyAlignment="1" applyProtection="1">
      <alignment horizontal="center" vertical="center"/>
      <protection locked="0"/>
    </xf>
    <xf numFmtId="0" fontId="51" fillId="0" borderId="62" xfId="5" applyFont="1" applyBorder="1" applyAlignment="1" applyProtection="1">
      <alignment horizontal="center" vertical="center"/>
      <protection locked="0"/>
    </xf>
    <xf numFmtId="20" fontId="51" fillId="0" borderId="30" xfId="5" applyNumberFormat="1" applyFont="1" applyBorder="1" applyAlignment="1" applyProtection="1">
      <alignment horizontal="center" vertical="center" shrinkToFit="1"/>
      <protection locked="0"/>
    </xf>
    <xf numFmtId="20" fontId="51" fillId="0" borderId="31" xfId="5" applyNumberFormat="1" applyFont="1" applyBorder="1" applyAlignment="1" applyProtection="1">
      <alignment horizontal="center" vertical="center" shrinkToFit="1"/>
      <protection locked="0"/>
    </xf>
    <xf numFmtId="0" fontId="51" fillId="0" borderId="51" xfId="5" applyFont="1" applyBorder="1" applyAlignment="1">
      <alignment horizontal="center" vertical="center" shrinkToFit="1"/>
    </xf>
    <xf numFmtId="0" fontId="51" fillId="0" borderId="1" xfId="5" applyFont="1" applyBorder="1" applyAlignment="1">
      <alignment horizontal="center" vertical="center" shrinkToFit="1"/>
    </xf>
    <xf numFmtId="0" fontId="51" fillId="0" borderId="52" xfId="5" applyFont="1" applyBorder="1" applyAlignment="1">
      <alignment horizontal="center" vertical="center" shrinkToFit="1"/>
    </xf>
    <xf numFmtId="0" fontId="51" fillId="0" borderId="51" xfId="5" applyFont="1" applyBorder="1" applyAlignment="1" applyProtection="1">
      <alignment horizontal="center" vertical="center" shrinkToFit="1"/>
      <protection locked="0"/>
    </xf>
    <xf numFmtId="0" fontId="51" fillId="0" borderId="1" xfId="5" applyFont="1" applyBorder="1" applyAlignment="1" applyProtection="1">
      <alignment horizontal="center" vertical="center" shrinkToFit="1"/>
      <protection locked="0"/>
    </xf>
    <xf numFmtId="0" fontId="51" fillId="0" borderId="51" xfId="5" applyFont="1" applyBorder="1" applyAlignment="1" applyProtection="1">
      <alignment horizontal="center" vertical="center"/>
      <protection locked="0"/>
    </xf>
    <xf numFmtId="0" fontId="51" fillId="0" borderId="1" xfId="5" applyFont="1" applyBorder="1" applyAlignment="1" applyProtection="1">
      <alignment horizontal="center" vertical="center"/>
      <protection locked="0"/>
    </xf>
    <xf numFmtId="20" fontId="51" fillId="0" borderId="14" xfId="5" applyNumberFormat="1" applyFont="1" applyBorder="1" applyAlignment="1" applyProtection="1">
      <alignment horizontal="center" vertical="center" shrinkToFit="1"/>
      <protection locked="0"/>
    </xf>
    <xf numFmtId="20" fontId="51" fillId="0" borderId="29" xfId="5" applyNumberFormat="1" applyFont="1" applyBorder="1" applyAlignment="1" applyProtection="1">
      <alignment horizontal="center" vertical="center" shrinkToFit="1"/>
      <protection locked="0"/>
    </xf>
    <xf numFmtId="0" fontId="51" fillId="3" borderId="96" xfId="5" applyFont="1" applyFill="1" applyBorder="1" applyAlignment="1">
      <alignment horizontal="left" vertical="center" shrinkToFit="1"/>
    </xf>
    <xf numFmtId="0" fontId="51" fillId="3" borderId="1" xfId="5" applyFont="1" applyFill="1" applyBorder="1" applyAlignment="1">
      <alignment horizontal="left" vertical="center" shrinkToFit="1"/>
    </xf>
    <xf numFmtId="0" fontId="51" fillId="3" borderId="52" xfId="5" applyFont="1" applyFill="1" applyBorder="1" applyAlignment="1">
      <alignment horizontal="left" vertical="center" shrinkToFit="1"/>
    </xf>
    <xf numFmtId="0" fontId="51" fillId="3" borderId="98" xfId="5" applyFont="1" applyFill="1" applyBorder="1" applyAlignment="1">
      <alignment horizontal="center" vertical="center" shrinkToFit="1"/>
    </xf>
    <xf numFmtId="0" fontId="51" fillId="3" borderId="76" xfId="5" applyFont="1" applyFill="1" applyBorder="1" applyAlignment="1">
      <alignment horizontal="center" vertical="center" shrinkToFit="1"/>
    </xf>
    <xf numFmtId="0" fontId="51" fillId="3" borderId="99" xfId="5" applyFont="1" applyFill="1" applyBorder="1" applyAlignment="1">
      <alignment horizontal="center" vertical="center" shrinkToFit="1"/>
    </xf>
    <xf numFmtId="0" fontId="51" fillId="3" borderId="30" xfId="5" applyFont="1" applyFill="1" applyBorder="1" applyAlignment="1">
      <alignment horizontal="center" vertical="center" shrinkToFit="1"/>
    </xf>
    <xf numFmtId="0" fontId="51" fillId="3" borderId="31" xfId="5" applyFont="1" applyFill="1" applyBorder="1" applyAlignment="1">
      <alignment horizontal="center" vertical="center" shrinkToFit="1"/>
    </xf>
    <xf numFmtId="0" fontId="51" fillId="3" borderId="101" xfId="5" applyFont="1" applyFill="1" applyBorder="1" applyAlignment="1">
      <alignment horizontal="left" vertical="center" shrinkToFit="1"/>
    </xf>
    <xf numFmtId="0" fontId="51" fillId="3" borderId="76" xfId="5" applyFont="1" applyFill="1" applyBorder="1" applyAlignment="1">
      <alignment horizontal="left" vertical="center" shrinkToFit="1"/>
    </xf>
    <xf numFmtId="0" fontId="51" fillId="3" borderId="99" xfId="5" applyFont="1" applyFill="1" applyBorder="1" applyAlignment="1">
      <alignment horizontal="left" vertical="center" shrinkToFit="1"/>
    </xf>
    <xf numFmtId="0" fontId="51" fillId="3" borderId="102" xfId="5" applyFont="1" applyFill="1" applyBorder="1" applyAlignment="1">
      <alignment horizontal="left" vertical="center" shrinkToFit="1"/>
    </xf>
    <xf numFmtId="0" fontId="51" fillId="3" borderId="101" xfId="5" applyFont="1" applyFill="1" applyBorder="1" applyAlignment="1">
      <alignment horizontal="left" vertical="center"/>
    </xf>
    <xf numFmtId="0" fontId="51" fillId="3" borderId="99" xfId="5" applyFont="1" applyFill="1" applyBorder="1" applyAlignment="1">
      <alignment horizontal="left" vertical="center"/>
    </xf>
    <xf numFmtId="0" fontId="51" fillId="3" borderId="12" xfId="5" applyFont="1" applyFill="1" applyBorder="1" applyAlignment="1">
      <alignment horizontal="center" vertical="center"/>
    </xf>
    <xf numFmtId="0" fontId="51" fillId="3" borderId="31" xfId="5" applyFont="1" applyFill="1" applyBorder="1" applyAlignment="1">
      <alignment horizontal="center" vertical="center"/>
    </xf>
    <xf numFmtId="0" fontId="51" fillId="3" borderId="25" xfId="5" applyFont="1" applyFill="1" applyBorder="1" applyAlignment="1">
      <alignment horizontal="center" vertical="center" textRotation="255"/>
    </xf>
    <xf numFmtId="0" fontId="51" fillId="3" borderId="27" xfId="5" applyFont="1" applyFill="1" applyBorder="1" applyAlignment="1">
      <alignment horizontal="center" vertical="center" textRotation="255"/>
    </xf>
    <xf numFmtId="0" fontId="51" fillId="3" borderId="17" xfId="5" applyFont="1" applyFill="1" applyBorder="1" applyAlignment="1">
      <alignment horizontal="center" vertical="center" textRotation="255"/>
    </xf>
    <xf numFmtId="0" fontId="51" fillId="3" borderId="94" xfId="5" applyFont="1" applyFill="1" applyBorder="1" applyAlignment="1">
      <alignment horizontal="left" vertical="center"/>
    </xf>
    <xf numFmtId="0" fontId="51" fillId="3" borderId="62" xfId="5" applyFont="1" applyFill="1" applyBorder="1" applyAlignment="1">
      <alignment horizontal="left" vertical="center"/>
    </xf>
    <xf numFmtId="0" fontId="51" fillId="3" borderId="9" xfId="5" applyFont="1" applyFill="1" applyBorder="1" applyAlignment="1">
      <alignment horizontal="center" vertical="center" shrinkToFit="1"/>
    </xf>
    <xf numFmtId="0" fontId="51" fillId="3" borderId="24" xfId="5" applyFont="1" applyFill="1" applyBorder="1" applyAlignment="1">
      <alignment horizontal="center" vertical="center" shrinkToFit="1"/>
    </xf>
    <xf numFmtId="0" fontId="51" fillId="3" borderId="94" xfId="5" applyFont="1" applyFill="1" applyBorder="1" applyAlignment="1">
      <alignment horizontal="left" vertical="center" shrinkToFit="1"/>
    </xf>
    <xf numFmtId="0" fontId="51" fillId="3" borderId="4" xfId="5" applyFont="1" applyFill="1" applyBorder="1" applyAlignment="1">
      <alignment horizontal="left" vertical="center" shrinkToFit="1"/>
    </xf>
    <xf numFmtId="0" fontId="51" fillId="3" borderId="62" xfId="5" applyFont="1" applyFill="1" applyBorder="1" applyAlignment="1">
      <alignment horizontal="left" vertical="center" shrinkToFit="1"/>
    </xf>
    <xf numFmtId="0" fontId="51" fillId="3" borderId="51" xfId="5" applyFont="1" applyFill="1" applyBorder="1" applyAlignment="1">
      <alignment horizontal="center" vertical="center" shrinkToFit="1"/>
    </xf>
    <xf numFmtId="0" fontId="51" fillId="3" borderId="1" xfId="5" applyFont="1" applyFill="1" applyBorder="1" applyAlignment="1">
      <alignment horizontal="center" vertical="center" shrinkToFit="1"/>
    </xf>
    <xf numFmtId="0" fontId="51" fillId="3" borderId="52" xfId="5" applyFont="1" applyFill="1" applyBorder="1" applyAlignment="1">
      <alignment horizontal="center" vertical="center" shrinkToFit="1"/>
    </xf>
    <xf numFmtId="0" fontId="51" fillId="3" borderId="14" xfId="5" applyFont="1" applyFill="1" applyBorder="1" applyAlignment="1">
      <alignment horizontal="center" vertical="center" shrinkToFit="1"/>
    </xf>
    <xf numFmtId="0" fontId="51" fillId="3" borderId="29" xfId="5" applyFont="1" applyFill="1" applyBorder="1" applyAlignment="1">
      <alignment horizontal="center" vertical="center" shrinkToFit="1"/>
    </xf>
    <xf numFmtId="0" fontId="51" fillId="3" borderId="97" xfId="5" applyFont="1" applyFill="1" applyBorder="1" applyAlignment="1">
      <alignment horizontal="left" vertical="center" shrinkToFit="1"/>
    </xf>
    <xf numFmtId="0" fontId="51" fillId="3" borderId="96" xfId="5" applyFont="1" applyFill="1" applyBorder="1" applyAlignment="1">
      <alignment horizontal="left" vertical="center"/>
    </xf>
    <xf numFmtId="0" fontId="51" fillId="3" borderId="52" xfId="5" applyFont="1" applyFill="1" applyBorder="1" applyAlignment="1">
      <alignment horizontal="left" vertical="center"/>
    </xf>
    <xf numFmtId="0" fontId="51" fillId="3" borderId="0" xfId="5" applyFont="1" applyFill="1" applyAlignment="1">
      <alignment horizontal="center" vertical="center" shrinkToFit="1"/>
    </xf>
    <xf numFmtId="0" fontId="51" fillId="3" borderId="61" xfId="5" applyFont="1" applyFill="1" applyBorder="1" applyAlignment="1">
      <alignment horizontal="center" vertical="center" shrinkToFit="1"/>
    </xf>
    <xf numFmtId="0" fontId="51" fillId="3" borderId="4" xfId="5" applyFont="1" applyFill="1" applyBorder="1" applyAlignment="1">
      <alignment horizontal="center" vertical="center" shrinkToFit="1"/>
    </xf>
    <xf numFmtId="0" fontId="51" fillId="3" borderId="62" xfId="5" applyFont="1" applyFill="1" applyBorder="1" applyAlignment="1">
      <alignment horizontal="center" vertical="center" shrinkToFit="1"/>
    </xf>
    <xf numFmtId="0" fontId="51" fillId="3" borderId="13" xfId="5" applyFont="1" applyFill="1" applyBorder="1" applyAlignment="1">
      <alignment horizontal="center" vertical="center" shrinkToFit="1"/>
    </xf>
    <xf numFmtId="0" fontId="51" fillId="3" borderId="95" xfId="5" applyFont="1" applyFill="1" applyBorder="1" applyAlignment="1">
      <alignment horizontal="left" vertical="center" shrinkToFit="1"/>
    </xf>
    <xf numFmtId="0" fontId="51" fillId="0" borderId="82" xfId="5" applyFont="1" applyBorder="1" applyAlignment="1">
      <alignment horizontal="center" vertical="center" shrinkToFit="1"/>
    </xf>
    <xf numFmtId="0" fontId="51" fillId="0" borderId="68" xfId="5" applyFont="1" applyBorder="1" applyAlignment="1">
      <alignment horizontal="center" vertical="center" shrinkToFit="1"/>
    </xf>
    <xf numFmtId="49" fontId="51" fillId="0" borderId="84" xfId="5" applyNumberFormat="1" applyFont="1" applyBorder="1" applyAlignment="1">
      <alignment horizontal="center" vertical="center" shrinkToFit="1"/>
    </xf>
    <xf numFmtId="49" fontId="51" fillId="0" borderId="82" xfId="5" applyNumberFormat="1" applyFont="1" applyBorder="1" applyAlignment="1">
      <alignment horizontal="center" vertical="center" shrinkToFit="1"/>
    </xf>
    <xf numFmtId="49" fontId="51" fillId="0" borderId="68" xfId="5" applyNumberFormat="1" applyFont="1" applyBorder="1" applyAlignment="1">
      <alignment horizontal="center" vertical="center" shrinkToFit="1"/>
    </xf>
    <xf numFmtId="0" fontId="51" fillId="0" borderId="87" xfId="5" applyFont="1" applyBorder="1" applyAlignment="1">
      <alignment horizontal="center" vertical="center"/>
    </xf>
    <xf numFmtId="0" fontId="51" fillId="0" borderId="88" xfId="5" applyFont="1" applyBorder="1" applyAlignment="1">
      <alignment horizontal="center" vertical="center"/>
    </xf>
    <xf numFmtId="0" fontId="51" fillId="0" borderId="89" xfId="5" applyFont="1" applyBorder="1" applyAlignment="1">
      <alignment horizontal="center" vertical="center"/>
    </xf>
    <xf numFmtId="0" fontId="51" fillId="0" borderId="87" xfId="5" applyFont="1" applyBorder="1" applyAlignment="1">
      <alignment horizontal="center" vertical="center" shrinkToFit="1"/>
    </xf>
    <xf numFmtId="0" fontId="51" fillId="0" borderId="89" xfId="5" applyFont="1" applyBorder="1" applyAlignment="1">
      <alignment horizontal="center" vertical="center" shrinkToFit="1"/>
    </xf>
    <xf numFmtId="0" fontId="51" fillId="0" borderId="91" xfId="5" applyFont="1" applyBorder="1" applyAlignment="1">
      <alignment horizontal="center" vertical="center" shrinkToFit="1"/>
    </xf>
    <xf numFmtId="0" fontId="51" fillId="0" borderId="88" xfId="5" applyFont="1" applyBorder="1" applyAlignment="1">
      <alignment horizontal="center" vertical="center" shrinkToFit="1"/>
    </xf>
    <xf numFmtId="0" fontId="51" fillId="0" borderId="92" xfId="5" applyFont="1" applyBorder="1" applyAlignment="1">
      <alignment horizontal="center" vertical="center" shrinkToFit="1"/>
    </xf>
    <xf numFmtId="49" fontId="51" fillId="0" borderId="91" xfId="5" applyNumberFormat="1" applyFont="1" applyBorder="1" applyAlignment="1">
      <alignment horizontal="center" vertical="center" shrinkToFit="1"/>
    </xf>
    <xf numFmtId="49" fontId="51" fillId="0" borderId="88" xfId="5" applyNumberFormat="1" applyFont="1" applyBorder="1" applyAlignment="1">
      <alignment horizontal="center" vertical="center" shrinkToFit="1"/>
    </xf>
    <xf numFmtId="49" fontId="51" fillId="0" borderId="89" xfId="5" applyNumberFormat="1" applyFont="1" applyBorder="1" applyAlignment="1">
      <alignment horizontal="center" vertical="center" shrinkToFit="1"/>
    </xf>
    <xf numFmtId="0" fontId="51" fillId="0" borderId="69" xfId="5" applyFont="1" applyBorder="1" applyAlignment="1">
      <alignment horizontal="center" vertical="center"/>
    </xf>
    <xf numFmtId="0" fontId="51" fillId="0" borderId="82" xfId="5" applyFont="1" applyBorder="1" applyAlignment="1">
      <alignment horizontal="center" vertical="center"/>
    </xf>
    <xf numFmtId="0" fontId="51" fillId="0" borderId="68" xfId="5" applyFont="1" applyBorder="1" applyAlignment="1">
      <alignment horizontal="center" vertical="center"/>
    </xf>
    <xf numFmtId="0" fontId="51" fillId="0" borderId="69" xfId="5" applyFont="1" applyBorder="1" applyAlignment="1">
      <alignment horizontal="center" vertical="center" shrinkToFit="1"/>
    </xf>
    <xf numFmtId="0" fontId="51" fillId="0" borderId="84" xfId="5" applyFont="1" applyBorder="1" applyAlignment="1">
      <alignment horizontal="center" vertical="center" shrinkToFit="1"/>
    </xf>
    <xf numFmtId="0" fontId="51" fillId="0" borderId="86" xfId="5" applyFont="1" applyBorder="1" applyAlignment="1">
      <alignment horizontal="center" vertical="center" shrinkToFit="1"/>
    </xf>
    <xf numFmtId="0" fontId="21" fillId="0" borderId="19" xfId="0" applyFont="1" applyBorder="1" applyAlignment="1" applyProtection="1">
      <alignment horizontal="center" vertical="center" shrinkToFit="1"/>
      <protection hidden="1"/>
    </xf>
    <xf numFmtId="0" fontId="21" fillId="0" borderId="38" xfId="0" applyFont="1" applyBorder="1" applyAlignment="1" applyProtection="1">
      <alignment horizontal="center" vertical="center" shrinkToFit="1"/>
      <protection hidden="1"/>
    </xf>
    <xf numFmtId="0" fontId="21" fillId="0" borderId="23" xfId="0" applyFont="1" applyBorder="1" applyAlignment="1" applyProtection="1">
      <alignment horizontal="center" vertical="center" shrinkToFit="1"/>
      <protection hidden="1"/>
    </xf>
    <xf numFmtId="0" fontId="21" fillId="0" borderId="22" xfId="0" applyFont="1" applyBorder="1" applyAlignment="1" applyProtection="1">
      <alignment horizontal="center" vertical="center" shrinkToFit="1"/>
      <protection hidden="1"/>
    </xf>
    <xf numFmtId="0" fontId="50" fillId="0" borderId="38" xfId="5" applyFont="1" applyBorder="1" applyAlignment="1">
      <alignment horizontal="center" vertical="center"/>
    </xf>
    <xf numFmtId="0" fontId="50" fillId="0" borderId="23" xfId="5" applyFont="1" applyBorder="1" applyAlignment="1">
      <alignment horizontal="center" vertical="center"/>
    </xf>
    <xf numFmtId="0" fontId="50" fillId="0" borderId="22" xfId="5" applyFont="1" applyBorder="1" applyAlignment="1">
      <alignment horizontal="center" vertical="center"/>
    </xf>
    <xf numFmtId="0" fontId="49" fillId="0" borderId="0" xfId="5" applyFont="1" applyAlignment="1">
      <alignment horizontal="center" vertical="center"/>
    </xf>
    <xf numFmtId="181" fontId="50" fillId="0" borderId="38" xfId="5" applyNumberFormat="1" applyFont="1" applyBorder="1" applyAlignment="1">
      <alignment horizontal="center" vertical="center"/>
    </xf>
    <xf numFmtId="181" fontId="50" fillId="0" borderId="23" xfId="5" applyNumberFormat="1" applyFont="1" applyBorder="1" applyAlignment="1">
      <alignment horizontal="center" vertical="center"/>
    </xf>
    <xf numFmtId="181" fontId="50" fillId="0" borderId="22" xfId="5" applyNumberFormat="1" applyFont="1" applyBorder="1" applyAlignment="1">
      <alignment horizontal="center" vertical="center"/>
    </xf>
    <xf numFmtId="0" fontId="50" fillId="0" borderId="0" xfId="5" applyFont="1" applyAlignment="1">
      <alignment horizontal="center" vertical="center" shrinkToFit="1"/>
    </xf>
    <xf numFmtId="0" fontId="51" fillId="0" borderId="51" xfId="5" applyFont="1" applyBorder="1" applyAlignment="1" applyProtection="1">
      <alignment horizontal="left" vertical="center" shrinkToFit="1"/>
      <protection locked="0"/>
    </xf>
    <xf numFmtId="0" fontId="41" fillId="0" borderId="16" xfId="0" applyFont="1" applyBorder="1" applyAlignment="1" applyProtection="1">
      <alignment horizontal="center" vertical="center"/>
      <protection hidden="1"/>
    </xf>
    <xf numFmtId="0" fontId="40" fillId="0" borderId="70" xfId="0" applyFont="1" applyBorder="1" applyAlignment="1" applyProtection="1">
      <alignment horizontal="center" vertical="center"/>
      <protection hidden="1"/>
    </xf>
    <xf numFmtId="0" fontId="40" fillId="0" borderId="41" xfId="0" applyFont="1" applyBorder="1" applyAlignment="1" applyProtection="1">
      <alignment horizontal="center" vertical="center"/>
      <protection hidden="1"/>
    </xf>
    <xf numFmtId="0" fontId="40" fillId="0" borderId="40" xfId="0" applyFont="1" applyBorder="1" applyAlignment="1" applyProtection="1">
      <alignment horizontal="center" vertical="center"/>
      <protection hidden="1"/>
    </xf>
    <xf numFmtId="0" fontId="40" fillId="0" borderId="71" xfId="0" applyFont="1" applyBorder="1" applyAlignment="1" applyProtection="1">
      <alignment horizontal="center" vertical="center"/>
      <protection hidden="1"/>
    </xf>
    <xf numFmtId="0" fontId="45" fillId="0" borderId="38" xfId="0" applyFont="1" applyBorder="1" applyAlignment="1" applyProtection="1">
      <alignment horizontal="center" vertical="center" wrapText="1"/>
      <protection hidden="1"/>
    </xf>
    <xf numFmtId="0" fontId="33" fillId="0" borderId="23" xfId="0" applyFont="1" applyBorder="1" applyAlignment="1" applyProtection="1">
      <alignment horizontal="center" vertical="center"/>
      <protection hidden="1"/>
    </xf>
    <xf numFmtId="0" fontId="33" fillId="0" borderId="22" xfId="0" applyFont="1" applyBorder="1" applyAlignment="1" applyProtection="1">
      <alignment horizontal="center" vertical="center"/>
      <protection hidden="1"/>
    </xf>
    <xf numFmtId="0" fontId="33" fillId="0" borderId="0" xfId="0" applyFont="1" applyAlignment="1" applyProtection="1">
      <alignment horizontal="left" vertical="top" wrapText="1"/>
      <protection hidden="1"/>
    </xf>
    <xf numFmtId="0" fontId="39" fillId="0" borderId="11" xfId="0" applyFont="1" applyBorder="1" applyProtection="1">
      <alignment vertical="center"/>
      <protection hidden="1"/>
    </xf>
    <xf numFmtId="0" fontId="39" fillId="0" borderId="0" xfId="0" applyFont="1" applyProtection="1">
      <alignment vertical="center"/>
      <protection hidden="1"/>
    </xf>
    <xf numFmtId="0" fontId="20" fillId="0" borderId="38" xfId="0" applyFont="1" applyBorder="1" applyAlignment="1" applyProtection="1">
      <alignment horizontal="center" vertical="center"/>
      <protection locked="0" hidden="1"/>
    </xf>
    <xf numFmtId="0" fontId="20" fillId="0" borderId="23" xfId="0" applyFont="1" applyBorder="1" applyAlignment="1" applyProtection="1">
      <alignment horizontal="center" vertical="center"/>
      <protection locked="0" hidden="1"/>
    </xf>
    <xf numFmtId="0" fontId="20" fillId="0" borderId="22" xfId="0" applyFont="1" applyBorder="1" applyAlignment="1" applyProtection="1">
      <alignment horizontal="center" vertical="center"/>
      <protection locked="0" hidden="1"/>
    </xf>
    <xf numFmtId="0" fontId="20" fillId="6" borderId="38" xfId="0" applyFont="1" applyFill="1" applyBorder="1" applyAlignment="1" applyProtection="1">
      <alignment horizontal="center" vertical="center"/>
      <protection hidden="1"/>
    </xf>
    <xf numFmtId="0" fontId="20" fillId="6" borderId="23" xfId="0" applyFont="1" applyFill="1" applyBorder="1" applyAlignment="1" applyProtection="1">
      <alignment horizontal="center" vertical="center"/>
      <protection hidden="1"/>
    </xf>
    <xf numFmtId="0" fontId="20" fillId="6" borderId="22" xfId="0" applyFont="1" applyFill="1" applyBorder="1" applyAlignment="1" applyProtection="1">
      <alignment horizontal="center" vertical="center"/>
      <protection hidden="1"/>
    </xf>
    <xf numFmtId="0" fontId="20" fillId="6" borderId="13" xfId="0" applyFont="1" applyFill="1" applyBorder="1" applyAlignment="1" applyProtection="1">
      <alignment horizontal="center" vertical="center"/>
      <protection hidden="1"/>
    </xf>
    <xf numFmtId="0" fontId="20" fillId="6" borderId="9" xfId="0" applyFont="1" applyFill="1" applyBorder="1" applyAlignment="1" applyProtection="1">
      <alignment horizontal="center" vertical="center"/>
      <protection hidden="1"/>
    </xf>
    <xf numFmtId="0" fontId="20" fillId="6" borderId="24" xfId="0" applyFont="1" applyFill="1" applyBorder="1" applyAlignment="1" applyProtection="1">
      <alignment horizontal="center" vertical="center"/>
      <protection hidden="1"/>
    </xf>
    <xf numFmtId="0" fontId="20" fillId="6" borderId="14" xfId="0" applyFont="1" applyFill="1" applyBorder="1" applyAlignment="1" applyProtection="1">
      <alignment horizontal="center" vertical="center"/>
      <protection hidden="1"/>
    </xf>
    <xf numFmtId="0" fontId="20" fillId="6" borderId="0" xfId="0" applyFont="1" applyFill="1" applyAlignment="1" applyProtection="1">
      <alignment horizontal="center" vertical="center"/>
      <protection hidden="1"/>
    </xf>
    <xf numFmtId="0" fontId="20" fillId="6" borderId="29" xfId="0" applyFont="1" applyFill="1" applyBorder="1" applyAlignment="1" applyProtection="1">
      <alignment horizontal="center" vertical="center"/>
      <protection hidden="1"/>
    </xf>
    <xf numFmtId="0" fontId="20" fillId="6" borderId="30" xfId="0" applyFont="1" applyFill="1" applyBorder="1" applyAlignment="1" applyProtection="1">
      <alignment horizontal="center" vertical="center"/>
      <protection hidden="1"/>
    </xf>
    <xf numFmtId="0" fontId="20" fillId="6" borderId="12" xfId="0" applyFont="1" applyFill="1" applyBorder="1" applyAlignment="1" applyProtection="1">
      <alignment horizontal="center" vertical="center"/>
      <protection hidden="1"/>
    </xf>
    <xf numFmtId="0" fontId="20" fillId="6" borderId="31" xfId="0" applyFont="1" applyFill="1" applyBorder="1" applyAlignment="1" applyProtection="1">
      <alignment horizontal="center" vertical="center"/>
      <protection hidden="1"/>
    </xf>
    <xf numFmtId="0" fontId="20" fillId="0" borderId="38" xfId="0" applyFont="1" applyBorder="1" applyAlignment="1" applyProtection="1">
      <alignment horizontal="center" vertical="center" shrinkToFit="1"/>
      <protection locked="0" hidden="1"/>
    </xf>
    <xf numFmtId="0" fontId="20" fillId="0" borderId="23" xfId="0" applyFont="1" applyBorder="1" applyAlignment="1" applyProtection="1">
      <alignment horizontal="center" vertical="center" shrinkToFit="1"/>
      <protection locked="0" hidden="1"/>
    </xf>
    <xf numFmtId="0" fontId="20" fillId="0" borderId="22" xfId="0" applyFont="1" applyBorder="1" applyAlignment="1" applyProtection="1">
      <alignment horizontal="center" vertical="center" shrinkToFit="1"/>
      <protection locked="0" hidden="1"/>
    </xf>
    <xf numFmtId="0" fontId="71" fillId="0" borderId="9" xfId="0" applyFont="1" applyBorder="1" applyAlignment="1" applyProtection="1">
      <alignment horizontal="center" vertical="center"/>
      <protection locked="0" hidden="1"/>
    </xf>
    <xf numFmtId="0" fontId="20" fillId="0" borderId="24" xfId="0" applyFont="1" applyBorder="1" applyAlignment="1" applyProtection="1">
      <alignment horizontal="center" vertical="center"/>
      <protection hidden="1"/>
    </xf>
    <xf numFmtId="0" fontId="20" fillId="0" borderId="29" xfId="0" applyFont="1" applyBorder="1" applyAlignment="1" applyProtection="1">
      <alignment horizontal="center" vertical="center"/>
      <protection hidden="1"/>
    </xf>
    <xf numFmtId="0" fontId="20" fillId="0" borderId="31" xfId="0" applyFont="1" applyBorder="1" applyAlignment="1" applyProtection="1">
      <alignment horizontal="center" vertical="center"/>
      <protection hidden="1"/>
    </xf>
    <xf numFmtId="0" fontId="67" fillId="0" borderId="13" xfId="0" applyFont="1" applyBorder="1" applyAlignment="1" applyProtection="1">
      <alignment horizontal="center" vertical="center"/>
      <protection hidden="1"/>
    </xf>
    <xf numFmtId="0" fontId="67" fillId="0" borderId="9" xfId="0" applyFont="1" applyBorder="1" applyAlignment="1" applyProtection="1">
      <alignment horizontal="center" vertical="center"/>
      <protection hidden="1"/>
    </xf>
    <xf numFmtId="0" fontId="67" fillId="0" borderId="14" xfId="0" applyFont="1" applyBorder="1" applyAlignment="1" applyProtection="1">
      <alignment horizontal="center" vertical="center"/>
      <protection hidden="1"/>
    </xf>
    <xf numFmtId="0" fontId="67" fillId="0" borderId="0" xfId="0" applyFont="1" applyAlignment="1" applyProtection="1">
      <alignment horizontal="center" vertical="center"/>
      <protection hidden="1"/>
    </xf>
    <xf numFmtId="0" fontId="67" fillId="0" borderId="30" xfId="0" applyFont="1" applyBorder="1" applyAlignment="1" applyProtection="1">
      <alignment horizontal="center" vertical="center"/>
      <protection hidden="1"/>
    </xf>
    <xf numFmtId="0" fontId="67" fillId="0" borderId="12" xfId="0" applyFont="1" applyBorder="1" applyAlignment="1" applyProtection="1">
      <alignment horizontal="center" vertical="center"/>
      <protection hidden="1"/>
    </xf>
    <xf numFmtId="0" fontId="20" fillId="0" borderId="13" xfId="0" applyFont="1" applyBorder="1" applyAlignment="1" applyProtection="1">
      <alignment horizontal="center" vertical="center"/>
      <protection locked="0" hidden="1"/>
    </xf>
    <xf numFmtId="0" fontId="20" fillId="0" borderId="9" xfId="0" applyFont="1" applyBorder="1" applyAlignment="1" applyProtection="1">
      <alignment horizontal="center" vertical="center"/>
      <protection locked="0" hidden="1"/>
    </xf>
    <xf numFmtId="0" fontId="20" fillId="0" borderId="24" xfId="0" applyFont="1" applyBorder="1" applyAlignment="1" applyProtection="1">
      <alignment horizontal="center" vertical="center"/>
      <protection locked="0" hidden="1"/>
    </xf>
    <xf numFmtId="0" fontId="20" fillId="0" borderId="14" xfId="0" applyFont="1" applyBorder="1" applyAlignment="1" applyProtection="1">
      <alignment horizontal="center" vertical="center"/>
      <protection locked="0" hidden="1"/>
    </xf>
    <xf numFmtId="0" fontId="20" fillId="0" borderId="0" xfId="0" applyFont="1" applyAlignment="1" applyProtection="1">
      <alignment horizontal="center" vertical="center"/>
      <protection locked="0" hidden="1"/>
    </xf>
    <xf numFmtId="0" fontId="20" fillId="0" borderId="29" xfId="0" applyFont="1" applyBorder="1" applyAlignment="1" applyProtection="1">
      <alignment horizontal="center" vertical="center"/>
      <protection locked="0" hidden="1"/>
    </xf>
    <xf numFmtId="0" fontId="20" fillId="0" borderId="30" xfId="0" applyFont="1" applyBorder="1" applyAlignment="1" applyProtection="1">
      <alignment horizontal="center" vertical="center"/>
      <protection locked="0" hidden="1"/>
    </xf>
    <xf numFmtId="0" fontId="20" fillId="0" borderId="12" xfId="0" applyFont="1" applyBorder="1" applyAlignment="1" applyProtection="1">
      <alignment horizontal="center" vertical="center"/>
      <protection locked="0" hidden="1"/>
    </xf>
    <xf numFmtId="0" fontId="20" fillId="0" borderId="31" xfId="0" applyFont="1" applyBorder="1" applyAlignment="1" applyProtection="1">
      <alignment horizontal="center" vertical="center"/>
      <protection locked="0" hidden="1"/>
    </xf>
    <xf numFmtId="0" fontId="71" fillId="0" borderId="33" xfId="0" applyFont="1" applyBorder="1" applyAlignment="1" applyProtection="1">
      <alignment horizontal="center" vertical="center"/>
      <protection hidden="1"/>
    </xf>
    <xf numFmtId="0" fontId="71" fillId="0" borderId="74" xfId="0" applyFont="1" applyBorder="1" applyAlignment="1" applyProtection="1">
      <alignment horizontal="center" vertical="center"/>
      <protection locked="0" hidden="1"/>
    </xf>
    <xf numFmtId="0" fontId="19" fillId="0" borderId="38" xfId="0" applyFont="1" applyBorder="1" applyAlignment="1" applyProtection="1">
      <alignment horizontal="center" vertical="center"/>
      <protection hidden="1"/>
    </xf>
    <xf numFmtId="0" fontId="19" fillId="0" borderId="23" xfId="0" applyFont="1" applyBorder="1" applyAlignment="1" applyProtection="1">
      <alignment horizontal="center" vertical="center"/>
      <protection hidden="1"/>
    </xf>
    <xf numFmtId="0" fontId="19" fillId="0" borderId="22" xfId="0" applyFont="1" applyBorder="1" applyAlignment="1" applyProtection="1">
      <alignment horizontal="center" vertical="center"/>
      <protection hidden="1"/>
    </xf>
    <xf numFmtId="0" fontId="20" fillId="6" borderId="19" xfId="0" applyFont="1" applyFill="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0" fillId="0" borderId="12" xfId="0" applyFont="1" applyBorder="1" applyAlignment="1" applyProtection="1">
      <alignment horizontal="center" vertical="center"/>
      <protection hidden="1"/>
    </xf>
    <xf numFmtId="0" fontId="71" fillId="0" borderId="0" xfId="0" applyFont="1" applyAlignment="1" applyProtection="1">
      <alignment horizontal="center" vertical="center"/>
      <protection locked="0" hidden="1"/>
    </xf>
    <xf numFmtId="0" fontId="71" fillId="0" borderId="12" xfId="0" applyFont="1" applyBorder="1" applyAlignment="1" applyProtection="1">
      <alignment horizontal="center" vertical="center"/>
      <protection hidden="1"/>
    </xf>
    <xf numFmtId="56" fontId="68" fillId="0" borderId="12" xfId="0" applyNumberFormat="1" applyFont="1" applyBorder="1" applyAlignment="1" applyProtection="1">
      <alignment horizontal="left" vertical="center"/>
      <protection hidden="1"/>
    </xf>
    <xf numFmtId="0" fontId="68" fillId="0" borderId="12" xfId="0" applyFont="1" applyBorder="1" applyAlignment="1" applyProtection="1">
      <alignment horizontal="left" vertical="center"/>
      <protection hidden="1"/>
    </xf>
    <xf numFmtId="0" fontId="68" fillId="0" borderId="12" xfId="0" applyFont="1" applyBorder="1" applyAlignment="1" applyProtection="1">
      <alignment horizontal="center" vertical="center"/>
      <protection hidden="1"/>
    </xf>
    <xf numFmtId="0" fontId="19" fillId="0" borderId="19" xfId="0" applyFont="1" applyBorder="1" applyAlignment="1" applyProtection="1">
      <alignment horizontal="center" vertical="center"/>
      <protection hidden="1"/>
    </xf>
    <xf numFmtId="56" fontId="17" fillId="0" borderId="38" xfId="0" applyNumberFormat="1" applyFont="1" applyBorder="1" applyAlignment="1" applyProtection="1">
      <alignment horizontal="center" vertical="center"/>
      <protection hidden="1"/>
    </xf>
    <xf numFmtId="56" fontId="17" fillId="0" borderId="23" xfId="0" applyNumberFormat="1" applyFont="1" applyBorder="1" applyAlignment="1" applyProtection="1">
      <alignment horizontal="center" vertical="center"/>
      <protection hidden="1"/>
    </xf>
    <xf numFmtId="56" fontId="17" fillId="0" borderId="22" xfId="0" applyNumberFormat="1" applyFont="1" applyBorder="1" applyAlignment="1" applyProtection="1">
      <alignment horizontal="center" vertical="center"/>
      <protection hidden="1"/>
    </xf>
    <xf numFmtId="0" fontId="19" fillId="0" borderId="19" xfId="0" applyFont="1" applyBorder="1" applyAlignment="1" applyProtection="1">
      <alignment horizontal="center" vertical="center" shrinkToFit="1"/>
      <protection hidden="1"/>
    </xf>
    <xf numFmtId="0" fontId="19" fillId="0" borderId="0" xfId="0" applyFont="1" applyAlignment="1" applyProtection="1">
      <alignment horizontal="left" vertical="center"/>
      <protection hidden="1"/>
    </xf>
    <xf numFmtId="0" fontId="19" fillId="0" borderId="0" xfId="0" applyFont="1" applyAlignment="1" applyProtection="1">
      <alignment horizontal="center" vertical="center"/>
      <protection hidden="1"/>
    </xf>
    <xf numFmtId="0" fontId="19" fillId="0" borderId="127" xfId="0" applyFont="1" applyBorder="1" applyAlignment="1" applyProtection="1">
      <alignment horizontal="center" vertical="center"/>
      <protection hidden="1"/>
    </xf>
    <xf numFmtId="0" fontId="19" fillId="0" borderId="9" xfId="0" applyFont="1" applyBorder="1" applyAlignment="1" applyProtection="1">
      <alignment horizontal="left" vertical="center"/>
      <protection hidden="1"/>
    </xf>
    <xf numFmtId="0" fontId="19" fillId="0" borderId="9" xfId="0" applyFont="1" applyBorder="1" applyAlignment="1" applyProtection="1">
      <alignment horizontal="center" vertical="center"/>
      <protection hidden="1"/>
    </xf>
    <xf numFmtId="0" fontId="74" fillId="0" borderId="0" xfId="0" applyFont="1" applyAlignment="1" applyProtection="1">
      <alignment horizontal="left" vertical="center"/>
      <protection hidden="1"/>
    </xf>
    <xf numFmtId="0" fontId="20" fillId="6" borderId="78" xfId="0" applyFont="1" applyFill="1" applyBorder="1" applyAlignment="1" applyProtection="1">
      <alignment horizontal="center" vertical="center"/>
      <protection hidden="1"/>
    </xf>
    <xf numFmtId="0" fontId="20" fillId="6" borderId="81" xfId="0" applyFont="1" applyFill="1" applyBorder="1" applyAlignment="1" applyProtection="1">
      <alignment horizontal="center" vertical="center"/>
      <protection hidden="1"/>
    </xf>
    <xf numFmtId="0" fontId="20" fillId="6" borderId="79" xfId="0" applyFont="1" applyFill="1" applyBorder="1" applyAlignment="1" applyProtection="1">
      <alignment horizontal="center" vertical="center"/>
      <protection hidden="1"/>
    </xf>
    <xf numFmtId="0" fontId="20" fillId="0" borderId="30" xfId="0" applyFont="1" applyBorder="1" applyAlignment="1" applyProtection="1">
      <alignment horizontal="center" vertical="center" shrinkToFit="1"/>
      <protection locked="0" hidden="1"/>
    </xf>
    <xf numFmtId="0" fontId="20" fillId="0" borderId="12" xfId="0" applyFont="1" applyBorder="1" applyAlignment="1" applyProtection="1">
      <alignment horizontal="center" vertical="center" shrinkToFit="1"/>
      <protection locked="0" hidden="1"/>
    </xf>
    <xf numFmtId="0" fontId="20" fillId="0" borderId="31" xfId="0" applyFont="1" applyBorder="1" applyAlignment="1" applyProtection="1">
      <alignment horizontal="center" vertical="center" shrinkToFit="1"/>
      <protection locked="0" hidden="1"/>
    </xf>
    <xf numFmtId="0" fontId="20" fillId="6" borderId="80" xfId="0" applyFont="1" applyFill="1" applyBorder="1" applyAlignment="1" applyProtection="1">
      <alignment horizontal="center" vertical="center"/>
      <protection hidden="1"/>
    </xf>
    <xf numFmtId="56" fontId="68" fillId="0" borderId="23" xfId="0" applyNumberFormat="1" applyFont="1" applyBorder="1" applyAlignment="1" applyProtection="1">
      <alignment horizontal="left" vertical="center"/>
      <protection hidden="1"/>
    </xf>
    <xf numFmtId="0" fontId="68" fillId="0" borderId="23" xfId="0" applyFont="1" applyBorder="1" applyAlignment="1" applyProtection="1">
      <alignment horizontal="left" vertical="center"/>
      <protection hidden="1"/>
    </xf>
    <xf numFmtId="0" fontId="20" fillId="7" borderId="38" xfId="0" applyFont="1" applyFill="1" applyBorder="1" applyAlignment="1" applyProtection="1">
      <alignment horizontal="center" vertical="center"/>
      <protection hidden="1"/>
    </xf>
    <xf numFmtId="0" fontId="20" fillId="7" borderId="23" xfId="0" applyFont="1" applyFill="1" applyBorder="1" applyAlignment="1" applyProtection="1">
      <alignment horizontal="center" vertical="center"/>
      <protection hidden="1"/>
    </xf>
    <xf numFmtId="0" fontId="20" fillId="7" borderId="22" xfId="0" applyFont="1" applyFill="1" applyBorder="1" applyAlignment="1" applyProtection="1">
      <alignment horizontal="center" vertical="center"/>
      <protection hidden="1"/>
    </xf>
    <xf numFmtId="0" fontId="20" fillId="0" borderId="13" xfId="0" applyFont="1" applyBorder="1" applyAlignment="1" applyProtection="1">
      <alignment horizontal="center" vertical="center"/>
      <protection hidden="1"/>
    </xf>
    <xf numFmtId="0" fontId="20" fillId="0" borderId="9" xfId="0" applyFont="1" applyBorder="1" applyAlignment="1" applyProtection="1">
      <alignment horizontal="center" vertical="center"/>
      <protection hidden="1"/>
    </xf>
    <xf numFmtId="0" fontId="71" fillId="0" borderId="0" xfId="0" applyFont="1" applyAlignment="1" applyProtection="1">
      <alignment horizontal="center" vertical="center"/>
      <protection hidden="1"/>
    </xf>
    <xf numFmtId="0" fontId="20" fillId="0" borderId="38" xfId="0" applyFont="1" applyBorder="1" applyAlignment="1" applyProtection="1">
      <alignment horizontal="center" vertical="center"/>
      <protection hidden="1"/>
    </xf>
    <xf numFmtId="0" fontId="20" fillId="0" borderId="23" xfId="0" applyFont="1" applyBorder="1" applyAlignment="1" applyProtection="1">
      <alignment horizontal="center" vertical="center"/>
      <protection hidden="1"/>
    </xf>
    <xf numFmtId="0" fontId="20" fillId="0" borderId="22" xfId="0" applyFont="1" applyBorder="1" applyAlignment="1" applyProtection="1">
      <alignment horizontal="center" vertical="center"/>
      <protection hidden="1"/>
    </xf>
    <xf numFmtId="0" fontId="71" fillId="0" borderId="74" xfId="0" applyFont="1" applyBorder="1" applyAlignment="1" applyProtection="1">
      <alignment horizontal="center" vertical="center"/>
      <protection hidden="1"/>
    </xf>
    <xf numFmtId="0" fontId="20" fillId="0" borderId="38" xfId="0" applyFont="1" applyBorder="1" applyAlignment="1" applyProtection="1">
      <alignment horizontal="center" vertical="center" shrinkToFit="1"/>
      <protection hidden="1"/>
    </xf>
    <xf numFmtId="0" fontId="20" fillId="0" borderId="23" xfId="0" applyFont="1" applyBorder="1" applyAlignment="1" applyProtection="1">
      <alignment horizontal="center" vertical="center" shrinkToFit="1"/>
      <protection hidden="1"/>
    </xf>
    <xf numFmtId="0" fontId="20" fillId="0" borderId="22" xfId="0" applyFont="1" applyBorder="1" applyAlignment="1" applyProtection="1">
      <alignment horizontal="center" vertical="center" shrinkToFit="1"/>
      <protection hidden="1"/>
    </xf>
    <xf numFmtId="0" fontId="19" fillId="0" borderId="122" xfId="0" applyFont="1" applyBorder="1" applyAlignment="1" applyProtection="1">
      <alignment horizontal="left" vertical="top" shrinkToFit="1"/>
      <protection hidden="1"/>
    </xf>
    <xf numFmtId="0" fontId="19" fillId="0" borderId="0" xfId="0" applyFont="1" applyAlignment="1" applyProtection="1">
      <alignment horizontal="left" vertical="top" shrinkToFit="1"/>
      <protection hidden="1"/>
    </xf>
    <xf numFmtId="0" fontId="19" fillId="0" borderId="123" xfId="0" applyFont="1" applyBorder="1" applyAlignment="1" applyProtection="1">
      <alignment horizontal="left" vertical="top" shrinkToFit="1"/>
      <protection hidden="1"/>
    </xf>
    <xf numFmtId="0" fontId="19" fillId="0" borderId="122" xfId="0" applyFont="1" applyBorder="1" applyAlignment="1" applyProtection="1">
      <alignment horizontal="left" vertical="top" wrapText="1"/>
      <protection hidden="1"/>
    </xf>
    <xf numFmtId="0" fontId="19" fillId="0" borderId="0" xfId="0" applyFont="1" applyAlignment="1" applyProtection="1">
      <alignment horizontal="left" vertical="top" wrapText="1"/>
      <protection hidden="1"/>
    </xf>
    <xf numFmtId="0" fontId="19" fillId="0" borderId="123" xfId="0" applyFont="1" applyBorder="1" applyAlignment="1" applyProtection="1">
      <alignment horizontal="left" vertical="top" wrapText="1"/>
      <protection hidden="1"/>
    </xf>
    <xf numFmtId="0" fontId="19" fillId="0" borderId="124" xfId="0" applyFont="1" applyBorder="1" applyAlignment="1" applyProtection="1">
      <alignment horizontal="left" vertical="center"/>
      <protection hidden="1"/>
    </xf>
    <xf numFmtId="0" fontId="19" fillId="0" borderId="125" xfId="0" applyFont="1" applyBorder="1" applyAlignment="1" applyProtection="1">
      <alignment horizontal="left" vertical="center"/>
      <protection hidden="1"/>
    </xf>
    <xf numFmtId="0" fontId="19" fillId="0" borderId="126" xfId="0" applyFont="1" applyBorder="1" applyAlignment="1" applyProtection="1">
      <alignment horizontal="left" vertical="center"/>
      <protection hidden="1"/>
    </xf>
    <xf numFmtId="0" fontId="28" fillId="0" borderId="124" xfId="0" applyFont="1" applyBorder="1" applyAlignment="1" applyProtection="1">
      <alignment horizontal="left" vertical="center"/>
      <protection hidden="1"/>
    </xf>
    <xf numFmtId="0" fontId="28" fillId="0" borderId="125" xfId="0" applyFont="1" applyBorder="1" applyAlignment="1" applyProtection="1">
      <alignment horizontal="left" vertical="center"/>
      <protection hidden="1"/>
    </xf>
    <xf numFmtId="0" fontId="28" fillId="0" borderId="126" xfId="0" applyFont="1" applyBorder="1" applyAlignment="1" applyProtection="1">
      <alignment horizontal="left" vertical="center"/>
      <protection hidden="1"/>
    </xf>
    <xf numFmtId="0" fontId="20" fillId="7" borderId="19" xfId="0" applyFont="1" applyFill="1" applyBorder="1" applyAlignment="1" applyProtection="1">
      <alignment horizontal="center" vertical="center" wrapText="1"/>
      <protection hidden="1"/>
    </xf>
    <xf numFmtId="0" fontId="20" fillId="7" borderId="19" xfId="0" applyFont="1" applyFill="1" applyBorder="1" applyAlignment="1" applyProtection="1">
      <alignment horizontal="center" vertical="center"/>
      <protection hidden="1"/>
    </xf>
    <xf numFmtId="0" fontId="17" fillId="0" borderId="30" xfId="0" applyFont="1" applyBorder="1" applyAlignment="1" applyProtection="1">
      <alignment horizontal="left" vertical="center" shrinkToFit="1"/>
      <protection locked="0" hidden="1"/>
    </xf>
    <xf numFmtId="0" fontId="17" fillId="0" borderId="12" xfId="0" applyFont="1" applyBorder="1" applyAlignment="1" applyProtection="1">
      <alignment horizontal="left" vertical="center" shrinkToFit="1"/>
      <protection locked="0" hidden="1"/>
    </xf>
    <xf numFmtId="0" fontId="19" fillId="0" borderId="119" xfId="0" applyFont="1" applyBorder="1" applyAlignment="1" applyProtection="1">
      <alignment horizontal="left" vertical="center"/>
      <protection hidden="1"/>
    </xf>
    <xf numFmtId="0" fontId="19" fillId="0" borderId="120" xfId="0" applyFont="1" applyBorder="1" applyAlignment="1" applyProtection="1">
      <alignment horizontal="left" vertical="center"/>
      <protection hidden="1"/>
    </xf>
    <xf numFmtId="0" fontId="19" fillId="0" borderId="122" xfId="0" applyFont="1" applyBorder="1" applyAlignment="1" applyProtection="1">
      <alignment horizontal="left" vertical="center"/>
      <protection hidden="1"/>
    </xf>
    <xf numFmtId="0" fontId="19" fillId="0" borderId="123" xfId="0" applyFont="1" applyBorder="1" applyAlignment="1" applyProtection="1">
      <alignment horizontal="left" vertical="center"/>
      <protection hidden="1"/>
    </xf>
    <xf numFmtId="0" fontId="30" fillId="0" borderId="38" xfId="0" applyFont="1" applyBorder="1" applyAlignment="1" applyProtection="1">
      <alignment horizontal="center" vertical="center"/>
      <protection hidden="1"/>
    </xf>
    <xf numFmtId="0" fontId="30" fillId="0" borderId="23" xfId="0" applyFont="1" applyBorder="1" applyAlignment="1" applyProtection="1">
      <alignment horizontal="center" vertical="center"/>
      <protection hidden="1"/>
    </xf>
    <xf numFmtId="0" fontId="30" fillId="0" borderId="22" xfId="0" applyFont="1" applyBorder="1" applyAlignment="1" applyProtection="1">
      <alignment horizontal="center" vertical="center"/>
      <protection hidden="1"/>
    </xf>
    <xf numFmtId="0" fontId="17" fillId="0" borderId="38" xfId="0" applyFont="1" applyBorder="1" applyAlignment="1" applyProtection="1">
      <alignment horizontal="center" vertical="center" shrinkToFit="1"/>
      <protection hidden="1"/>
    </xf>
    <xf numFmtId="0" fontId="17" fillId="0" borderId="23" xfId="0" applyFont="1" applyBorder="1" applyAlignment="1" applyProtection="1">
      <alignment horizontal="center" vertical="center" shrinkToFit="1"/>
      <protection hidden="1"/>
    </xf>
    <xf numFmtId="0" fontId="17" fillId="0" borderId="22" xfId="0" applyFont="1" applyBorder="1" applyAlignment="1" applyProtection="1">
      <alignment horizontal="center" vertical="center" shrinkToFit="1"/>
      <protection hidden="1"/>
    </xf>
    <xf numFmtId="0" fontId="17" fillId="0" borderId="38"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0" borderId="22" xfId="0" applyFont="1" applyBorder="1" applyAlignment="1" applyProtection="1">
      <alignment horizontal="center" vertical="center"/>
      <protection hidden="1"/>
    </xf>
    <xf numFmtId="0" fontId="17" fillId="0" borderId="19" xfId="0" applyFont="1" applyBorder="1" applyAlignment="1" applyProtection="1">
      <alignment horizontal="center" vertical="center" shrinkToFit="1"/>
      <protection hidden="1"/>
    </xf>
    <xf numFmtId="49" fontId="17" fillId="0" borderId="38" xfId="0" applyNumberFormat="1" applyFont="1" applyBorder="1" applyAlignment="1" applyProtection="1">
      <alignment horizontal="center" vertical="center"/>
      <protection hidden="1"/>
    </xf>
    <xf numFmtId="49" fontId="17" fillId="0" borderId="23" xfId="0" applyNumberFormat="1" applyFont="1" applyBorder="1" applyAlignment="1" applyProtection="1">
      <alignment horizontal="center" vertical="center"/>
      <protection hidden="1"/>
    </xf>
    <xf numFmtId="49" fontId="17" fillId="0" borderId="22" xfId="0" applyNumberFormat="1" applyFont="1" applyBorder="1" applyAlignment="1" applyProtection="1">
      <alignment horizontal="center" vertical="center"/>
      <protection hidden="1"/>
    </xf>
    <xf numFmtId="0" fontId="17" fillId="0" borderId="13" xfId="0" applyFont="1" applyBorder="1" applyAlignment="1" applyProtection="1">
      <alignment horizontal="center" vertical="center" shrinkToFit="1"/>
      <protection hidden="1"/>
    </xf>
    <xf numFmtId="0" fontId="17" fillId="0" borderId="9" xfId="0" applyFont="1" applyBorder="1" applyAlignment="1" applyProtection="1">
      <alignment horizontal="center" vertical="center" shrinkToFit="1"/>
      <protection hidden="1"/>
    </xf>
    <xf numFmtId="0" fontId="17" fillId="0" borderId="24" xfId="0" applyFont="1" applyBorder="1" applyAlignment="1" applyProtection="1">
      <alignment horizontal="center" vertical="center" shrinkToFit="1"/>
      <protection hidden="1"/>
    </xf>
    <xf numFmtId="0" fontId="17" fillId="0" borderId="30" xfId="0" applyFont="1" applyBorder="1" applyAlignment="1" applyProtection="1">
      <alignment horizontal="center" vertical="center" shrinkToFit="1"/>
      <protection hidden="1"/>
    </xf>
    <xf numFmtId="0" fontId="17" fillId="0" borderId="12" xfId="0" applyFont="1" applyBorder="1" applyAlignment="1" applyProtection="1">
      <alignment horizontal="center" vertical="center" shrinkToFit="1"/>
      <protection hidden="1"/>
    </xf>
    <xf numFmtId="0" fontId="17" fillId="0" borderId="31" xfId="0" applyFont="1" applyBorder="1" applyAlignment="1" applyProtection="1">
      <alignment horizontal="center" vertical="center" shrinkToFit="1"/>
      <protection hidden="1"/>
    </xf>
    <xf numFmtId="49" fontId="17" fillId="0" borderId="9" xfId="0" applyNumberFormat="1" applyFont="1" applyBorder="1" applyAlignment="1" applyProtection="1">
      <alignment horizontal="left" vertical="center" shrinkToFit="1"/>
      <protection locked="0" hidden="1"/>
    </xf>
    <xf numFmtId="56" fontId="17" fillId="0" borderId="9" xfId="0" applyNumberFormat="1" applyFont="1" applyBorder="1" applyAlignment="1" applyProtection="1">
      <alignment horizontal="center" vertical="center"/>
      <protection hidden="1"/>
    </xf>
    <xf numFmtId="56" fontId="17" fillId="0" borderId="12" xfId="0" applyNumberFormat="1" applyFont="1" applyBorder="1" applyAlignment="1" applyProtection="1">
      <alignment horizontal="center" vertical="center"/>
      <protection hidden="1"/>
    </xf>
    <xf numFmtId="56" fontId="17" fillId="0" borderId="9" xfId="0" applyNumberFormat="1" applyFont="1" applyBorder="1" applyAlignment="1" applyProtection="1">
      <alignment horizontal="center" vertical="center" shrinkToFit="1"/>
      <protection locked="0" hidden="1"/>
    </xf>
    <xf numFmtId="56" fontId="17" fillId="0" borderId="24" xfId="0" applyNumberFormat="1" applyFont="1" applyBorder="1" applyAlignment="1" applyProtection="1">
      <alignment horizontal="center" vertical="center" shrinkToFit="1"/>
      <protection locked="0" hidden="1"/>
    </xf>
    <xf numFmtId="56" fontId="17" fillId="0" borderId="12" xfId="0" applyNumberFormat="1" applyFont="1" applyBorder="1" applyAlignment="1" applyProtection="1">
      <alignment horizontal="center" vertical="center" shrinkToFit="1"/>
      <protection locked="0" hidden="1"/>
    </xf>
    <xf numFmtId="56" fontId="17" fillId="0" borderId="31" xfId="0" applyNumberFormat="1" applyFont="1" applyBorder="1" applyAlignment="1" applyProtection="1">
      <alignment horizontal="center" vertical="center" shrinkToFit="1"/>
      <protection locked="0" hidden="1"/>
    </xf>
    <xf numFmtId="180" fontId="17" fillId="0" borderId="23" xfId="0" applyNumberFormat="1" applyFont="1" applyBorder="1" applyAlignment="1" applyProtection="1">
      <alignment horizontal="center" vertical="center" shrinkToFit="1"/>
      <protection hidden="1"/>
    </xf>
    <xf numFmtId="0" fontId="17" fillId="0" borderId="139" xfId="0" applyFont="1" applyBorder="1" applyAlignment="1" applyProtection="1">
      <alignment horizontal="center" vertical="center"/>
      <protection hidden="1"/>
    </xf>
    <xf numFmtId="0" fontId="17" fillId="0" borderId="131" xfId="0" applyFont="1" applyBorder="1" applyAlignment="1" applyProtection="1">
      <alignment horizontal="center" vertical="center"/>
      <protection hidden="1"/>
    </xf>
    <xf numFmtId="0" fontId="17" fillId="0" borderId="161" xfId="0" applyFont="1" applyBorder="1" applyAlignment="1" applyProtection="1">
      <alignment horizontal="center" vertical="center"/>
      <protection hidden="1"/>
    </xf>
    <xf numFmtId="0" fontId="19" fillId="0" borderId="140" xfId="0" applyFont="1" applyBorder="1" applyAlignment="1" applyProtection="1">
      <alignment horizontal="center" vertical="center"/>
      <protection locked="0" hidden="1"/>
    </xf>
    <xf numFmtId="0" fontId="19" fillId="0" borderId="19" xfId="0" applyFont="1" applyBorder="1" applyAlignment="1" applyProtection="1">
      <alignment horizontal="center" vertical="center"/>
      <protection locked="0" hidden="1"/>
    </xf>
    <xf numFmtId="0" fontId="19" fillId="0" borderId="162" xfId="0" applyFont="1" applyBorder="1" applyAlignment="1" applyProtection="1">
      <alignment horizontal="center" vertical="center"/>
      <protection locked="0" hidden="1"/>
    </xf>
    <xf numFmtId="0" fontId="67" fillId="0" borderId="140" xfId="0" applyFont="1" applyBorder="1" applyAlignment="1" applyProtection="1">
      <alignment horizontal="center" vertical="center"/>
      <protection locked="0" hidden="1"/>
    </xf>
    <xf numFmtId="0" fontId="67" fillId="0" borderId="19" xfId="0" applyFont="1" applyBorder="1" applyAlignment="1" applyProtection="1">
      <alignment horizontal="center" vertical="center"/>
      <protection locked="0" hidden="1"/>
    </xf>
    <xf numFmtId="0" fontId="67" fillId="0" borderId="162" xfId="0" applyFont="1" applyBorder="1" applyAlignment="1" applyProtection="1">
      <alignment horizontal="center" vertical="center"/>
      <protection locked="0" hidden="1"/>
    </xf>
    <xf numFmtId="0" fontId="67" fillId="0" borderId="140" xfId="0" applyFont="1" applyBorder="1" applyAlignment="1" applyProtection="1">
      <alignment horizontal="center" vertical="center" shrinkToFit="1"/>
      <protection locked="0" hidden="1"/>
    </xf>
    <xf numFmtId="0" fontId="67" fillId="0" borderId="141" xfId="0" applyFont="1" applyBorder="1" applyAlignment="1" applyProtection="1">
      <alignment horizontal="center" vertical="center" shrinkToFit="1"/>
      <protection locked="0" hidden="1"/>
    </xf>
    <xf numFmtId="0" fontId="67" fillId="0" borderId="19" xfId="0" applyFont="1" applyBorder="1" applyAlignment="1" applyProtection="1">
      <alignment horizontal="center" vertical="center" shrinkToFit="1"/>
      <protection locked="0" hidden="1"/>
    </xf>
    <xf numFmtId="0" fontId="67" fillId="0" borderId="132" xfId="0" applyFont="1" applyBorder="1" applyAlignment="1" applyProtection="1">
      <alignment horizontal="center" vertical="center" shrinkToFit="1"/>
      <protection locked="0" hidden="1"/>
    </xf>
    <xf numFmtId="0" fontId="67" fillId="0" borderId="162" xfId="0" applyFont="1" applyBorder="1" applyAlignment="1" applyProtection="1">
      <alignment horizontal="center" vertical="center" shrinkToFit="1"/>
      <protection locked="0" hidden="1"/>
    </xf>
    <xf numFmtId="0" fontId="67" fillId="0" borderId="163" xfId="0" applyFont="1" applyBorder="1" applyAlignment="1" applyProtection="1">
      <alignment horizontal="center" vertical="center" shrinkToFit="1"/>
      <protection locked="0" hidden="1"/>
    </xf>
    <xf numFmtId="0" fontId="19" fillId="0" borderId="139" xfId="0" applyFont="1" applyBorder="1" applyAlignment="1" applyProtection="1">
      <alignment horizontal="center" vertical="center"/>
      <protection locked="0" hidden="1"/>
    </xf>
    <xf numFmtId="0" fontId="19" fillId="0" borderId="131" xfId="0" applyFont="1" applyBorder="1" applyAlignment="1" applyProtection="1">
      <alignment horizontal="center" vertical="center"/>
      <protection locked="0" hidden="1"/>
    </xf>
    <xf numFmtId="0" fontId="19" fillId="0" borderId="158" xfId="0" applyFont="1" applyBorder="1" applyAlignment="1" applyProtection="1">
      <alignment horizontal="center" vertical="center"/>
      <protection hidden="1"/>
    </xf>
    <xf numFmtId="0" fontId="19" fillId="0" borderId="159" xfId="0" applyFont="1" applyBorder="1" applyAlignment="1" applyProtection="1">
      <alignment horizontal="center" vertical="center"/>
      <protection hidden="1"/>
    </xf>
    <xf numFmtId="0" fontId="19" fillId="0" borderId="160" xfId="0" applyFont="1" applyBorder="1" applyAlignment="1" applyProtection="1">
      <alignment horizontal="center" vertical="center"/>
      <protection hidden="1"/>
    </xf>
    <xf numFmtId="0" fontId="17" fillId="4" borderId="14" xfId="0" applyFont="1" applyFill="1" applyBorder="1" applyAlignment="1" applyProtection="1">
      <alignment horizontal="center" vertical="center" shrinkToFit="1"/>
      <protection hidden="1"/>
    </xf>
    <xf numFmtId="0" fontId="17" fillId="4" borderId="29" xfId="0" applyFont="1" applyFill="1" applyBorder="1" applyAlignment="1" applyProtection="1">
      <alignment horizontal="center" vertical="center" shrinkToFit="1"/>
      <protection hidden="1"/>
    </xf>
    <xf numFmtId="0" fontId="19" fillId="0" borderId="51" xfId="0" applyFont="1" applyBorder="1" applyAlignment="1" applyProtection="1">
      <alignment horizontal="center" vertical="center"/>
      <protection hidden="1"/>
    </xf>
    <xf numFmtId="0" fontId="19" fillId="0" borderId="1" xfId="0" applyFont="1" applyBorder="1" applyAlignment="1" applyProtection="1">
      <alignment horizontal="center" vertical="center"/>
      <protection hidden="1"/>
    </xf>
    <xf numFmtId="0" fontId="17" fillId="4" borderId="30" xfId="0" applyFont="1" applyFill="1" applyBorder="1" applyAlignment="1" applyProtection="1">
      <alignment horizontal="center" vertical="center" shrinkToFit="1"/>
      <protection hidden="1"/>
    </xf>
    <xf numFmtId="0" fontId="17" fillId="4" borderId="31" xfId="0" applyFont="1" applyFill="1" applyBorder="1" applyAlignment="1" applyProtection="1">
      <alignment horizontal="center" vertical="center" shrinkToFit="1"/>
      <protection hidden="1"/>
    </xf>
    <xf numFmtId="0" fontId="19" fillId="0" borderId="32" xfId="0" applyFont="1" applyBorder="1" applyAlignment="1" applyProtection="1">
      <alignment horizontal="center" vertical="center"/>
      <protection hidden="1"/>
    </xf>
    <xf numFmtId="0" fontId="19" fillId="0" borderId="33" xfId="0" applyFont="1" applyBorder="1" applyAlignment="1" applyProtection="1">
      <alignment horizontal="center" vertical="center"/>
      <protection hidden="1"/>
    </xf>
    <xf numFmtId="0" fontId="19" fillId="0" borderId="34" xfId="0" applyFont="1" applyBorder="1" applyAlignment="1" applyProtection="1">
      <alignment horizontal="center" vertical="center"/>
      <protection hidden="1"/>
    </xf>
    <xf numFmtId="0" fontId="17" fillId="0" borderId="133" xfId="0" applyFont="1" applyBorder="1" applyAlignment="1" applyProtection="1">
      <alignment horizontal="center" vertical="center"/>
      <protection hidden="1"/>
    </xf>
    <xf numFmtId="0" fontId="19" fillId="0" borderId="25" xfId="0" applyFont="1" applyBorder="1" applyAlignment="1" applyProtection="1">
      <alignment horizontal="center" vertical="center"/>
      <protection locked="0" hidden="1"/>
    </xf>
    <xf numFmtId="0" fontId="67" fillId="0" borderId="25" xfId="0" applyFont="1" applyBorder="1" applyAlignment="1" applyProtection="1">
      <alignment horizontal="center" vertical="center"/>
      <protection locked="0" hidden="1"/>
    </xf>
    <xf numFmtId="0" fontId="67" fillId="0" borderId="25" xfId="0" applyFont="1" applyBorder="1" applyAlignment="1" applyProtection="1">
      <alignment horizontal="center" vertical="center" shrinkToFit="1"/>
      <protection locked="0" hidden="1"/>
    </xf>
    <xf numFmtId="0" fontId="67" fillId="0" borderId="134" xfId="0" applyFont="1" applyBorder="1" applyAlignment="1" applyProtection="1">
      <alignment horizontal="center" vertical="center" shrinkToFit="1"/>
      <protection locked="0" hidden="1"/>
    </xf>
    <xf numFmtId="0" fontId="17" fillId="0" borderId="154" xfId="0" applyFont="1" applyBorder="1" applyAlignment="1" applyProtection="1">
      <alignment horizontal="center" vertical="center"/>
      <protection hidden="1"/>
    </xf>
    <xf numFmtId="0" fontId="19" fillId="0" borderId="17" xfId="0" applyFont="1" applyBorder="1" applyAlignment="1" applyProtection="1">
      <alignment horizontal="center" vertical="center"/>
      <protection locked="0" hidden="1"/>
    </xf>
    <xf numFmtId="0" fontId="67" fillId="0" borderId="17" xfId="0" applyFont="1" applyBorder="1" applyAlignment="1" applyProtection="1">
      <alignment horizontal="center" vertical="center"/>
      <protection locked="0" hidden="1"/>
    </xf>
    <xf numFmtId="0" fontId="67" fillId="0" borderId="17" xfId="0" applyFont="1" applyBorder="1" applyAlignment="1" applyProtection="1">
      <alignment horizontal="center" vertical="center" shrinkToFit="1"/>
      <protection locked="0" hidden="1"/>
    </xf>
    <xf numFmtId="0" fontId="67" fillId="0" borderId="155" xfId="0" applyFont="1" applyBorder="1" applyAlignment="1" applyProtection="1">
      <alignment horizontal="center" vertical="center" shrinkToFit="1"/>
      <protection locked="0" hidden="1"/>
    </xf>
    <xf numFmtId="0" fontId="19" fillId="0" borderId="31" xfId="0" applyFont="1" applyBorder="1" applyAlignment="1" applyProtection="1">
      <alignment horizontal="center" vertical="center"/>
      <protection locked="0" hidden="1"/>
    </xf>
    <xf numFmtId="0" fontId="19" fillId="0" borderId="22" xfId="0" applyFont="1" applyBorder="1" applyAlignment="1" applyProtection="1">
      <alignment horizontal="center" vertical="center"/>
      <protection locked="0" hidden="1"/>
    </xf>
    <xf numFmtId="0" fontId="19" fillId="0" borderId="24" xfId="0" applyFont="1" applyBorder="1" applyAlignment="1" applyProtection="1">
      <alignment horizontal="center" vertical="center"/>
      <protection locked="0" hidden="1"/>
    </xf>
    <xf numFmtId="0" fontId="19" fillId="0" borderId="73" xfId="0" applyFont="1" applyBorder="1" applyAlignment="1" applyProtection="1">
      <alignment horizontal="center" vertical="center"/>
      <protection hidden="1"/>
    </xf>
    <xf numFmtId="0" fontId="19" fillId="0" borderId="74" xfId="0" applyFont="1" applyBorder="1" applyAlignment="1" applyProtection="1">
      <alignment horizontal="center" vertical="center"/>
      <protection hidden="1"/>
    </xf>
    <xf numFmtId="0" fontId="19" fillId="0" borderId="75" xfId="0" applyFont="1" applyBorder="1" applyAlignment="1" applyProtection="1">
      <alignment horizontal="center" vertical="center"/>
      <protection hidden="1"/>
    </xf>
    <xf numFmtId="0" fontId="17" fillId="4" borderId="151" xfId="0" applyFont="1" applyFill="1" applyBorder="1" applyAlignment="1" applyProtection="1">
      <alignment horizontal="center" vertical="center" shrinkToFit="1"/>
      <protection hidden="1"/>
    </xf>
    <xf numFmtId="0" fontId="17" fillId="4" borderId="152" xfId="0" applyFont="1" applyFill="1" applyBorder="1" applyAlignment="1" applyProtection="1">
      <alignment horizontal="center" vertical="center" shrinkToFit="1"/>
      <protection hidden="1"/>
    </xf>
    <xf numFmtId="0" fontId="19" fillId="0" borderId="136" xfId="0" applyFont="1" applyBorder="1" applyAlignment="1" applyProtection="1">
      <alignment horizontal="center" vertical="center"/>
      <protection hidden="1"/>
    </xf>
    <xf numFmtId="0" fontId="19" fillId="0" borderId="137" xfId="0" applyFont="1" applyBorder="1" applyAlignment="1" applyProtection="1">
      <alignment horizontal="center" vertical="center"/>
      <protection hidden="1"/>
    </xf>
    <xf numFmtId="0" fontId="19" fillId="0" borderId="138" xfId="0" applyFont="1" applyBorder="1" applyAlignment="1" applyProtection="1">
      <alignment horizontal="center" vertical="center"/>
      <protection hidden="1"/>
    </xf>
    <xf numFmtId="0" fontId="17" fillId="0" borderId="148" xfId="0" applyFont="1" applyBorder="1" applyAlignment="1" applyProtection="1">
      <alignment horizontal="center" vertical="center"/>
      <protection hidden="1"/>
    </xf>
    <xf numFmtId="0" fontId="19" fillId="0" borderId="149" xfId="0" applyFont="1" applyBorder="1" applyAlignment="1" applyProtection="1">
      <alignment horizontal="center" vertical="center"/>
      <protection locked="0" hidden="1"/>
    </xf>
    <xf numFmtId="0" fontId="67" fillId="0" borderId="149" xfId="0" applyFont="1" applyBorder="1" applyAlignment="1" applyProtection="1">
      <alignment horizontal="center" vertical="center"/>
      <protection locked="0" hidden="1"/>
    </xf>
    <xf numFmtId="0" fontId="67" fillId="0" borderId="149" xfId="0" applyFont="1" applyBorder="1" applyAlignment="1" applyProtection="1">
      <alignment horizontal="center" vertical="center" shrinkToFit="1"/>
      <protection locked="0" hidden="1"/>
    </xf>
    <xf numFmtId="0" fontId="67" fillId="0" borderId="150" xfId="0" applyFont="1" applyBorder="1" applyAlignment="1" applyProtection="1">
      <alignment horizontal="center" vertical="center" shrinkToFit="1"/>
      <protection locked="0" hidden="1"/>
    </xf>
    <xf numFmtId="0" fontId="19" fillId="0" borderId="89" xfId="0" applyFont="1" applyBorder="1" applyAlignment="1" applyProtection="1">
      <alignment horizontal="center" vertical="center"/>
      <protection locked="0" hidden="1"/>
    </xf>
    <xf numFmtId="0" fontId="19" fillId="0" borderId="87" xfId="0" applyFont="1" applyBorder="1" applyAlignment="1" applyProtection="1">
      <alignment horizontal="center" vertical="center"/>
      <protection locked="0" hidden="1"/>
    </xf>
    <xf numFmtId="0" fontId="19" fillId="0" borderId="68" xfId="0" applyFont="1" applyBorder="1" applyAlignment="1" applyProtection="1">
      <alignment horizontal="center" vertical="center"/>
      <protection locked="0" hidden="1"/>
    </xf>
    <xf numFmtId="0" fontId="19" fillId="0" borderId="170" xfId="0" applyFont="1" applyBorder="1" applyAlignment="1" applyProtection="1">
      <alignment horizontal="center" vertical="center"/>
      <protection hidden="1"/>
    </xf>
    <xf numFmtId="0" fontId="19" fillId="0" borderId="171" xfId="0" applyFont="1" applyBorder="1" applyAlignment="1" applyProtection="1">
      <alignment horizontal="center" vertical="center"/>
      <protection hidden="1"/>
    </xf>
    <xf numFmtId="0" fontId="19" fillId="0" borderId="172" xfId="0" applyFont="1" applyBorder="1" applyAlignment="1" applyProtection="1">
      <alignment horizontal="center" vertical="center"/>
      <protection hidden="1"/>
    </xf>
    <xf numFmtId="0" fontId="65" fillId="8" borderId="25" xfId="0" applyFont="1" applyFill="1" applyBorder="1" applyAlignment="1" applyProtection="1">
      <alignment horizontal="center" vertical="center"/>
      <protection hidden="1"/>
    </xf>
    <xf numFmtId="0" fontId="65" fillId="0" borderId="19" xfId="0" applyFont="1" applyBorder="1" applyAlignment="1" applyProtection="1">
      <alignment horizontal="center" vertical="center"/>
      <protection hidden="1"/>
    </xf>
    <xf numFmtId="0" fontId="66" fillId="0" borderId="129" xfId="0" applyFont="1" applyBorder="1" applyAlignment="1" applyProtection="1">
      <alignment horizontal="center" vertical="center"/>
      <protection hidden="1"/>
    </xf>
    <xf numFmtId="0" fontId="64" fillId="0" borderId="129" xfId="0" applyFont="1" applyBorder="1" applyAlignment="1" applyProtection="1">
      <alignment horizontal="center" vertical="center" wrapText="1"/>
      <protection hidden="1"/>
    </xf>
    <xf numFmtId="0" fontId="66" fillId="0" borderId="130" xfId="0" applyFont="1" applyBorder="1" applyAlignment="1" applyProtection="1">
      <alignment horizontal="center" vertical="center"/>
      <protection hidden="1"/>
    </xf>
    <xf numFmtId="0" fontId="66" fillId="0" borderId="22" xfId="0" applyFont="1" applyBorder="1" applyAlignment="1" applyProtection="1">
      <alignment horizontal="center" vertical="center"/>
      <protection hidden="1"/>
    </xf>
    <xf numFmtId="0" fontId="66" fillId="0" borderId="19" xfId="0" applyFont="1" applyBorder="1" applyAlignment="1" applyProtection="1">
      <alignment horizontal="center" vertical="center"/>
      <protection hidden="1"/>
    </xf>
    <xf numFmtId="0" fontId="70" fillId="0" borderId="38" xfId="0" applyFont="1" applyBorder="1" applyAlignment="1" applyProtection="1">
      <alignment horizontal="center" vertical="center"/>
      <protection hidden="1"/>
    </xf>
    <xf numFmtId="0" fontId="70" fillId="0" borderId="23" xfId="0" applyFont="1" applyBorder="1" applyAlignment="1" applyProtection="1">
      <alignment horizontal="center" vertical="center"/>
      <protection hidden="1"/>
    </xf>
    <xf numFmtId="0" fontId="70" fillId="0" borderId="22" xfId="0" applyFont="1" applyBorder="1" applyAlignment="1" applyProtection="1">
      <alignment horizontal="center" vertical="center"/>
      <protection hidden="1"/>
    </xf>
    <xf numFmtId="0" fontId="70" fillId="0" borderId="19" xfId="0" applyFont="1" applyBorder="1" applyAlignment="1" applyProtection="1">
      <alignment horizontal="center" vertical="center"/>
      <protection hidden="1"/>
    </xf>
    <xf numFmtId="0" fontId="88" fillId="0" borderId="19" xfId="0" applyFont="1" applyBorder="1" applyAlignment="1" applyProtection="1">
      <alignment horizontal="center" vertical="center"/>
      <protection hidden="1"/>
    </xf>
    <xf numFmtId="0" fontId="67" fillId="0" borderId="38" xfId="0" applyFont="1" applyBorder="1" applyAlignment="1" applyProtection="1">
      <alignment horizontal="center" vertical="center"/>
      <protection hidden="1"/>
    </xf>
    <xf numFmtId="0" fontId="67" fillId="0" borderId="23" xfId="0" applyFont="1" applyBorder="1" applyAlignment="1" applyProtection="1">
      <alignment horizontal="center" vertical="center"/>
      <protection hidden="1"/>
    </xf>
    <xf numFmtId="0" fontId="67" fillId="0" borderId="22" xfId="0" applyFont="1" applyBorder="1" applyAlignment="1" applyProtection="1">
      <alignment horizontal="center" vertical="center"/>
      <protection hidden="1"/>
    </xf>
    <xf numFmtId="0" fontId="19" fillId="0" borderId="133" xfId="0" applyFont="1" applyBorder="1" applyAlignment="1" applyProtection="1">
      <alignment horizontal="center" vertical="center"/>
      <protection locked="0" hidden="1"/>
    </xf>
    <xf numFmtId="0" fontId="68" fillId="0" borderId="154" xfId="0" applyFont="1" applyBorder="1" applyAlignment="1" applyProtection="1">
      <alignment horizontal="center" vertical="center"/>
      <protection hidden="1"/>
    </xf>
    <xf numFmtId="0" fontId="68" fillId="0" borderId="131" xfId="0" applyFont="1" applyBorder="1" applyAlignment="1" applyProtection="1">
      <alignment horizontal="center" vertical="center"/>
      <protection hidden="1"/>
    </xf>
    <xf numFmtId="0" fontId="68" fillId="0" borderId="133" xfId="0" applyFont="1" applyBorder="1" applyAlignment="1" applyProtection="1">
      <alignment horizontal="center" vertical="center"/>
      <protection hidden="1"/>
    </xf>
    <xf numFmtId="0" fontId="68" fillId="0" borderId="139" xfId="0" applyFont="1" applyBorder="1" applyAlignment="1" applyProtection="1">
      <alignment horizontal="center" vertical="center"/>
      <protection hidden="1"/>
    </xf>
    <xf numFmtId="0" fontId="68" fillId="0" borderId="148" xfId="0" applyFont="1" applyBorder="1" applyAlignment="1" applyProtection="1">
      <alignment horizontal="center" vertical="center"/>
      <protection hidden="1"/>
    </xf>
    <xf numFmtId="0" fontId="19" fillId="0" borderId="166" xfId="0" applyFont="1" applyBorder="1" applyAlignment="1" applyProtection="1">
      <alignment horizontal="center" vertical="center"/>
      <protection hidden="1"/>
    </xf>
    <xf numFmtId="0" fontId="19" fillId="0" borderId="167" xfId="0" applyFont="1" applyBorder="1" applyAlignment="1" applyProtection="1">
      <alignment horizontal="center" vertical="center"/>
      <protection hidden="1"/>
    </xf>
    <xf numFmtId="0" fontId="19" fillId="0" borderId="168" xfId="0" applyFont="1" applyBorder="1" applyAlignment="1" applyProtection="1">
      <alignment horizontal="center" vertical="center"/>
      <protection hidden="1"/>
    </xf>
    <xf numFmtId="0" fontId="65" fillId="0" borderId="17" xfId="0" applyFont="1" applyBorder="1" applyAlignment="1" applyProtection="1">
      <alignment horizontal="center" vertical="center"/>
      <protection hidden="1"/>
    </xf>
    <xf numFmtId="0" fontId="88" fillId="0" borderId="17" xfId="0" applyFont="1" applyBorder="1" applyAlignment="1" applyProtection="1">
      <alignment horizontal="center" vertical="center"/>
      <protection hidden="1"/>
    </xf>
    <xf numFmtId="0" fontId="67" fillId="0" borderId="31" xfId="0" applyFont="1" applyBorder="1" applyAlignment="1" applyProtection="1">
      <alignment horizontal="center" vertical="center"/>
      <protection hidden="1"/>
    </xf>
    <xf numFmtId="0" fontId="83" fillId="1" borderId="131" xfId="0" applyFont="1" applyFill="1" applyBorder="1" applyAlignment="1" applyProtection="1">
      <alignment horizontal="center" vertical="center"/>
      <protection hidden="1"/>
    </xf>
    <xf numFmtId="0" fontId="83" fillId="1" borderId="133" xfId="0" applyFont="1" applyFill="1" applyBorder="1" applyAlignment="1" applyProtection="1">
      <alignment horizontal="center" vertical="center"/>
      <protection hidden="1"/>
    </xf>
    <xf numFmtId="0" fontId="84" fillId="1" borderId="19" xfId="0" applyFont="1" applyFill="1" applyBorder="1" applyAlignment="1" applyProtection="1">
      <alignment horizontal="center" vertical="center"/>
      <protection hidden="1"/>
    </xf>
    <xf numFmtId="0" fontId="84" fillId="1" borderId="25" xfId="0" applyFont="1" applyFill="1" applyBorder="1" applyAlignment="1" applyProtection="1">
      <alignment horizontal="center" vertical="center"/>
      <protection hidden="1"/>
    </xf>
    <xf numFmtId="0" fontId="85" fillId="1" borderId="19" xfId="0" applyFont="1" applyFill="1" applyBorder="1" applyAlignment="1" applyProtection="1">
      <alignment horizontal="center" vertical="center"/>
      <protection hidden="1"/>
    </xf>
    <xf numFmtId="0" fontId="85" fillId="1" borderId="25" xfId="0" applyFont="1" applyFill="1" applyBorder="1" applyAlignment="1" applyProtection="1">
      <alignment horizontal="center" vertical="center"/>
      <protection hidden="1"/>
    </xf>
    <xf numFmtId="0" fontId="85" fillId="1" borderId="132" xfId="0" applyFont="1" applyFill="1" applyBorder="1" applyAlignment="1" applyProtection="1">
      <alignment horizontal="center" vertical="center"/>
      <protection hidden="1"/>
    </xf>
    <xf numFmtId="0" fontId="85" fillId="1" borderId="134" xfId="0" applyFont="1" applyFill="1" applyBorder="1" applyAlignment="1" applyProtection="1">
      <alignment horizontal="center" vertical="center"/>
      <protection hidden="1"/>
    </xf>
    <xf numFmtId="0" fontId="86" fillId="0" borderId="22" xfId="0" applyFont="1" applyBorder="1" applyAlignment="1" applyProtection="1">
      <alignment horizontal="center" vertical="center"/>
      <protection hidden="1"/>
    </xf>
    <xf numFmtId="0" fontId="86" fillId="0" borderId="19" xfId="0" applyFont="1" applyBorder="1" applyAlignment="1" applyProtection="1">
      <alignment horizontal="center" vertical="center"/>
      <protection hidden="1"/>
    </xf>
    <xf numFmtId="0" fontId="86" fillId="0" borderId="38" xfId="0" applyFont="1" applyBorder="1" applyAlignment="1" applyProtection="1">
      <alignment horizontal="center" vertical="center"/>
      <protection hidden="1"/>
    </xf>
    <xf numFmtId="0" fontId="86" fillId="0" borderId="24" xfId="0" applyFont="1" applyBorder="1" applyAlignment="1" applyProtection="1">
      <alignment horizontal="center" vertical="center"/>
      <protection hidden="1"/>
    </xf>
    <xf numFmtId="0" fontId="86" fillId="0" borderId="25" xfId="0" applyFont="1" applyBorder="1" applyAlignment="1" applyProtection="1">
      <alignment horizontal="center" vertical="center"/>
      <protection hidden="1"/>
    </xf>
    <xf numFmtId="0" fontId="86" fillId="0" borderId="78" xfId="0" applyFont="1" applyBorder="1" applyAlignment="1" applyProtection="1">
      <alignment horizontal="center" vertical="center"/>
      <protection hidden="1"/>
    </xf>
    <xf numFmtId="0" fontId="86" fillId="0" borderId="81" xfId="0" applyFont="1" applyBorder="1" applyAlignment="1" applyProtection="1">
      <alignment horizontal="center" vertical="center"/>
      <protection hidden="1"/>
    </xf>
    <xf numFmtId="0" fontId="86" fillId="0" borderId="79" xfId="0" applyFont="1" applyBorder="1" applyAlignment="1" applyProtection="1">
      <alignment horizontal="center" vertical="center"/>
      <protection hidden="1"/>
    </xf>
    <xf numFmtId="0" fontId="86" fillId="0" borderId="72" xfId="0" applyFont="1" applyBorder="1" applyAlignment="1" applyProtection="1">
      <alignment horizontal="center" vertical="center"/>
      <protection hidden="1"/>
    </xf>
    <xf numFmtId="0" fontId="86" fillId="0" borderId="35" xfId="0" applyFont="1" applyBorder="1" applyAlignment="1" applyProtection="1">
      <alignment horizontal="center" vertical="center"/>
      <protection hidden="1"/>
    </xf>
    <xf numFmtId="0" fontId="86" fillId="0" borderId="36" xfId="0" applyFont="1" applyBorder="1" applyAlignment="1" applyProtection="1">
      <alignment horizontal="center" vertical="center"/>
      <protection hidden="1"/>
    </xf>
    <xf numFmtId="0" fontId="86" fillId="0" borderId="136" xfId="0" applyFont="1" applyBorder="1" applyAlignment="1" applyProtection="1">
      <alignment horizontal="center" vertical="center"/>
      <protection hidden="1"/>
    </xf>
    <xf numFmtId="0" fontId="86" fillId="0" borderId="137" xfId="0" applyFont="1" applyBorder="1" applyAlignment="1" applyProtection="1">
      <alignment horizontal="center" vertical="center"/>
      <protection hidden="1"/>
    </xf>
    <xf numFmtId="0" fontId="86" fillId="0" borderId="138" xfId="0" applyFont="1" applyBorder="1" applyAlignment="1" applyProtection="1">
      <alignment horizontal="center" vertical="center"/>
      <protection hidden="1"/>
    </xf>
    <xf numFmtId="0" fontId="87" fillId="4" borderId="14" xfId="0" applyFont="1" applyFill="1" applyBorder="1" applyAlignment="1" applyProtection="1">
      <alignment horizontal="center" vertical="center" shrinkToFit="1"/>
      <protection hidden="1"/>
    </xf>
    <xf numFmtId="0" fontId="87" fillId="4" borderId="29" xfId="0" applyFont="1" applyFill="1" applyBorder="1" applyAlignment="1" applyProtection="1">
      <alignment horizontal="center" vertical="center" shrinkToFit="1"/>
      <protection hidden="1"/>
    </xf>
    <xf numFmtId="0" fontId="87" fillId="4" borderId="151" xfId="0" applyFont="1" applyFill="1" applyBorder="1" applyAlignment="1" applyProtection="1">
      <alignment horizontal="center" vertical="center" shrinkToFit="1"/>
      <protection hidden="1"/>
    </xf>
    <xf numFmtId="0" fontId="87" fillId="4" borderId="152" xfId="0" applyFont="1" applyFill="1" applyBorder="1" applyAlignment="1" applyProtection="1">
      <alignment horizontal="center" vertical="center" shrinkToFit="1"/>
      <protection hidden="1"/>
    </xf>
    <xf numFmtId="0" fontId="19" fillId="0" borderId="145" xfId="0" applyFont="1" applyBorder="1" applyAlignment="1" applyProtection="1">
      <alignment horizontal="center" vertical="center"/>
      <protection hidden="1"/>
    </xf>
    <xf numFmtId="0" fontId="19" fillId="0" borderId="146" xfId="0" applyFont="1" applyBorder="1" applyAlignment="1" applyProtection="1">
      <alignment horizontal="center" vertical="center"/>
      <protection hidden="1"/>
    </xf>
    <xf numFmtId="0" fontId="19" fillId="0" borderId="144" xfId="0" applyFont="1" applyBorder="1" applyAlignment="1" applyProtection="1">
      <alignment horizontal="center" vertical="center"/>
      <protection hidden="1"/>
    </xf>
    <xf numFmtId="0" fontId="81" fillId="0" borderId="0" xfId="0" applyFont="1" applyAlignment="1" applyProtection="1">
      <alignment horizontal="center" vertical="center"/>
      <protection hidden="1"/>
    </xf>
    <xf numFmtId="0" fontId="69" fillId="0" borderId="0" xfId="0" applyFont="1" applyAlignment="1" applyProtection="1">
      <alignment horizontal="center" vertical="center"/>
      <protection hidden="1"/>
    </xf>
    <xf numFmtId="0" fontId="19" fillId="0" borderId="0" xfId="0" applyFont="1" applyAlignment="1" applyProtection="1">
      <alignment horizontal="left" vertical="top"/>
      <protection hidden="1"/>
    </xf>
    <xf numFmtId="0" fontId="82" fillId="0" borderId="129" xfId="0" applyFont="1" applyBorder="1" applyAlignment="1" applyProtection="1">
      <alignment horizontal="center" vertical="center" wrapText="1"/>
      <protection hidden="1"/>
    </xf>
    <xf numFmtId="56" fontId="70" fillId="0" borderId="38" xfId="0" applyNumberFormat="1" applyFont="1" applyBorder="1" applyAlignment="1" applyProtection="1">
      <alignment horizontal="center" vertical="center"/>
      <protection hidden="1"/>
    </xf>
    <xf numFmtId="56" fontId="70" fillId="0" borderId="19" xfId="0" applyNumberFormat="1" applyFont="1" applyBorder="1" applyAlignment="1" applyProtection="1">
      <alignment horizontal="center" vertical="center"/>
      <protection hidden="1"/>
    </xf>
    <xf numFmtId="0" fontId="68" fillId="0" borderId="161" xfId="0" applyFont="1" applyBorder="1" applyAlignment="1" applyProtection="1">
      <alignment horizontal="center" vertical="center"/>
      <protection hidden="1"/>
    </xf>
    <xf numFmtId="0" fontId="17" fillId="4" borderId="42" xfId="0" applyFont="1" applyFill="1" applyBorder="1" applyAlignment="1" applyProtection="1">
      <alignment horizontal="center" vertical="center" shrinkToFit="1"/>
      <protection hidden="1"/>
    </xf>
    <xf numFmtId="0" fontId="17" fillId="4" borderId="43" xfId="0" applyFont="1" applyFill="1" applyBorder="1" applyAlignment="1" applyProtection="1">
      <alignment horizontal="center" vertical="center" shrinkToFit="1"/>
      <protection hidden="1"/>
    </xf>
    <xf numFmtId="0" fontId="19" fillId="0" borderId="164" xfId="0" applyFont="1" applyBorder="1" applyAlignment="1" applyProtection="1">
      <alignment horizontal="center" vertical="center"/>
      <protection locked="0" hidden="1"/>
    </xf>
    <xf numFmtId="0" fontId="19" fillId="0" borderId="118" xfId="0" applyFont="1" applyBorder="1" applyAlignment="1" applyProtection="1">
      <alignment horizontal="center" vertical="center"/>
      <protection locked="0" hidden="1"/>
    </xf>
    <xf numFmtId="0" fontId="19" fillId="0" borderId="151" xfId="0" applyFont="1" applyBorder="1" applyAlignment="1" applyProtection="1">
      <alignment horizontal="center" vertical="center"/>
      <protection hidden="1"/>
    </xf>
    <xf numFmtId="0" fontId="19" fillId="0" borderId="85" xfId="0" applyFont="1" applyBorder="1" applyAlignment="1" applyProtection="1">
      <alignment horizontal="center" vertical="center"/>
      <protection hidden="1"/>
    </xf>
    <xf numFmtId="0" fontId="19" fillId="0" borderId="152" xfId="0" applyFont="1" applyBorder="1" applyAlignment="1" applyProtection="1">
      <alignment horizontal="center" vertical="center"/>
      <protection hidden="1"/>
    </xf>
    <xf numFmtId="0" fontId="78" fillId="0" borderId="0" xfId="5" applyFont="1" applyAlignment="1">
      <alignment horizontal="left" vertical="center"/>
    </xf>
    <xf numFmtId="0" fontId="78" fillId="0" borderId="0" xfId="5" applyFont="1" applyAlignment="1">
      <alignment horizontal="center" vertical="center"/>
    </xf>
    <xf numFmtId="0" fontId="78" fillId="0" borderId="0" xfId="5" applyFont="1" applyAlignment="1">
      <alignment horizontal="center" vertical="center" shrinkToFit="1"/>
    </xf>
    <xf numFmtId="0" fontId="78" fillId="0" borderId="0" xfId="5" applyFont="1" applyAlignment="1">
      <alignment horizontal="left" vertical="center" wrapText="1"/>
    </xf>
    <xf numFmtId="0" fontId="62" fillId="0" borderId="0" xfId="5" applyFont="1" applyAlignment="1">
      <alignment horizontal="center" vertical="center" wrapText="1"/>
    </xf>
    <xf numFmtId="0" fontId="62" fillId="0" borderId="0" xfId="5" applyFont="1" applyAlignment="1">
      <alignment horizontal="center" vertical="center"/>
    </xf>
    <xf numFmtId="0" fontId="78" fillId="0" borderId="0" xfId="5" applyFont="1" applyAlignment="1">
      <alignment horizontal="left" vertical="center" shrinkToFit="1"/>
    </xf>
    <xf numFmtId="0" fontId="62" fillId="0" borderId="0" xfId="5" applyFont="1" applyAlignment="1">
      <alignment horizontal="center" vertical="center" shrinkToFit="1"/>
    </xf>
    <xf numFmtId="0" fontId="63" fillId="0" borderId="0" xfId="5" applyFont="1" applyAlignment="1">
      <alignment horizontal="center" vertical="center" shrinkToFit="1"/>
    </xf>
    <xf numFmtId="0" fontId="62" fillId="0" borderId="0" xfId="5" applyFont="1" applyAlignment="1">
      <alignment horizontal="left" vertical="center" wrapText="1"/>
    </xf>
    <xf numFmtId="0" fontId="61" fillId="0" borderId="0" xfId="5" applyFont="1" applyAlignment="1">
      <alignment horizontal="center" vertical="center" wrapText="1" shrinkToFit="1"/>
    </xf>
    <xf numFmtId="0" fontId="61" fillId="0" borderId="0" xfId="5" applyFont="1" applyAlignment="1">
      <alignment horizontal="center" vertical="center" shrinkToFit="1"/>
    </xf>
    <xf numFmtId="0" fontId="61" fillId="0" borderId="0" xfId="5" applyFont="1" applyAlignment="1">
      <alignment horizontal="center" vertical="center" wrapText="1"/>
    </xf>
    <xf numFmtId="0" fontId="61" fillId="0" borderId="0" xfId="5" applyFont="1" applyAlignment="1">
      <alignment horizontal="center" vertical="center"/>
    </xf>
    <xf numFmtId="0" fontId="62" fillId="0" borderId="0" xfId="5" applyFont="1" applyAlignment="1">
      <alignment horizontal="left" vertical="center"/>
    </xf>
    <xf numFmtId="0" fontId="79" fillId="0" borderId="0" xfId="5" applyFont="1" applyAlignment="1">
      <alignment horizontal="center" vertical="center"/>
    </xf>
    <xf numFmtId="0" fontId="78" fillId="0" borderId="0" xfId="5" applyFont="1" applyAlignment="1">
      <alignment horizontal="right" vertical="center"/>
    </xf>
    <xf numFmtId="0" fontId="78" fillId="0" borderId="0" xfId="5" applyFont="1" applyAlignment="1">
      <alignment horizontal="center" vertical="center" wrapText="1" shrinkToFit="1"/>
    </xf>
    <xf numFmtId="0" fontId="39" fillId="0" borderId="0" xfId="5" applyAlignment="1">
      <alignment horizontal="left" vertical="center"/>
    </xf>
    <xf numFmtId="0" fontId="61" fillId="0" borderId="0" xfId="5" applyFont="1" applyAlignment="1">
      <alignment horizontal="left" vertical="center" wrapText="1"/>
    </xf>
    <xf numFmtId="0" fontId="17" fillId="0" borderId="19" xfId="0" applyFont="1" applyBorder="1" applyAlignment="1" applyProtection="1">
      <alignment horizontal="center" vertical="center"/>
      <protection hidden="1"/>
    </xf>
    <xf numFmtId="49" fontId="17" fillId="0" borderId="9" xfId="0" applyNumberFormat="1" applyFont="1" applyBorder="1" applyAlignment="1" applyProtection="1">
      <alignment horizontal="left" vertical="center"/>
      <protection locked="0" hidden="1"/>
    </xf>
    <xf numFmtId="0" fontId="20" fillId="0" borderId="32" xfId="0" applyFont="1" applyBorder="1" applyAlignment="1" applyProtection="1">
      <alignment horizontal="center" vertical="center" shrinkToFit="1"/>
      <protection locked="0" hidden="1"/>
    </xf>
    <xf numFmtId="0" fontId="20" fillId="0" borderId="33" xfId="0" applyFont="1" applyBorder="1" applyAlignment="1" applyProtection="1">
      <alignment horizontal="center" vertical="center" shrinkToFit="1"/>
      <protection locked="0" hidden="1"/>
    </xf>
    <xf numFmtId="0" fontId="20" fillId="0" borderId="34" xfId="0" applyFont="1" applyBorder="1" applyAlignment="1" applyProtection="1">
      <alignment horizontal="center" vertical="center" shrinkToFit="1"/>
      <protection locked="0" hidden="1"/>
    </xf>
    <xf numFmtId="0" fontId="20" fillId="0" borderId="32" xfId="0" applyFont="1" applyBorder="1" applyAlignment="1" applyProtection="1">
      <alignment horizontal="center" vertical="center"/>
      <protection locked="0" hidden="1"/>
    </xf>
    <xf numFmtId="0" fontId="20" fillId="0" borderId="33" xfId="0" applyFont="1" applyBorder="1" applyAlignment="1" applyProtection="1">
      <alignment horizontal="center" vertical="center"/>
      <protection locked="0" hidden="1"/>
    </xf>
    <xf numFmtId="0" fontId="20" fillId="0" borderId="34" xfId="0" applyFont="1" applyBorder="1" applyAlignment="1" applyProtection="1">
      <alignment horizontal="center" vertical="center"/>
      <protection locked="0" hidden="1"/>
    </xf>
    <xf numFmtId="0" fontId="19" fillId="0" borderId="0" xfId="0" applyFont="1" applyAlignment="1" applyProtection="1">
      <alignment horizontal="center" vertical="center" shrinkToFit="1"/>
      <protection hidden="1"/>
    </xf>
    <xf numFmtId="0" fontId="72" fillId="0" borderId="0" xfId="0" applyFont="1" applyAlignment="1" applyProtection="1">
      <alignment horizontal="left" vertical="center"/>
      <protection hidden="1"/>
    </xf>
    <xf numFmtId="20" fontId="60" fillId="0" borderId="23" xfId="6" applyNumberFormat="1" applyFont="1" applyBorder="1" applyAlignment="1">
      <alignment horizontal="center" vertical="center"/>
    </xf>
    <xf numFmtId="0" fontId="60" fillId="0" borderId="23" xfId="6" applyFont="1" applyBorder="1" applyAlignment="1">
      <alignment horizontal="center" vertical="center"/>
    </xf>
    <xf numFmtId="0" fontId="53" fillId="0" borderId="39" xfId="6" applyFont="1" applyBorder="1" applyAlignment="1">
      <alignment horizontal="center" vertical="center" shrinkToFit="1"/>
    </xf>
    <xf numFmtId="0" fontId="53" fillId="0" borderId="37" xfId="6" applyFont="1" applyBorder="1" applyAlignment="1">
      <alignment horizontal="center" vertical="center" shrinkToFit="1"/>
    </xf>
    <xf numFmtId="0" fontId="53" fillId="0" borderId="46" xfId="6" applyFont="1" applyBorder="1" applyAlignment="1">
      <alignment horizontal="center" vertical="center" shrinkToFit="1"/>
    </xf>
    <xf numFmtId="0" fontId="55" fillId="0" borderId="85" xfId="6" applyFont="1" applyBorder="1" applyAlignment="1">
      <alignment horizontal="center" vertical="center" shrinkToFit="1"/>
    </xf>
    <xf numFmtId="0" fontId="55" fillId="0" borderId="85" xfId="6" applyFont="1" applyBorder="1" applyAlignment="1">
      <alignment horizontal="center" vertical="center"/>
    </xf>
    <xf numFmtId="0" fontId="56" fillId="0" borderId="0" xfId="6" applyFont="1" applyAlignment="1">
      <alignment horizontal="left" vertical="center"/>
    </xf>
    <xf numFmtId="0" fontId="56" fillId="0" borderId="0" xfId="6" applyFont="1" applyAlignment="1">
      <alignment horizontal="right" vertical="center"/>
    </xf>
    <xf numFmtId="0" fontId="58" fillId="0" borderId="0" xfId="6" applyFont="1" applyAlignment="1">
      <alignment vertical="center" shrinkToFit="1"/>
    </xf>
    <xf numFmtId="0" fontId="58" fillId="0" borderId="0" xfId="6" applyFont="1" applyAlignment="1">
      <alignment horizontal="left" vertical="center" shrinkToFit="1"/>
    </xf>
    <xf numFmtId="0" fontId="56" fillId="0" borderId="0" xfId="6" applyFont="1" applyAlignment="1">
      <alignment horizontal="left" vertical="center" shrinkToFit="1"/>
    </xf>
    <xf numFmtId="0" fontId="56" fillId="0" borderId="0" xfId="6" applyFont="1" applyAlignment="1">
      <alignment horizontal="center" vertical="center" shrinkToFit="1"/>
    </xf>
    <xf numFmtId="0" fontId="31" fillId="0" borderId="0" xfId="6" applyFont="1" applyAlignment="1">
      <alignment horizontal="left" vertical="center" shrinkToFit="1"/>
    </xf>
    <xf numFmtId="0" fontId="58" fillId="0" borderId="0" xfId="6" applyFont="1" applyAlignment="1">
      <alignment horizontal="distributed" vertical="center" shrinkToFit="1"/>
    </xf>
    <xf numFmtId="0" fontId="56" fillId="0" borderId="0" xfId="6" applyFont="1" applyAlignment="1">
      <alignment horizontal="center" vertical="center"/>
    </xf>
    <xf numFmtId="0" fontId="56" fillId="0" borderId="0" xfId="6" applyFont="1" applyAlignment="1">
      <alignment horizontal="distributed" vertical="center" shrinkToFit="1"/>
    </xf>
    <xf numFmtId="0" fontId="31" fillId="0" borderId="12" xfId="6" applyFont="1" applyBorder="1" applyAlignment="1">
      <alignment horizontal="center" vertical="center"/>
    </xf>
    <xf numFmtId="0" fontId="31" fillId="0" borderId="19" xfId="6" applyFont="1" applyBorder="1" applyAlignment="1">
      <alignment horizontal="center" vertical="center" shrinkToFit="1"/>
    </xf>
    <xf numFmtId="0" fontId="31" fillId="0" borderId="25" xfId="6" applyFont="1" applyBorder="1" applyAlignment="1">
      <alignment horizontal="center" vertical="center" shrinkToFit="1"/>
    </xf>
    <xf numFmtId="0" fontId="31" fillId="0" borderId="38" xfId="6" applyFont="1" applyBorder="1" applyAlignment="1">
      <alignment horizontal="center" vertical="center" shrinkToFit="1"/>
    </xf>
    <xf numFmtId="0" fontId="31" fillId="0" borderId="22" xfId="6" applyFont="1" applyBorder="1" applyAlignment="1">
      <alignment horizontal="center" vertical="center" shrinkToFit="1"/>
    </xf>
    <xf numFmtId="0" fontId="31" fillId="0" borderId="19" xfId="6" applyFont="1" applyBorder="1" applyAlignment="1">
      <alignment horizontal="center" vertical="center" textRotation="255" shrinkToFit="1"/>
    </xf>
    <xf numFmtId="0" fontId="31" fillId="0" borderId="19" xfId="6" applyFont="1" applyBorder="1" applyAlignment="1">
      <alignment horizontal="right" vertical="center" shrinkToFit="1"/>
    </xf>
    <xf numFmtId="0" fontId="31" fillId="0" borderId="38" xfId="6" applyFont="1" applyBorder="1" applyAlignment="1">
      <alignment horizontal="right" vertical="center" shrinkToFit="1"/>
    </xf>
    <xf numFmtId="0" fontId="31" fillId="0" borderId="22" xfId="6" applyFont="1" applyBorder="1" applyAlignment="1">
      <alignment horizontal="right" vertical="center" shrinkToFit="1"/>
    </xf>
    <xf numFmtId="0" fontId="31" fillId="0" borderId="27" xfId="6" applyFont="1" applyBorder="1" applyAlignment="1">
      <alignment horizontal="center" vertical="center" textRotation="255" shrinkToFit="1"/>
    </xf>
    <xf numFmtId="0" fontId="31" fillId="0" borderId="17" xfId="6" applyFont="1" applyBorder="1" applyAlignment="1">
      <alignment horizontal="center" vertical="center" textRotation="255" shrinkToFit="1"/>
    </xf>
    <xf numFmtId="0" fontId="31" fillId="0" borderId="30" xfId="6" applyFont="1" applyBorder="1" applyAlignment="1">
      <alignment horizontal="right" vertical="center" shrinkToFit="1"/>
    </xf>
    <xf numFmtId="0" fontId="31" fillId="0" borderId="31" xfId="6" applyFont="1" applyBorder="1" applyAlignment="1">
      <alignment horizontal="right" vertical="center" shrinkToFit="1"/>
    </xf>
    <xf numFmtId="0" fontId="59" fillId="0" borderId="14" xfId="6" applyFont="1" applyBorder="1" applyAlignment="1">
      <alignment horizontal="left" vertical="center"/>
    </xf>
    <xf numFmtId="0" fontId="59" fillId="0" borderId="0" xfId="6" applyFont="1" applyAlignment="1">
      <alignment horizontal="left" vertical="center"/>
    </xf>
    <xf numFmtId="0" fontId="59" fillId="0" borderId="29" xfId="6" applyFont="1" applyBorder="1" applyAlignment="1">
      <alignment horizontal="left" vertical="center"/>
    </xf>
    <xf numFmtId="0" fontId="59" fillId="0" borderId="30" xfId="6" applyFont="1" applyBorder="1" applyAlignment="1">
      <alignment horizontal="left" vertical="center" shrinkToFit="1"/>
    </xf>
    <xf numFmtId="0" fontId="59" fillId="0" borderId="12" xfId="6" applyFont="1" applyBorder="1" applyAlignment="1">
      <alignment horizontal="left" vertical="center" shrinkToFit="1"/>
    </xf>
    <xf numFmtId="0" fontId="59" fillId="0" borderId="31" xfId="6" applyFont="1" applyBorder="1" applyAlignment="1">
      <alignment horizontal="left" vertical="center" shrinkToFit="1"/>
    </xf>
    <xf numFmtId="20" fontId="60" fillId="0" borderId="12" xfId="6" applyNumberFormat="1" applyFont="1" applyBorder="1" applyAlignment="1">
      <alignment horizontal="center" vertical="center"/>
    </xf>
    <xf numFmtId="0" fontId="60" fillId="0" borderId="12" xfId="6" applyFont="1" applyBorder="1" applyAlignment="1">
      <alignment horizontal="center" vertical="center"/>
    </xf>
    <xf numFmtId="0" fontId="31" fillId="5" borderId="114" xfId="6" applyFont="1" applyFill="1" applyBorder="1" applyAlignment="1">
      <alignment horizontal="center" vertical="center" shrinkToFit="1"/>
    </xf>
    <xf numFmtId="0" fontId="31" fillId="5" borderId="115" xfId="6" applyFont="1" applyFill="1" applyBorder="1" applyAlignment="1">
      <alignment horizontal="center" vertical="center" shrinkToFit="1"/>
    </xf>
    <xf numFmtId="0" fontId="31" fillId="5" borderId="116" xfId="6" applyFont="1" applyFill="1" applyBorder="1" applyAlignment="1">
      <alignment horizontal="center" vertical="center" shrinkToFit="1"/>
    </xf>
    <xf numFmtId="0" fontId="31" fillId="5" borderId="117" xfId="6" applyFont="1" applyFill="1" applyBorder="1" applyAlignment="1">
      <alignment horizontal="center" vertical="center" shrinkToFit="1"/>
    </xf>
    <xf numFmtId="0" fontId="31" fillId="5" borderId="118" xfId="6" applyFont="1" applyFill="1" applyBorder="1" applyAlignment="1">
      <alignment horizontal="center" vertical="center" shrinkToFit="1"/>
    </xf>
    <xf numFmtId="0" fontId="31" fillId="5" borderId="57" xfId="6" applyFont="1" applyFill="1" applyBorder="1" applyAlignment="1">
      <alignment horizontal="center" vertical="center" shrinkToFit="1"/>
    </xf>
    <xf numFmtId="0" fontId="31" fillId="0" borderId="47" xfId="6" applyFont="1" applyBorder="1" applyAlignment="1">
      <alignment horizontal="center" vertical="center" shrinkToFit="1"/>
    </xf>
    <xf numFmtId="0" fontId="31" fillId="0" borderId="0" xfId="6" applyFont="1" applyAlignment="1">
      <alignment horizontal="center" vertical="center" shrinkToFit="1"/>
    </xf>
    <xf numFmtId="0" fontId="31" fillId="0" borderId="0" xfId="6" applyFont="1" applyAlignment="1">
      <alignment horizontal="left" vertical="center"/>
    </xf>
    <xf numFmtId="0" fontId="31" fillId="0" borderId="29" xfId="6" applyFont="1" applyBorder="1" applyAlignment="1">
      <alignment horizontal="left" vertical="center"/>
    </xf>
    <xf numFmtId="0" fontId="60" fillId="0" borderId="12" xfId="6" applyFont="1" applyBorder="1" applyAlignment="1">
      <alignment horizontal="center" vertical="center" shrinkToFit="1"/>
    </xf>
    <xf numFmtId="20" fontId="60" fillId="0" borderId="12" xfId="6" applyNumberFormat="1" applyFont="1" applyBorder="1" applyAlignment="1">
      <alignment horizontal="center" vertical="center" shrinkToFit="1"/>
    </xf>
    <xf numFmtId="0" fontId="60" fillId="0" borderId="23" xfId="6" applyFont="1" applyBorder="1" applyAlignment="1">
      <alignment horizontal="center" vertical="center" shrinkToFit="1"/>
    </xf>
    <xf numFmtId="20" fontId="60" fillId="0" borderId="23" xfId="6" applyNumberFormat="1" applyFont="1" applyBorder="1" applyAlignment="1">
      <alignment horizontal="center" vertical="center" shrinkToFit="1"/>
    </xf>
  </cellXfs>
  <cellStyles count="7">
    <cellStyle name="桁区切り" xfId="1" builtinId="6"/>
    <cellStyle name="標準" xfId="0" builtinId="0"/>
    <cellStyle name="標準 2" xfId="2" xr:uid="{00000000-0005-0000-0000-000002000000}"/>
    <cellStyle name="標準 2 2" xfId="4" xr:uid="{F4719D44-E7C1-4F08-BE8C-B4F63D0B16C5}"/>
    <cellStyle name="標準 2 2 2" xfId="6" xr:uid="{4BB826BA-5ADF-486F-A518-A9249096728E}"/>
    <cellStyle name="標準 3" xfId="3" xr:uid="{00000000-0005-0000-0000-000003000000}"/>
    <cellStyle name="標準 4" xfId="5" xr:uid="{96782C6E-D474-4258-8418-68840EED49CF}"/>
  </cellStyles>
  <dxfs count="10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patternType="solid">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ont>
        <color theme="0"/>
      </font>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ont>
        <color theme="0"/>
      </font>
    </dxf>
  </dxfs>
  <tableStyles count="0" defaultTableStyle="TableStyleMedium9" defaultPivotStyle="PivotStyleLight16"/>
  <colors>
    <mruColors>
      <color rgb="FFFFFF99"/>
      <color rgb="FFFF99FF"/>
      <color rgb="FFFFCCFF"/>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304800</xdr:rowOff>
    </xdr:from>
    <xdr:to>
      <xdr:col>5</xdr:col>
      <xdr:colOff>2124075</xdr:colOff>
      <xdr:row>28</xdr:row>
      <xdr:rowOff>0</xdr:rowOff>
    </xdr:to>
    <xdr:grpSp>
      <xdr:nvGrpSpPr>
        <xdr:cNvPr id="10362" name="グループ化 9">
          <a:extLst>
            <a:ext uri="{FF2B5EF4-FFF2-40B4-BE49-F238E27FC236}">
              <a16:creationId xmlns:a16="http://schemas.microsoft.com/office/drawing/2014/main" id="{00000000-0008-0000-0400-00007A280000}"/>
            </a:ext>
          </a:extLst>
        </xdr:cNvPr>
        <xdr:cNvGrpSpPr>
          <a:grpSpLocks/>
        </xdr:cNvGrpSpPr>
      </xdr:nvGrpSpPr>
      <xdr:grpSpPr bwMode="auto">
        <a:xfrm>
          <a:off x="398318" y="2582141"/>
          <a:ext cx="6012007" cy="6423314"/>
          <a:chOff x="400050" y="2686050"/>
          <a:chExt cx="5985525" cy="6696075"/>
        </a:xfrm>
      </xdr:grpSpPr>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409581" y="2686050"/>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400050" y="4352925"/>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409581" y="6019800"/>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400050" y="7686675"/>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409581" y="9382125"/>
            <a:ext cx="5975994" cy="0"/>
          </a:xfrm>
          <a:prstGeom prst="line">
            <a:avLst/>
          </a:prstGeom>
          <a:ln w="19050" cmpd="sng">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0</xdr:colOff>
      <xdr:row>38</xdr:row>
      <xdr:rowOff>304800</xdr:rowOff>
    </xdr:from>
    <xdr:to>
      <xdr:col>5</xdr:col>
      <xdr:colOff>2124075</xdr:colOff>
      <xdr:row>59</xdr:row>
      <xdr:rowOff>0</xdr:rowOff>
    </xdr:to>
    <xdr:grpSp>
      <xdr:nvGrpSpPr>
        <xdr:cNvPr id="10" name="グループ化 9">
          <a:extLst>
            <a:ext uri="{FF2B5EF4-FFF2-40B4-BE49-F238E27FC236}">
              <a16:creationId xmlns:a16="http://schemas.microsoft.com/office/drawing/2014/main" id="{6F97ACB4-4F74-40FB-BD26-58A777B20E92}"/>
            </a:ext>
          </a:extLst>
        </xdr:cNvPr>
        <xdr:cNvGrpSpPr>
          <a:grpSpLocks/>
        </xdr:cNvGrpSpPr>
      </xdr:nvGrpSpPr>
      <xdr:grpSpPr bwMode="auto">
        <a:xfrm>
          <a:off x="398318" y="12877800"/>
          <a:ext cx="6012007" cy="6786995"/>
          <a:chOff x="400050" y="2686050"/>
          <a:chExt cx="5985525" cy="6696075"/>
        </a:xfrm>
      </xdr:grpSpPr>
      <xdr:cxnSp macro="">
        <xdr:nvCxnSpPr>
          <xdr:cNvPr id="11" name="直線コネクタ 10">
            <a:extLst>
              <a:ext uri="{FF2B5EF4-FFF2-40B4-BE49-F238E27FC236}">
                <a16:creationId xmlns:a16="http://schemas.microsoft.com/office/drawing/2014/main" id="{8EB2BFAE-F18B-41B4-B28E-220F907F0E0A}"/>
              </a:ext>
            </a:extLst>
          </xdr:cNvPr>
          <xdr:cNvCxnSpPr/>
        </xdr:nvCxnSpPr>
        <xdr:spPr>
          <a:xfrm>
            <a:off x="409581" y="2686050"/>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1BE0300B-C7BF-4BEB-8C3F-521DEC490CEF}"/>
              </a:ext>
            </a:extLst>
          </xdr:cNvPr>
          <xdr:cNvCxnSpPr/>
        </xdr:nvCxnSpPr>
        <xdr:spPr>
          <a:xfrm>
            <a:off x="400050" y="4352925"/>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E30BA69C-4E72-48C8-8ABB-ED5E52955956}"/>
              </a:ext>
            </a:extLst>
          </xdr:cNvPr>
          <xdr:cNvCxnSpPr/>
        </xdr:nvCxnSpPr>
        <xdr:spPr>
          <a:xfrm>
            <a:off x="409581" y="6019800"/>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8CDF9E14-6410-4B7E-BA09-8AECE0E658B5}"/>
              </a:ext>
            </a:extLst>
          </xdr:cNvPr>
          <xdr:cNvCxnSpPr/>
        </xdr:nvCxnSpPr>
        <xdr:spPr>
          <a:xfrm>
            <a:off x="400050" y="7686675"/>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6102DF07-6167-4AC2-9A54-EFB4C54D024A}"/>
              </a:ext>
            </a:extLst>
          </xdr:cNvPr>
          <xdr:cNvCxnSpPr/>
        </xdr:nvCxnSpPr>
        <xdr:spPr>
          <a:xfrm>
            <a:off x="409581" y="9382125"/>
            <a:ext cx="5975994" cy="0"/>
          </a:xfrm>
          <a:prstGeom prst="line">
            <a:avLst/>
          </a:prstGeom>
          <a:ln w="19050" cmpd="sng">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67499</xdr:colOff>
      <xdr:row>9</xdr:row>
      <xdr:rowOff>59273</xdr:rowOff>
    </xdr:from>
    <xdr:to>
      <xdr:col>34</xdr:col>
      <xdr:colOff>362322</xdr:colOff>
      <xdr:row>11</xdr:row>
      <xdr:rowOff>373578</xdr:rowOff>
    </xdr:to>
    <xdr:sp macro="" textlink="">
      <xdr:nvSpPr>
        <xdr:cNvPr id="4" name="テキスト ボックス 3">
          <a:extLst>
            <a:ext uri="{FF2B5EF4-FFF2-40B4-BE49-F238E27FC236}">
              <a16:creationId xmlns:a16="http://schemas.microsoft.com/office/drawing/2014/main" id="{FE554769-93B3-4506-9FB3-785F983DC3B1}"/>
            </a:ext>
          </a:extLst>
        </xdr:cNvPr>
        <xdr:cNvSpPr txBox="1"/>
      </xdr:nvSpPr>
      <xdr:spPr>
        <a:xfrm>
          <a:off x="4864635" y="3817318"/>
          <a:ext cx="14391823" cy="1561215"/>
        </a:xfrm>
        <a:prstGeom prst="rect">
          <a:avLst/>
        </a:prstGeom>
        <a:solidFill>
          <a:srgbClr val="99FF33">
            <a:alpha val="58824"/>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         こちらは，記入不要です。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114335</xdr:colOff>
      <xdr:row>0</xdr:row>
      <xdr:rowOff>126863</xdr:rowOff>
    </xdr:from>
    <xdr:to>
      <xdr:col>34</xdr:col>
      <xdr:colOff>321693</xdr:colOff>
      <xdr:row>52</xdr:row>
      <xdr:rowOff>266231</xdr:rowOff>
    </xdr:to>
    <xdr:pic>
      <xdr:nvPicPr>
        <xdr:cNvPr id="4" name="図 3">
          <a:extLst>
            <a:ext uri="{FF2B5EF4-FFF2-40B4-BE49-F238E27FC236}">
              <a16:creationId xmlns:a16="http://schemas.microsoft.com/office/drawing/2014/main" id="{343E933A-14BA-308E-E5B5-87B6C12F683E}"/>
            </a:ext>
          </a:extLst>
        </xdr:cNvPr>
        <xdr:cNvPicPr>
          <a:picLocks noChangeAspect="1"/>
        </xdr:cNvPicPr>
      </xdr:nvPicPr>
      <xdr:blipFill rotWithShape="1">
        <a:blip xmlns:r="http://schemas.openxmlformats.org/officeDocument/2006/relationships" r:embed="rId1"/>
        <a:srcRect l="5455" t="2838" r="3640" b="2749"/>
        <a:stretch/>
      </xdr:blipFill>
      <xdr:spPr>
        <a:xfrm>
          <a:off x="114335" y="126863"/>
          <a:ext cx="11701934" cy="18349876"/>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246008</xdr:colOff>
      <xdr:row>57</xdr:row>
      <xdr:rowOff>12241</xdr:rowOff>
    </xdr:from>
    <xdr:to>
      <xdr:col>23</xdr:col>
      <xdr:colOff>226958</xdr:colOff>
      <xdr:row>62</xdr:row>
      <xdr:rowOff>16949</xdr:rowOff>
    </xdr:to>
    <xdr:sp macro="" textlink="">
      <xdr:nvSpPr>
        <xdr:cNvPr id="2" name="Text Box 3">
          <a:extLst>
            <a:ext uri="{FF2B5EF4-FFF2-40B4-BE49-F238E27FC236}">
              <a16:creationId xmlns:a16="http://schemas.microsoft.com/office/drawing/2014/main" id="{A588BF26-1EC1-4807-BE09-2606A06B1D64}"/>
            </a:ext>
          </a:extLst>
        </xdr:cNvPr>
        <xdr:cNvSpPr txBox="1">
          <a:spLocks noChangeArrowheads="1"/>
        </xdr:cNvSpPr>
      </xdr:nvSpPr>
      <xdr:spPr bwMode="auto">
        <a:xfrm>
          <a:off x="2989208" y="9946816"/>
          <a:ext cx="4248150" cy="86195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100" b="1" i="0" u="none" strike="noStrike" baseline="0">
              <a:solidFill>
                <a:srgbClr val="000000"/>
              </a:solidFill>
              <a:latin typeface="ＭＳ ゴシック" panose="020B0609070205080204" pitchFamily="49" charset="-128"/>
              <a:ea typeface="ＭＳ ゴシック" panose="020B0609070205080204" pitchFamily="49" charset="-128"/>
            </a:rPr>
            <a:t>鹿児島県立青少年研修センター</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〒891-1305　鹿児島市宮之浦町</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4226-</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１</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TEL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099-294-2111</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ja-JP" sz="1000" b="0" i="0" baseline="0">
              <a:latin typeface="ＭＳ ゴシック" panose="020B0609070205080204" pitchFamily="49" charset="-128"/>
              <a:ea typeface="ＭＳ ゴシック" panose="020B0609070205080204" pitchFamily="49" charset="-128"/>
              <a:cs typeface="+mn-cs"/>
            </a:rPr>
            <a:t>発信者　 </a:t>
          </a:r>
          <a:r>
            <a:rPr lang="ja-JP" altLang="en-US" sz="1000" b="0" i="0" baseline="0">
              <a:latin typeface="ＭＳ ゴシック" panose="020B0609070205080204" pitchFamily="49" charset="-128"/>
              <a:ea typeface="ＭＳ ゴシック" panose="020B0609070205080204" pitchFamily="49" charset="-128"/>
              <a:cs typeface="+mn-cs"/>
            </a:rPr>
            <a:t>亀澤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FAX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099-294-2113</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E</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-mail  ytcken@pref.kagoshima.lg.jp</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900"/>
            </a:lnSpc>
            <a:defRPr sz="1000"/>
          </a:pPr>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246008</xdr:colOff>
      <xdr:row>57</xdr:row>
      <xdr:rowOff>12241</xdr:rowOff>
    </xdr:from>
    <xdr:to>
      <xdr:col>23</xdr:col>
      <xdr:colOff>226958</xdr:colOff>
      <xdr:row>62</xdr:row>
      <xdr:rowOff>16949</xdr:rowOff>
    </xdr:to>
    <xdr:sp macro="" textlink="">
      <xdr:nvSpPr>
        <xdr:cNvPr id="2" name="Text Box 3">
          <a:extLst>
            <a:ext uri="{FF2B5EF4-FFF2-40B4-BE49-F238E27FC236}">
              <a16:creationId xmlns:a16="http://schemas.microsoft.com/office/drawing/2014/main" id="{EBEC14A0-C512-462A-8029-4FB339A16D79}"/>
            </a:ext>
          </a:extLst>
        </xdr:cNvPr>
        <xdr:cNvSpPr txBox="1">
          <a:spLocks noChangeArrowheads="1"/>
        </xdr:cNvSpPr>
      </xdr:nvSpPr>
      <xdr:spPr bwMode="auto">
        <a:xfrm>
          <a:off x="2989208" y="9946816"/>
          <a:ext cx="4248150" cy="86195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100" b="1" i="0" u="none" strike="noStrike" baseline="0">
              <a:solidFill>
                <a:srgbClr val="000000"/>
              </a:solidFill>
              <a:latin typeface="ＭＳ ゴシック" panose="020B0609070205080204" pitchFamily="49" charset="-128"/>
              <a:ea typeface="ＭＳ ゴシック" panose="020B0609070205080204" pitchFamily="49" charset="-128"/>
            </a:rPr>
            <a:t>鹿児島県立青少年研修センター</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〒891-1305　鹿児島市宮之浦町</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4226-</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１</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TEL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099-294-2111</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ja-JP" sz="1000" b="0" i="0" baseline="0">
              <a:latin typeface="ＭＳ ゴシック" panose="020B0609070205080204" pitchFamily="49" charset="-128"/>
              <a:ea typeface="ＭＳ ゴシック" panose="020B0609070205080204" pitchFamily="49" charset="-128"/>
              <a:cs typeface="+mn-cs"/>
            </a:rPr>
            <a:t>発信者　</a:t>
          </a:r>
          <a:r>
            <a:rPr lang="ja-JP" altLang="en-US" sz="1000" b="0" i="0" baseline="0">
              <a:latin typeface="ＭＳ ゴシック" panose="020B0609070205080204" pitchFamily="49" charset="-128"/>
              <a:ea typeface="ＭＳ ゴシック" panose="020B0609070205080204" pitchFamily="49" charset="-128"/>
              <a:cs typeface="+mn-cs"/>
            </a:rPr>
            <a:t>　亀澤</a:t>
          </a:r>
          <a:r>
            <a:rPr lang="ja-JP" altLang="ja-JP" sz="1000" b="0" i="0" baseline="0">
              <a:latin typeface="ＭＳ ゴシック" panose="020B0609070205080204" pitchFamily="49" charset="-128"/>
              <a:ea typeface="ＭＳ ゴシック" panose="020B0609070205080204" pitchFamily="49" charset="-128"/>
              <a:cs typeface="+mn-cs"/>
            </a:rPr>
            <a:t> </a:t>
          </a:r>
          <a:r>
            <a:rPr lang="ja-JP" altLang="en-US" sz="1000" b="0" i="0" baseline="0">
              <a:latin typeface="ＭＳ ゴシック" panose="020B0609070205080204" pitchFamily="49" charset="-128"/>
              <a:ea typeface="ＭＳ ゴシック" panose="020B0609070205080204" pitchFamily="49" charset="-128"/>
              <a:cs typeface="+mn-cs"/>
            </a:rPr>
            <a:t>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FAX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099-294-2113</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E</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-mail  ytcken@pref.kagoshima.lg.jp</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900"/>
            </a:lnSpc>
            <a:defRPr sz="1000"/>
          </a:pPr>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gflsv-svm1\&#20849;&#26377;&#12501;&#12457;&#12523;&#12480;\Users\MIC1067.KK-MIC\Desktop\&#20171;&#35703;&#20445;&#38522;&#23460;\&#20171;&#35703;&#32887;&#21729;&#21021;&#20219;&#32773;&#30740;&#20462;_&#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第４号様式"/>
      <sheetName val="第７号様式"/>
      <sheetName val="第７号様式の２"/>
      <sheetName val="別添様式３（初任者）"/>
      <sheetName val="別添様式３（生活援助従事者）"/>
      <sheetName val="別添様式４（初任者）"/>
      <sheetName val="別添様式４（生活援助従事者）"/>
      <sheetName val="別添様式５"/>
      <sheetName val="別添様式６"/>
      <sheetName val="別添様式９"/>
      <sheetName val="別添様式１０"/>
      <sheetName val="別添様式１１"/>
      <sheetName val="別添様式１３"/>
      <sheetName val="別添様式１４"/>
      <sheetName val="別添様式１５"/>
      <sheetName val="別添様式１７"/>
      <sheetName val="参考様式２"/>
      <sheetName val="初期設定"/>
      <sheetName val="初任者リスト"/>
      <sheetName val="生活援助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A2" t="str">
            <v>1-①</v>
          </cell>
        </row>
        <row r="3">
          <cell r="A3" t="str">
            <v>1-②</v>
          </cell>
        </row>
        <row r="4">
          <cell r="A4" t="str">
            <v>2-①</v>
          </cell>
        </row>
        <row r="5">
          <cell r="A5" t="str">
            <v>2-②</v>
          </cell>
        </row>
        <row r="6">
          <cell r="A6" t="str">
            <v>3-①</v>
          </cell>
        </row>
        <row r="7">
          <cell r="A7" t="str">
            <v>3-②</v>
          </cell>
        </row>
        <row r="8">
          <cell r="A8" t="str">
            <v>3-③</v>
          </cell>
        </row>
        <row r="9">
          <cell r="A9" t="str">
            <v>3-④</v>
          </cell>
        </row>
        <row r="10">
          <cell r="A10" t="str">
            <v>4-①</v>
          </cell>
        </row>
        <row r="11">
          <cell r="A11" t="str">
            <v>4-②</v>
          </cell>
        </row>
        <row r="12">
          <cell r="A12" t="str">
            <v>4-③</v>
          </cell>
        </row>
        <row r="13">
          <cell r="A13" t="str">
            <v>5-①</v>
          </cell>
        </row>
        <row r="14">
          <cell r="A14" t="str">
            <v>5-②</v>
          </cell>
        </row>
        <row r="15">
          <cell r="A15" t="str">
            <v>6-①</v>
          </cell>
        </row>
        <row r="16">
          <cell r="A16" t="str">
            <v>6-②</v>
          </cell>
        </row>
        <row r="17">
          <cell r="A17" t="str">
            <v>7-①</v>
          </cell>
        </row>
        <row r="18">
          <cell r="A18" t="str">
            <v>7-②</v>
          </cell>
        </row>
        <row r="19">
          <cell r="A19" t="str">
            <v>7-③</v>
          </cell>
        </row>
        <row r="20">
          <cell r="A20" t="str">
            <v>7-④</v>
          </cell>
        </row>
        <row r="21">
          <cell r="A21" t="str">
            <v>8-①</v>
          </cell>
        </row>
        <row r="22">
          <cell r="A22" t="str">
            <v>8-②</v>
          </cell>
        </row>
        <row r="23">
          <cell r="A23" t="str">
            <v>8-③</v>
          </cell>
        </row>
        <row r="24">
          <cell r="A24" t="str">
            <v>9-①</v>
          </cell>
        </row>
        <row r="25">
          <cell r="A25" t="str">
            <v>9-②</v>
          </cell>
        </row>
        <row r="26">
          <cell r="A26" t="str">
            <v>9-③</v>
          </cell>
        </row>
        <row r="27">
          <cell r="A27" t="str">
            <v>9-④</v>
          </cell>
        </row>
        <row r="28">
          <cell r="A28" t="str">
            <v>9-⑤</v>
          </cell>
        </row>
        <row r="29">
          <cell r="A29" t="str">
            <v>9-⑥</v>
          </cell>
        </row>
        <row r="30">
          <cell r="A30" t="str">
            <v>9-⑦</v>
          </cell>
        </row>
        <row r="31">
          <cell r="A31" t="str">
            <v>9-⑧</v>
          </cell>
        </row>
        <row r="32">
          <cell r="A32" t="str">
            <v>9-⑨</v>
          </cell>
        </row>
        <row r="33">
          <cell r="A33" t="str">
            <v>9-⑩</v>
          </cell>
        </row>
        <row r="34">
          <cell r="A34" t="str">
            <v>9-⑪</v>
          </cell>
        </row>
        <row r="35">
          <cell r="A35" t="str">
            <v>9-⑫</v>
          </cell>
        </row>
        <row r="36">
          <cell r="A36" t="str">
            <v>9-⑬</v>
          </cell>
        </row>
        <row r="37">
          <cell r="A37" t="str">
            <v>9-⑭</v>
          </cell>
        </row>
        <row r="38">
          <cell r="A38" t="str">
            <v>10-①</v>
          </cell>
        </row>
        <row r="39">
          <cell r="A39" t="str">
            <v>10-②</v>
          </cell>
        </row>
      </sheetData>
      <sheetData sheetId="20">
        <row r="2">
          <cell r="A2" t="str">
            <v>1-①</v>
          </cell>
        </row>
        <row r="3">
          <cell r="A3" t="str">
            <v>1-②</v>
          </cell>
        </row>
        <row r="4">
          <cell r="A4" t="str">
            <v>2-①</v>
          </cell>
        </row>
        <row r="5">
          <cell r="A5" t="str">
            <v>2-②</v>
          </cell>
        </row>
        <row r="6">
          <cell r="A6" t="str">
            <v>3-①</v>
          </cell>
        </row>
        <row r="7">
          <cell r="A7" t="str">
            <v>3-②</v>
          </cell>
        </row>
        <row r="8">
          <cell r="A8" t="str">
            <v>3-③</v>
          </cell>
        </row>
        <row r="9">
          <cell r="A9" t="str">
            <v>3-④</v>
          </cell>
        </row>
        <row r="10">
          <cell r="A10" t="str">
            <v>4-①</v>
          </cell>
        </row>
        <row r="11">
          <cell r="A11" t="str">
            <v>4-②</v>
          </cell>
        </row>
        <row r="12">
          <cell r="A12" t="str">
            <v>4-③</v>
          </cell>
        </row>
        <row r="13">
          <cell r="A13" t="str">
            <v>5-①</v>
          </cell>
        </row>
        <row r="14">
          <cell r="A14" t="str">
            <v>5-②</v>
          </cell>
        </row>
        <row r="15">
          <cell r="A15" t="str">
            <v>6-①</v>
          </cell>
        </row>
        <row r="16">
          <cell r="A16" t="str">
            <v>6-②</v>
          </cell>
        </row>
        <row r="17">
          <cell r="A17" t="str">
            <v>6-③</v>
          </cell>
        </row>
        <row r="18">
          <cell r="A18" t="str">
            <v>6-④</v>
          </cell>
        </row>
        <row r="19">
          <cell r="A19" t="str">
            <v>6-⑤</v>
          </cell>
        </row>
        <row r="20">
          <cell r="A20" t="str">
            <v>6-⑥</v>
          </cell>
        </row>
        <row r="21">
          <cell r="A21" t="str">
            <v>7-①</v>
          </cell>
        </row>
        <row r="22">
          <cell r="A22" t="str">
            <v>7-②</v>
          </cell>
        </row>
        <row r="23">
          <cell r="A23" t="str">
            <v>7-③</v>
          </cell>
        </row>
        <row r="24">
          <cell r="A24" t="str">
            <v>8-①</v>
          </cell>
        </row>
        <row r="25">
          <cell r="A25" t="str">
            <v>8-②</v>
          </cell>
        </row>
        <row r="26">
          <cell r="A26" t="str">
            <v>8-③</v>
          </cell>
        </row>
        <row r="27">
          <cell r="A27" t="str">
            <v>8-④</v>
          </cell>
        </row>
        <row r="28">
          <cell r="A28" t="str">
            <v>8-⑤</v>
          </cell>
        </row>
        <row r="29">
          <cell r="A29" t="str">
            <v>8-⑥</v>
          </cell>
        </row>
        <row r="30">
          <cell r="A30" t="str">
            <v>8-⑦</v>
          </cell>
        </row>
        <row r="31">
          <cell r="A31" t="str">
            <v>8-⑧</v>
          </cell>
        </row>
        <row r="32">
          <cell r="A32" t="str">
            <v>8-⑨</v>
          </cell>
        </row>
        <row r="33">
          <cell r="A33" t="str">
            <v>8-⑩</v>
          </cell>
        </row>
        <row r="34">
          <cell r="A34" t="str">
            <v>9-①</v>
          </cell>
        </row>
        <row r="35">
          <cell r="A35" t="str">
            <v>9-②</v>
          </cell>
        </row>
      </sheetData>
    </sheetDataSet>
  </externalBook>
</externalLink>
</file>

<file path=xl/persons/person.xml><?xml version="1.0" encoding="utf-8"?>
<personList xmlns="http://schemas.microsoft.com/office/spreadsheetml/2018/threadedcomments" xmlns:x="http://schemas.openxmlformats.org/spreadsheetml/2006/main">
  <person displayName="古家 美由紀" id="{07F82C34-CC18-4FF4-9884-1EE8E034C10C}" userId="S::00686018@pref.kagoshima.lg.jp::f7fdfeba-b6c3-4a58-a35a-87302dfde86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6-02-22T02:14:01.85" personId="{07F82C34-CC18-4FF4-9884-1EE8E034C10C}" id="{F13986EA-468F-401C-9C84-CFB10F78EA1A}">
    <text>団体記入欄は，入所希望団体がパソコンで入力する。</text>
  </threadedComment>
  <threadedComment ref="O14" dT="2026-02-22T02:16:22.68" personId="{07F82C34-CC18-4FF4-9884-1EE8E034C10C}" id="{8487ED99-CB8B-4368-9644-64423D19DCFE}">
    <text>除去・代替ありかなしかは，伊田食品がどちらかを〇で囲む。</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D58"/>
  <sheetViews>
    <sheetView view="pageBreakPreview" topLeftCell="A26" zoomScale="70" zoomScaleNormal="100" zoomScaleSheetLayoutView="70" workbookViewId="0">
      <selection activeCell="B32" sqref="B32:AD34"/>
    </sheetView>
  </sheetViews>
  <sheetFormatPr defaultColWidth="9" defaultRowHeight="14.25"/>
  <cols>
    <col min="1" max="1" width="12.75" style="5" customWidth="1"/>
    <col min="2" max="3" width="6.625" style="5" customWidth="1"/>
    <col min="4" max="4" width="4.5" style="5" customWidth="1"/>
    <col min="5" max="6" width="5.25" style="5" customWidth="1"/>
    <col min="7" max="30" width="4.5" style="5" customWidth="1"/>
    <col min="31" max="31" width="9" style="5" customWidth="1"/>
    <col min="32" max="16384" width="9" style="5"/>
  </cols>
  <sheetData>
    <row r="1" spans="1:30" s="2" customFormat="1" ht="23.25" customHeight="1">
      <c r="A1" s="1" t="s">
        <v>0</v>
      </c>
    </row>
    <row r="3" spans="1:30" s="3" customFormat="1" ht="28.5">
      <c r="A3" s="427" t="s">
        <v>1</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row>
    <row r="4" spans="1:30" ht="24">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6" spans="1:30" s="1" customFormat="1" ht="18.75">
      <c r="Q6" s="428" t="str">
        <f>初期設定!$B$3</f>
        <v>令和</v>
      </c>
      <c r="R6" s="428"/>
      <c r="S6" s="402"/>
      <c r="T6" s="402"/>
      <c r="U6" s="402"/>
      <c r="V6" s="6" t="s">
        <v>36</v>
      </c>
      <c r="W6" s="402"/>
      <c r="X6" s="402"/>
      <c r="Y6" s="6" t="s">
        <v>15</v>
      </c>
      <c r="Z6" s="402"/>
      <c r="AA6" s="402"/>
      <c r="AB6" s="6" t="s">
        <v>37</v>
      </c>
      <c r="AC6" s="6"/>
    </row>
    <row r="7" spans="1:30">
      <c r="Q7" s="7"/>
      <c r="R7" s="7"/>
      <c r="V7" s="7"/>
      <c r="Y7" s="7"/>
      <c r="AB7" s="7"/>
      <c r="AC7" s="7"/>
    </row>
    <row r="9" spans="1:30" s="3" customFormat="1" ht="28.5">
      <c r="A9" s="3" t="s">
        <v>41</v>
      </c>
    </row>
    <row r="11" spans="1:30" ht="35.25" customHeight="1">
      <c r="I11" s="8"/>
      <c r="J11" s="8"/>
      <c r="K11" s="431" t="s">
        <v>2</v>
      </c>
      <c r="L11" s="431"/>
      <c r="M11" s="431"/>
      <c r="N11" s="9"/>
      <c r="O11" s="416"/>
      <c r="P11" s="416"/>
      <c r="Q11" s="416"/>
      <c r="R11" s="416"/>
      <c r="S11" s="416"/>
      <c r="T11" s="416"/>
      <c r="U11" s="416"/>
      <c r="V11" s="416"/>
      <c r="W11" s="416"/>
      <c r="X11" s="416"/>
      <c r="Y11" s="416"/>
      <c r="Z11" s="416"/>
      <c r="AA11" s="416"/>
      <c r="AB11" s="416"/>
      <c r="AC11" s="416"/>
      <c r="AD11" s="416"/>
    </row>
    <row r="12" spans="1:30" ht="35.25" customHeight="1">
      <c r="H12" s="344" t="s">
        <v>45</v>
      </c>
      <c r="I12" s="344"/>
      <c r="J12" s="344"/>
      <c r="K12" s="431" t="s">
        <v>39</v>
      </c>
      <c r="L12" s="431"/>
      <c r="M12" s="431"/>
      <c r="N12" s="9"/>
      <c r="O12" s="416"/>
      <c r="P12" s="416"/>
      <c r="Q12" s="416"/>
      <c r="R12" s="416"/>
      <c r="S12" s="416"/>
      <c r="T12" s="416"/>
      <c r="U12" s="416"/>
      <c r="V12" s="416"/>
      <c r="W12" s="416"/>
      <c r="X12" s="416"/>
      <c r="Y12" s="416"/>
      <c r="Z12" s="416"/>
      <c r="AA12" s="416"/>
      <c r="AB12" s="416"/>
      <c r="AC12" s="416"/>
      <c r="AD12" s="416"/>
    </row>
    <row r="13" spans="1:30" ht="35.25" customHeight="1">
      <c r="I13" s="8"/>
      <c r="J13" s="8"/>
      <c r="K13" s="307" t="s">
        <v>218</v>
      </c>
      <c r="L13" s="432"/>
      <c r="M13" s="432"/>
      <c r="N13" s="9"/>
      <c r="O13" s="416"/>
      <c r="P13" s="416"/>
      <c r="Q13" s="416"/>
      <c r="R13" s="416"/>
      <c r="S13" s="417"/>
      <c r="T13" s="416"/>
      <c r="U13" s="416"/>
      <c r="V13" s="416"/>
      <c r="W13" s="416"/>
      <c r="X13" s="416"/>
      <c r="Y13" s="416"/>
      <c r="Z13" s="416"/>
      <c r="AA13" s="416"/>
      <c r="AB13" s="416"/>
      <c r="AC13" s="416"/>
      <c r="AD13" s="416"/>
    </row>
    <row r="14" spans="1:30" ht="15" customHeight="1">
      <c r="K14" s="11"/>
      <c r="L14" s="12"/>
      <c r="M14" s="12"/>
      <c r="N14" s="12"/>
    </row>
    <row r="15" spans="1:30" ht="20.25" customHeight="1"/>
    <row r="16" spans="1:30" ht="25.5" customHeight="1">
      <c r="A16" s="429" t="s">
        <v>344</v>
      </c>
      <c r="B16" s="430"/>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row>
    <row r="17" spans="1:30" ht="20.25" customHeight="1">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row>
    <row r="18" spans="1:30" ht="25.5" customHeight="1">
      <c r="A18" s="429" t="s">
        <v>40</v>
      </c>
      <c r="B18" s="430"/>
      <c r="C18" s="430"/>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row>
    <row r="19" spans="1:30" ht="20.25" customHeight="1"/>
    <row r="20" spans="1:30" ht="20.25" customHeight="1">
      <c r="L20" s="15" t="s">
        <v>5</v>
      </c>
    </row>
    <row r="21" spans="1:30" ht="20.25" customHeight="1"/>
    <row r="22" spans="1:30" ht="15" thickBot="1"/>
    <row r="23" spans="1:30" ht="25.5" customHeight="1">
      <c r="A23" s="424" t="s">
        <v>3</v>
      </c>
      <c r="B23" s="391">
        <f>O12</f>
        <v>0</v>
      </c>
      <c r="C23" s="392"/>
      <c r="D23" s="392"/>
      <c r="E23" s="392"/>
      <c r="F23" s="392"/>
      <c r="G23" s="392"/>
      <c r="H23" s="392"/>
      <c r="I23" s="392"/>
      <c r="J23" s="393"/>
      <c r="K23" s="407" t="s">
        <v>2</v>
      </c>
      <c r="L23" s="408"/>
      <c r="M23" s="408"/>
      <c r="N23" s="409"/>
      <c r="O23" s="418">
        <f>$O$11</f>
        <v>0</v>
      </c>
      <c r="P23" s="419"/>
      <c r="Q23" s="419"/>
      <c r="R23" s="419"/>
      <c r="S23" s="419"/>
      <c r="T23" s="419"/>
      <c r="U23" s="419"/>
      <c r="V23" s="419"/>
      <c r="W23" s="419"/>
      <c r="X23" s="419"/>
      <c r="Y23" s="419"/>
      <c r="Z23" s="419"/>
      <c r="AA23" s="419"/>
      <c r="AB23" s="419"/>
      <c r="AC23" s="419"/>
      <c r="AD23" s="420"/>
    </row>
    <row r="24" spans="1:30" ht="25.5" customHeight="1">
      <c r="A24" s="425"/>
      <c r="B24" s="394"/>
      <c r="C24" s="395"/>
      <c r="D24" s="395"/>
      <c r="E24" s="395"/>
      <c r="F24" s="395"/>
      <c r="G24" s="395"/>
      <c r="H24" s="395"/>
      <c r="I24" s="395"/>
      <c r="J24" s="396"/>
      <c r="K24" s="410"/>
      <c r="L24" s="411"/>
      <c r="M24" s="411"/>
      <c r="N24" s="412"/>
      <c r="O24" s="421"/>
      <c r="P24" s="422"/>
      <c r="Q24" s="422"/>
      <c r="R24" s="422"/>
      <c r="S24" s="422"/>
      <c r="T24" s="422"/>
      <c r="U24" s="422"/>
      <c r="V24" s="422"/>
      <c r="W24" s="422"/>
      <c r="X24" s="422"/>
      <c r="Y24" s="422"/>
      <c r="Z24" s="422"/>
      <c r="AA24" s="422"/>
      <c r="AB24" s="422"/>
      <c r="AC24" s="422"/>
      <c r="AD24" s="423"/>
    </row>
    <row r="25" spans="1:30" ht="25.5" customHeight="1">
      <c r="A25" s="426"/>
      <c r="B25" s="397"/>
      <c r="C25" s="398"/>
      <c r="D25" s="398"/>
      <c r="E25" s="398"/>
      <c r="F25" s="398"/>
      <c r="G25" s="398"/>
      <c r="H25" s="398"/>
      <c r="I25" s="398"/>
      <c r="J25" s="399"/>
      <c r="K25" s="413"/>
      <c r="L25" s="414"/>
      <c r="M25" s="414"/>
      <c r="N25" s="415"/>
      <c r="O25" s="74" t="s">
        <v>72</v>
      </c>
      <c r="P25" s="400"/>
      <c r="Q25" s="400"/>
      <c r="R25" s="400"/>
      <c r="S25" s="400"/>
      <c r="T25" s="71" t="s">
        <v>73</v>
      </c>
      <c r="U25" s="400"/>
      <c r="V25" s="294"/>
      <c r="W25" s="294"/>
      <c r="X25" s="294"/>
      <c r="Y25" s="71" t="s">
        <v>74</v>
      </c>
      <c r="Z25" s="400"/>
      <c r="AA25" s="400"/>
      <c r="AB25" s="400"/>
      <c r="AC25" s="400"/>
      <c r="AD25" s="401"/>
    </row>
    <row r="26" spans="1:30" ht="25.5" customHeight="1">
      <c r="A26" s="16" t="s">
        <v>19</v>
      </c>
      <c r="B26" s="434">
        <f>$O$13</f>
        <v>0</v>
      </c>
      <c r="C26" s="403"/>
      <c r="D26" s="403"/>
      <c r="E26" s="403">
        <f>$T$13</f>
        <v>0</v>
      </c>
      <c r="F26" s="403"/>
      <c r="G26" s="403"/>
      <c r="H26" s="403"/>
      <c r="I26" s="403"/>
      <c r="J26" s="404"/>
      <c r="K26" s="296" t="s">
        <v>21</v>
      </c>
      <c r="L26" s="297"/>
      <c r="M26" s="297"/>
      <c r="N26" s="298"/>
      <c r="O26" s="439"/>
      <c r="P26" s="440"/>
      <c r="Q26" s="440"/>
      <c r="R26" s="440"/>
      <c r="S26" s="440"/>
      <c r="T26" s="75" t="s">
        <v>44</v>
      </c>
      <c r="U26" s="305"/>
      <c r="V26" s="305"/>
      <c r="W26" s="305"/>
      <c r="X26" s="72" t="s">
        <v>43</v>
      </c>
      <c r="Y26" s="291"/>
      <c r="Z26" s="291"/>
      <c r="AA26" s="291"/>
      <c r="AB26" s="291"/>
      <c r="AC26" s="291"/>
      <c r="AD26" s="110"/>
    </row>
    <row r="27" spans="1:30" ht="25.5" customHeight="1">
      <c r="A27" s="17" t="s">
        <v>4</v>
      </c>
      <c r="B27" s="435"/>
      <c r="C27" s="405"/>
      <c r="D27" s="405"/>
      <c r="E27" s="405"/>
      <c r="F27" s="405"/>
      <c r="G27" s="405"/>
      <c r="H27" s="405"/>
      <c r="I27" s="405"/>
      <c r="J27" s="406"/>
      <c r="K27" s="299"/>
      <c r="L27" s="300"/>
      <c r="M27" s="300"/>
      <c r="N27" s="301"/>
      <c r="O27" s="441"/>
      <c r="P27" s="442"/>
      <c r="Q27" s="442"/>
      <c r="R27" s="442"/>
      <c r="S27" s="442"/>
      <c r="T27" s="73" t="s">
        <v>42</v>
      </c>
      <c r="U27" s="294"/>
      <c r="V27" s="294"/>
      <c r="W27" s="294"/>
      <c r="X27" s="294"/>
      <c r="Y27" s="294"/>
      <c r="Z27" s="294"/>
      <c r="AA27" s="294"/>
      <c r="AB27" s="294"/>
      <c r="AC27" s="294"/>
      <c r="AD27" s="295"/>
    </row>
    <row r="28" spans="1:30" ht="25.5" customHeight="1">
      <c r="A28" s="18" t="s">
        <v>87</v>
      </c>
      <c r="B28" s="313"/>
      <c r="C28" s="314"/>
      <c r="D28" s="447"/>
      <c r="E28" s="443"/>
      <c r="F28" s="443"/>
      <c r="G28" s="443"/>
      <c r="H28" s="443"/>
      <c r="I28" s="443"/>
      <c r="J28" s="444"/>
      <c r="K28" s="299"/>
      <c r="L28" s="300"/>
      <c r="M28" s="300"/>
      <c r="N28" s="301"/>
      <c r="O28" s="439"/>
      <c r="P28" s="440"/>
      <c r="Q28" s="440"/>
      <c r="R28" s="440"/>
      <c r="S28" s="440"/>
      <c r="T28" s="75" t="s">
        <v>44</v>
      </c>
      <c r="U28" s="305"/>
      <c r="V28" s="305"/>
      <c r="W28" s="305"/>
      <c r="X28" s="72" t="s">
        <v>43</v>
      </c>
      <c r="Y28" s="291"/>
      <c r="Z28" s="291"/>
      <c r="AA28" s="291"/>
      <c r="AB28" s="291"/>
      <c r="AC28" s="291"/>
      <c r="AD28" s="110"/>
    </row>
    <row r="29" spans="1:30" ht="25.5" customHeight="1">
      <c r="A29" s="19" t="s">
        <v>20</v>
      </c>
      <c r="B29" s="319"/>
      <c r="C29" s="320"/>
      <c r="D29" s="448"/>
      <c r="E29" s="445"/>
      <c r="F29" s="445"/>
      <c r="G29" s="445"/>
      <c r="H29" s="445"/>
      <c r="I29" s="445"/>
      <c r="J29" s="446"/>
      <c r="K29" s="302"/>
      <c r="L29" s="303"/>
      <c r="M29" s="303"/>
      <c r="N29" s="304"/>
      <c r="O29" s="441"/>
      <c r="P29" s="442"/>
      <c r="Q29" s="442"/>
      <c r="R29" s="442"/>
      <c r="S29" s="442"/>
      <c r="T29" s="73" t="s">
        <v>42</v>
      </c>
      <c r="U29" s="294"/>
      <c r="V29" s="294"/>
      <c r="W29" s="294"/>
      <c r="X29" s="294"/>
      <c r="Y29" s="294"/>
      <c r="Z29" s="294"/>
      <c r="AA29" s="294"/>
      <c r="AB29" s="294"/>
      <c r="AC29" s="294"/>
      <c r="AD29" s="295"/>
    </row>
    <row r="30" spans="1:30" ht="25.5" customHeight="1">
      <c r="A30" s="346" t="s">
        <v>6</v>
      </c>
      <c r="B30" s="377"/>
      <c r="C30" s="378"/>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9"/>
      <c r="AD30" s="380"/>
    </row>
    <row r="31" spans="1:30" ht="25.5" customHeight="1">
      <c r="A31" s="347"/>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2"/>
      <c r="AD31" s="383"/>
    </row>
    <row r="32" spans="1:30" ht="30" customHeight="1">
      <c r="A32" s="384" t="s">
        <v>7</v>
      </c>
      <c r="B32" s="313"/>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5"/>
    </row>
    <row r="33" spans="1:30" ht="30" customHeight="1">
      <c r="A33" s="384"/>
      <c r="B33" s="316"/>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8"/>
    </row>
    <row r="34" spans="1:30" ht="30" customHeight="1">
      <c r="A34" s="347"/>
      <c r="B34" s="319"/>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1"/>
    </row>
    <row r="35" spans="1:30" ht="30" customHeight="1">
      <c r="A35" s="346" t="s">
        <v>11</v>
      </c>
      <c r="B35" s="388" t="s">
        <v>27</v>
      </c>
      <c r="C35" s="389"/>
      <c r="D35" s="390"/>
      <c r="E35" s="372"/>
      <c r="F35" s="373"/>
      <c r="G35" s="373"/>
      <c r="H35" s="373"/>
      <c r="I35" s="311" t="s">
        <v>22</v>
      </c>
      <c r="J35" s="449"/>
      <c r="K35" s="388" t="s">
        <v>33</v>
      </c>
      <c r="L35" s="389"/>
      <c r="M35" s="389"/>
      <c r="N35" s="389"/>
      <c r="O35" s="372"/>
      <c r="P35" s="373"/>
      <c r="Q35" s="373"/>
      <c r="R35" s="373"/>
      <c r="S35" s="311" t="s">
        <v>22</v>
      </c>
      <c r="T35" s="312"/>
      <c r="U35" s="385" t="s">
        <v>125</v>
      </c>
      <c r="V35" s="386"/>
      <c r="W35" s="386"/>
      <c r="X35" s="387"/>
      <c r="Y35" s="372"/>
      <c r="Z35" s="373"/>
      <c r="AA35" s="373"/>
      <c r="AB35" s="373"/>
      <c r="AC35" s="311" t="s">
        <v>22</v>
      </c>
      <c r="AD35" s="324"/>
    </row>
    <row r="36" spans="1:30" ht="30" customHeight="1">
      <c r="A36" s="384"/>
      <c r="B36" s="306" t="s">
        <v>9</v>
      </c>
      <c r="C36" s="307"/>
      <c r="D36" s="308"/>
      <c r="E36" s="374"/>
      <c r="F36" s="375"/>
      <c r="G36" s="375"/>
      <c r="H36" s="375"/>
      <c r="I36" s="309" t="s">
        <v>22</v>
      </c>
      <c r="J36" s="433"/>
      <c r="K36" s="306" t="s">
        <v>28</v>
      </c>
      <c r="L36" s="307"/>
      <c r="M36" s="307"/>
      <c r="N36" s="307"/>
      <c r="O36" s="374"/>
      <c r="P36" s="375"/>
      <c r="Q36" s="375"/>
      <c r="R36" s="375"/>
      <c r="S36" s="309" t="s">
        <v>22</v>
      </c>
      <c r="T36" s="310"/>
      <c r="U36" s="306" t="s">
        <v>10</v>
      </c>
      <c r="V36" s="307"/>
      <c r="W36" s="307"/>
      <c r="X36" s="308"/>
      <c r="Y36" s="374"/>
      <c r="Z36" s="375"/>
      <c r="AA36" s="375"/>
      <c r="AB36" s="375"/>
      <c r="AC36" s="309" t="s">
        <v>22</v>
      </c>
      <c r="AD36" s="325"/>
    </row>
    <row r="37" spans="1:30" ht="30" customHeight="1">
      <c r="A37" s="384"/>
      <c r="B37" s="306" t="s">
        <v>34</v>
      </c>
      <c r="C37" s="307"/>
      <c r="D37" s="308"/>
      <c r="E37" s="374"/>
      <c r="F37" s="375"/>
      <c r="G37" s="375"/>
      <c r="H37" s="375"/>
      <c r="I37" s="309" t="s">
        <v>22</v>
      </c>
      <c r="J37" s="433"/>
      <c r="K37" s="306" t="s">
        <v>29</v>
      </c>
      <c r="L37" s="307"/>
      <c r="M37" s="307"/>
      <c r="N37" s="307"/>
      <c r="O37" s="374"/>
      <c r="P37" s="375"/>
      <c r="Q37" s="375"/>
      <c r="R37" s="375"/>
      <c r="S37" s="309" t="s">
        <v>22</v>
      </c>
      <c r="T37" s="310"/>
      <c r="U37" s="306" t="s">
        <v>8</v>
      </c>
      <c r="V37" s="307"/>
      <c r="W37" s="307"/>
      <c r="X37" s="308"/>
      <c r="Y37" s="374"/>
      <c r="Z37" s="375"/>
      <c r="AA37" s="375"/>
      <c r="AB37" s="375"/>
      <c r="AC37" s="309" t="s">
        <v>22</v>
      </c>
      <c r="AD37" s="325"/>
    </row>
    <row r="38" spans="1:30" ht="30" customHeight="1">
      <c r="A38" s="347"/>
      <c r="B38" s="436"/>
      <c r="C38" s="437"/>
      <c r="D38" s="437"/>
      <c r="E38" s="437"/>
      <c r="F38" s="437"/>
      <c r="G38" s="437"/>
      <c r="H38" s="437"/>
      <c r="I38" s="437"/>
      <c r="J38" s="437"/>
      <c r="K38" s="437"/>
      <c r="L38" s="437"/>
      <c r="M38" s="437"/>
      <c r="N38" s="437"/>
      <c r="O38" s="437"/>
      <c r="P38" s="437"/>
      <c r="Q38" s="437"/>
      <c r="R38" s="437"/>
      <c r="S38" s="437"/>
      <c r="T38" s="438"/>
      <c r="U38" s="369" t="s">
        <v>14</v>
      </c>
      <c r="V38" s="370"/>
      <c r="W38" s="370"/>
      <c r="X38" s="371"/>
      <c r="Y38" s="376">
        <f>SUM(E35,O35,Y35,Y36,Y37,O36,O37,E36,E37)</f>
        <v>0</v>
      </c>
      <c r="Z38" s="376"/>
      <c r="AA38" s="376"/>
      <c r="AB38" s="376"/>
      <c r="AC38" s="326" t="s">
        <v>22</v>
      </c>
      <c r="AD38" s="327"/>
    </row>
    <row r="39" spans="1:30" ht="25.5" customHeight="1">
      <c r="A39" s="20"/>
      <c r="B39" s="328" t="s">
        <v>12</v>
      </c>
      <c r="C39" s="328" t="s">
        <v>13</v>
      </c>
      <c r="D39" s="450" t="s">
        <v>14</v>
      </c>
      <c r="E39" s="451"/>
      <c r="F39" s="332" t="s">
        <v>24</v>
      </c>
      <c r="G39" s="334" t="s">
        <v>26</v>
      </c>
      <c r="H39" s="290" t="str">
        <f>初期設定!$C$3</f>
        <v>R</v>
      </c>
      <c r="I39" s="289"/>
      <c r="J39" s="322" t="s">
        <v>36</v>
      </c>
      <c r="K39" s="352"/>
      <c r="L39" s="322" t="s">
        <v>30</v>
      </c>
      <c r="M39" s="352"/>
      <c r="N39" s="322" t="s">
        <v>16</v>
      </c>
      <c r="O39" s="350"/>
      <c r="P39" s="322" t="s">
        <v>17</v>
      </c>
      <c r="Q39" s="292"/>
      <c r="R39" s="348" t="s">
        <v>18</v>
      </c>
      <c r="S39" s="334" t="s">
        <v>31</v>
      </c>
      <c r="T39" s="290" t="str">
        <f>初期設定!$C$3</f>
        <v>R</v>
      </c>
      <c r="U39" s="289"/>
      <c r="V39" s="322" t="s">
        <v>36</v>
      </c>
      <c r="W39" s="352"/>
      <c r="X39" s="322" t="s">
        <v>30</v>
      </c>
      <c r="Y39" s="352"/>
      <c r="Z39" s="322" t="s">
        <v>16</v>
      </c>
      <c r="AA39" s="350"/>
      <c r="AB39" s="322" t="s">
        <v>17</v>
      </c>
      <c r="AC39" s="292"/>
      <c r="AD39" s="348" t="s">
        <v>18</v>
      </c>
    </row>
    <row r="40" spans="1:30" ht="25.5" customHeight="1">
      <c r="A40" s="21" t="s">
        <v>23</v>
      </c>
      <c r="B40" s="329"/>
      <c r="C40" s="329"/>
      <c r="D40" s="452"/>
      <c r="E40" s="453"/>
      <c r="F40" s="333"/>
      <c r="G40" s="335"/>
      <c r="H40" s="290"/>
      <c r="I40" s="289"/>
      <c r="J40" s="323"/>
      <c r="K40" s="353"/>
      <c r="L40" s="323"/>
      <c r="M40" s="353"/>
      <c r="N40" s="323"/>
      <c r="O40" s="351"/>
      <c r="P40" s="323"/>
      <c r="Q40" s="293"/>
      <c r="R40" s="349"/>
      <c r="S40" s="335"/>
      <c r="T40" s="290"/>
      <c r="U40" s="289"/>
      <c r="V40" s="323"/>
      <c r="W40" s="353"/>
      <c r="X40" s="323"/>
      <c r="Y40" s="353"/>
      <c r="Z40" s="323"/>
      <c r="AA40" s="351"/>
      <c r="AB40" s="323"/>
      <c r="AC40" s="293"/>
      <c r="AD40" s="349"/>
    </row>
    <row r="41" spans="1:30" ht="25.5" customHeight="1">
      <c r="A41" s="22" t="s">
        <v>89</v>
      </c>
      <c r="B41" s="367"/>
      <c r="C41" s="330"/>
      <c r="D41" s="363">
        <f>B41+C41</f>
        <v>0</v>
      </c>
      <c r="E41" s="364"/>
      <c r="F41" s="332" t="s">
        <v>25</v>
      </c>
      <c r="G41" s="335"/>
      <c r="H41" s="290" t="str">
        <f>初期設定!$C$3</f>
        <v>R</v>
      </c>
      <c r="I41" s="289"/>
      <c r="J41" s="322" t="s">
        <v>36</v>
      </c>
      <c r="K41" s="352"/>
      <c r="L41" s="322" t="s">
        <v>30</v>
      </c>
      <c r="M41" s="352"/>
      <c r="N41" s="322" t="s">
        <v>16</v>
      </c>
      <c r="O41" s="350"/>
      <c r="P41" s="322" t="s">
        <v>17</v>
      </c>
      <c r="Q41" s="292"/>
      <c r="R41" s="348" t="s">
        <v>18</v>
      </c>
      <c r="S41" s="335"/>
      <c r="T41" s="290" t="str">
        <f>初期設定!$C$3</f>
        <v>R</v>
      </c>
      <c r="U41" s="289"/>
      <c r="V41" s="322" t="s">
        <v>36</v>
      </c>
      <c r="W41" s="352"/>
      <c r="X41" s="322" t="s">
        <v>30</v>
      </c>
      <c r="Y41" s="352"/>
      <c r="Z41" s="322" t="s">
        <v>16</v>
      </c>
      <c r="AA41" s="350"/>
      <c r="AB41" s="322" t="s">
        <v>17</v>
      </c>
      <c r="AC41" s="292"/>
      <c r="AD41" s="348" t="s">
        <v>18</v>
      </c>
    </row>
    <row r="42" spans="1:30" ht="25.5" customHeight="1">
      <c r="A42" s="23"/>
      <c r="B42" s="368"/>
      <c r="C42" s="331"/>
      <c r="D42" s="365"/>
      <c r="E42" s="366"/>
      <c r="F42" s="333"/>
      <c r="G42" s="336"/>
      <c r="H42" s="290"/>
      <c r="I42" s="289"/>
      <c r="J42" s="323"/>
      <c r="K42" s="353"/>
      <c r="L42" s="323"/>
      <c r="M42" s="353"/>
      <c r="N42" s="323"/>
      <c r="O42" s="351"/>
      <c r="P42" s="323"/>
      <c r="Q42" s="293"/>
      <c r="R42" s="349"/>
      <c r="S42" s="336"/>
      <c r="T42" s="290"/>
      <c r="U42" s="289"/>
      <c r="V42" s="323"/>
      <c r="W42" s="353"/>
      <c r="X42" s="323"/>
      <c r="Y42" s="353"/>
      <c r="Z42" s="323"/>
      <c r="AA42" s="351"/>
      <c r="AB42" s="323"/>
      <c r="AC42" s="293"/>
      <c r="AD42" s="349"/>
    </row>
    <row r="43" spans="1:30" ht="25.5" customHeight="1">
      <c r="A43" s="346" t="s">
        <v>32</v>
      </c>
      <c r="B43" s="340" t="s">
        <v>112</v>
      </c>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2"/>
    </row>
    <row r="44" spans="1:30" ht="25.5" customHeight="1">
      <c r="A44" s="347"/>
      <c r="B44" s="343"/>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5"/>
    </row>
    <row r="45" spans="1:30" ht="14.25" customHeight="1">
      <c r="A45" s="337" t="s">
        <v>88</v>
      </c>
      <c r="B45" s="354"/>
      <c r="C45" s="355"/>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6"/>
    </row>
    <row r="46" spans="1:30" ht="14.25" customHeight="1">
      <c r="A46" s="338"/>
      <c r="B46" s="357"/>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9"/>
    </row>
    <row r="47" spans="1:30" ht="14.25" customHeight="1">
      <c r="A47" s="338"/>
      <c r="B47" s="357"/>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9"/>
    </row>
    <row r="48" spans="1:30" ht="14.25" customHeight="1">
      <c r="A48" s="338"/>
      <c r="B48" s="357"/>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9"/>
    </row>
    <row r="49" spans="1:30" ht="14.25" customHeight="1">
      <c r="A49" s="338"/>
      <c r="B49" s="357"/>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9"/>
    </row>
    <row r="50" spans="1:30" ht="14.25" customHeight="1">
      <c r="A50" s="338"/>
      <c r="B50" s="357"/>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9"/>
    </row>
    <row r="51" spans="1:30" ht="14.25" customHeight="1">
      <c r="A51" s="338"/>
      <c r="B51" s="357"/>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9"/>
    </row>
    <row r="52" spans="1:30" ht="14.25" customHeight="1">
      <c r="A52" s="338"/>
      <c r="B52" s="357"/>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9"/>
    </row>
    <row r="53" spans="1:30" ht="14.25" customHeight="1">
      <c r="A53" s="338"/>
      <c r="B53" s="357"/>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9"/>
    </row>
    <row r="54" spans="1:30" ht="14.25" customHeight="1">
      <c r="A54" s="338"/>
      <c r="B54" s="357"/>
      <c r="C54" s="358"/>
      <c r="D54" s="358"/>
      <c r="E54" s="358"/>
      <c r="F54" s="358"/>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9"/>
    </row>
    <row r="55" spans="1:30" ht="14.25" customHeight="1">
      <c r="A55" s="338"/>
      <c r="B55" s="357"/>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9"/>
    </row>
    <row r="56" spans="1:30" ht="14.25" customHeight="1" thickBot="1">
      <c r="A56" s="339"/>
      <c r="B56" s="360"/>
      <c r="C56" s="361"/>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2"/>
    </row>
    <row r="57" spans="1:30" s="1" customFormat="1" ht="25.5" customHeight="1">
      <c r="A57" s="1" t="s">
        <v>35</v>
      </c>
    </row>
    <row r="58" spans="1:30" s="1" customFormat="1" ht="24" customHeight="1">
      <c r="A58" s="1" t="s">
        <v>343</v>
      </c>
    </row>
  </sheetData>
  <mergeCells count="129">
    <mergeCell ref="Y37:AB37"/>
    <mergeCell ref="B37:D37"/>
    <mergeCell ref="E37:H37"/>
    <mergeCell ref="I37:J37"/>
    <mergeCell ref="K37:N37"/>
    <mergeCell ref="O37:R37"/>
    <mergeCell ref="P41:P42"/>
    <mergeCell ref="B26:D27"/>
    <mergeCell ref="I36:J36"/>
    <mergeCell ref="K35:N35"/>
    <mergeCell ref="B38:T38"/>
    <mergeCell ref="O28:S29"/>
    <mergeCell ref="O26:S27"/>
    <mergeCell ref="R39:R40"/>
    <mergeCell ref="P39:P40"/>
    <mergeCell ref="E28:J29"/>
    <mergeCell ref="B28:D29"/>
    <mergeCell ref="B36:D36"/>
    <mergeCell ref="I35:J35"/>
    <mergeCell ref="D39:E40"/>
    <mergeCell ref="K39:K40"/>
    <mergeCell ref="M39:M40"/>
    <mergeCell ref="L39:L40"/>
    <mergeCell ref="U41:U42"/>
    <mergeCell ref="A3:AD3"/>
    <mergeCell ref="O11:AD11"/>
    <mergeCell ref="O12:AD12"/>
    <mergeCell ref="Q6:R6"/>
    <mergeCell ref="S6:U6"/>
    <mergeCell ref="Z6:AA6"/>
    <mergeCell ref="A16:AD16"/>
    <mergeCell ref="A18:AD18"/>
    <mergeCell ref="K11:M11"/>
    <mergeCell ref="K12:M12"/>
    <mergeCell ref="K13:M13"/>
    <mergeCell ref="T13:AD13"/>
    <mergeCell ref="B23:J25"/>
    <mergeCell ref="Z25:AD25"/>
    <mergeCell ref="W6:X6"/>
    <mergeCell ref="E26:J27"/>
    <mergeCell ref="K23:N25"/>
    <mergeCell ref="O13:S13"/>
    <mergeCell ref="O23:AD24"/>
    <mergeCell ref="P25:S25"/>
    <mergeCell ref="A23:A25"/>
    <mergeCell ref="U25:X25"/>
    <mergeCell ref="Y26:AC26"/>
    <mergeCell ref="H12:J12"/>
    <mergeCell ref="Q39:Q40"/>
    <mergeCell ref="AD39:AD40"/>
    <mergeCell ref="A30:A31"/>
    <mergeCell ref="U38:X38"/>
    <mergeCell ref="Y35:AB35"/>
    <mergeCell ref="Y36:AB36"/>
    <mergeCell ref="Y38:AB38"/>
    <mergeCell ref="B30:AD31"/>
    <mergeCell ref="O36:R36"/>
    <mergeCell ref="V39:V40"/>
    <mergeCell ref="A35:A38"/>
    <mergeCell ref="A32:A34"/>
    <mergeCell ref="U35:X35"/>
    <mergeCell ref="E36:H36"/>
    <mergeCell ref="AA39:AA40"/>
    <mergeCell ref="AB39:AB40"/>
    <mergeCell ref="W39:W40"/>
    <mergeCell ref="X39:X40"/>
    <mergeCell ref="Y39:Y40"/>
    <mergeCell ref="Z39:Z40"/>
    <mergeCell ref="K36:N36"/>
    <mergeCell ref="O35:R35"/>
    <mergeCell ref="E35:H35"/>
    <mergeCell ref="B35:D35"/>
    <mergeCell ref="A45:A56"/>
    <mergeCell ref="B43:AD44"/>
    <mergeCell ref="A43:A44"/>
    <mergeCell ref="AB41:AB42"/>
    <mergeCell ref="AD41:AD42"/>
    <mergeCell ref="AA41:AA42"/>
    <mergeCell ref="R41:R42"/>
    <mergeCell ref="V41:V42"/>
    <mergeCell ref="Y41:Y42"/>
    <mergeCell ref="Z41:Z42"/>
    <mergeCell ref="W41:W42"/>
    <mergeCell ref="X41:X42"/>
    <mergeCell ref="O41:O42"/>
    <mergeCell ref="M41:M42"/>
    <mergeCell ref="Q41:Q42"/>
    <mergeCell ref="B45:AD56"/>
    <mergeCell ref="D41:E42"/>
    <mergeCell ref="K41:K42"/>
    <mergeCell ref="S39:S42"/>
    <mergeCell ref="O39:O40"/>
    <mergeCell ref="N39:N40"/>
    <mergeCell ref="H41:H42"/>
    <mergeCell ref="H39:H40"/>
    <mergeCell ref="B41:B42"/>
    <mergeCell ref="B39:B40"/>
    <mergeCell ref="C39:C40"/>
    <mergeCell ref="C41:C42"/>
    <mergeCell ref="L41:L42"/>
    <mergeCell ref="F39:F40"/>
    <mergeCell ref="F41:F42"/>
    <mergeCell ref="G39:G42"/>
    <mergeCell ref="J39:J40"/>
    <mergeCell ref="J41:J42"/>
    <mergeCell ref="U39:U40"/>
    <mergeCell ref="I41:I42"/>
    <mergeCell ref="I39:I40"/>
    <mergeCell ref="T41:T42"/>
    <mergeCell ref="T39:T40"/>
    <mergeCell ref="Y28:AC28"/>
    <mergeCell ref="AC39:AC40"/>
    <mergeCell ref="AC41:AC42"/>
    <mergeCell ref="U27:AD27"/>
    <mergeCell ref="K26:N29"/>
    <mergeCell ref="U26:W26"/>
    <mergeCell ref="U37:X37"/>
    <mergeCell ref="U28:W28"/>
    <mergeCell ref="S36:T36"/>
    <mergeCell ref="S35:T35"/>
    <mergeCell ref="U36:X36"/>
    <mergeCell ref="U29:AD29"/>
    <mergeCell ref="B32:AD34"/>
    <mergeCell ref="N41:N42"/>
    <mergeCell ref="AC35:AD35"/>
    <mergeCell ref="AC36:AD36"/>
    <mergeCell ref="AC37:AD37"/>
    <mergeCell ref="AC38:AD38"/>
    <mergeCell ref="S37:T37"/>
  </mergeCells>
  <phoneticPr fontId="4"/>
  <conditionalFormatting sqref="B23:J25 B26 E26">
    <cfRule type="cellIs" dxfId="101" priority="216" stopIfTrue="1" operator="equal">
      <formula>0</formula>
    </cfRule>
  </conditionalFormatting>
  <conditionalFormatting sqref="I39:I40">
    <cfRule type="expression" dxfId="100" priority="127">
      <formula>IF(ISERROR(VALUE(TEXT(DATEVALUE(H$39&amp;I$39&amp;"."&amp;K$39&amp;"."&amp;M$39),"yyyy/mm/dd"))),FALSE,TRUE)=FALSE</formula>
    </cfRule>
    <cfRule type="expression" dxfId="99" priority="126" stopIfTrue="1">
      <formula>AND(I$39="",K$39="",M$39="",O$39="",Q$39="")</formula>
    </cfRule>
  </conditionalFormatting>
  <conditionalFormatting sqref="I39:I42">
    <cfRule type="expression" dxfId="98" priority="128">
      <formula>DATEVALUE(H$39&amp;I$39&amp;"."&amp;K$39&amp;"."&amp;M$39)+TIMEVALUE(O$39&amp;":"&amp;Q$39)&gt;DATEVALUE(H$41&amp;I$41&amp;"."&amp;K$41&amp;"."&amp;M$41)+TIMEVALUE(O$41&amp;":"&amp;Q$41)</formula>
    </cfRule>
  </conditionalFormatting>
  <conditionalFormatting sqref="I41:I42">
    <cfRule type="expression" dxfId="97" priority="125">
      <formula>IF(ISERROR(VALUE(TEXT(DATEVALUE(H$41&amp;I$41&amp;"."&amp;K$41&amp;"."&amp;M$41),"yyyy/mm/dd"))),FALSE,TRUE)=FALSE</formula>
    </cfRule>
    <cfRule type="expression" dxfId="96" priority="124" stopIfTrue="1">
      <formula>AND(I$41="",K$41="",M$41="",O$41="",Q$41="")</formula>
    </cfRule>
  </conditionalFormatting>
  <conditionalFormatting sqref="K39">
    <cfRule type="expression" dxfId="95" priority="201">
      <formula>DATEVALUE(H$39&amp;I$39&amp;"."&amp;K$39&amp;"."&amp;M$39)+TIMEVALUE(O$39&amp;":"&amp;Q$39)&gt;DATEVALUE(H$41&amp;I$41&amp;"."&amp;K$41&amp;"."&amp;M$41)+TIMEVALUE(O$41&amp;":"&amp;Q$41)</formula>
    </cfRule>
    <cfRule type="expression" dxfId="94" priority="199">
      <formula>IF(ISERROR(VALUE(TEXT(DATEVALUE(H$39&amp;I$39&amp;"."&amp;K$39&amp;"."&amp;M$39),"yyyy/mm/dd"))),FALSE,TRUE)=FALSE</formula>
    </cfRule>
    <cfRule type="expression" dxfId="93" priority="193" stopIfTrue="1">
      <formula>AND(I$39="",K$39="",M$39="",O$39="",Q$39="")</formula>
    </cfRule>
  </conditionalFormatting>
  <conditionalFormatting sqref="K41">
    <cfRule type="expression" dxfId="92" priority="189">
      <formula>DATEVALUE(H$39&amp;I$39&amp;"."&amp;K$39&amp;"."&amp;M$39)+TIMEVALUE(O$39&amp;":"&amp;Q$39)&gt;DATEVALUE(H$41&amp;I$41&amp;"."&amp;K$41&amp;"."&amp;M$41)+TIMEVALUE(O$41&amp;":"&amp;Q$41)</formula>
    </cfRule>
    <cfRule type="expression" dxfId="91" priority="185">
      <formula>IF(ISERROR(VALUE(TEXT(DATEVALUE(H$41&amp;I$41&amp;"."&amp;K$41&amp;"."&amp;M$41),"yyyy/mm/dd"))),FALSE,TRUE)=FALSE</formula>
    </cfRule>
    <cfRule type="expression" dxfId="90" priority="183" stopIfTrue="1">
      <formula>AND(I$41="",K$41="",M$41="",O$41="",Q$41="")</formula>
    </cfRule>
  </conditionalFormatting>
  <conditionalFormatting sqref="M39">
    <cfRule type="expression" dxfId="89" priority="192" stopIfTrue="1">
      <formula>AND(I$39="",K$39="",M$39="",O$39="",Q$39="")</formula>
    </cfRule>
    <cfRule type="expression" dxfId="88" priority="200">
      <formula>DATEVALUE(H$39&amp;I$39&amp;"."&amp;K$39&amp;"."&amp;M$39)+TIMEVALUE(O$39&amp;":"&amp;Q$39)&gt;DATEVALUE(H$41&amp;I$41&amp;"."&amp;K$41&amp;"."&amp;M$41)+TIMEVALUE(O$41&amp;":"&amp;Q$41)</formula>
    </cfRule>
    <cfRule type="expression" dxfId="87" priority="198">
      <formula>IF(ISERROR(VALUE(TEXT(DATEVALUE(H$39&amp;I$39&amp;"."&amp;K$39&amp;"."&amp;M$39),"yyyy/mm/dd"))),FALSE,TRUE)=FALSE</formula>
    </cfRule>
  </conditionalFormatting>
  <conditionalFormatting sqref="M41">
    <cfRule type="expression" dxfId="86" priority="188">
      <formula>DATEVALUE(H$39&amp;I$39&amp;"."&amp;K$39&amp;"."&amp;M$39)+TIMEVALUE(O$39&amp;":"&amp;Q$39)&gt;DATEVALUE(H$41&amp;I$41&amp;"."&amp;K$41&amp;"."&amp;M$41)+TIMEVALUE(O$41&amp;":"&amp;Q$41)</formula>
    </cfRule>
    <cfRule type="expression" dxfId="85" priority="182" stopIfTrue="1">
      <formula>AND(I$41="",K$41="",M$41="",O$41="",Q$41="")</formula>
    </cfRule>
    <cfRule type="expression" dxfId="84" priority="184">
      <formula>IF(ISERROR(VALUE(TEXT(DATEVALUE(H$41&amp;I$41&amp;"."&amp;K$41&amp;"."&amp;M$41),"yyyy/mm/dd"))),FALSE,TRUE)=FALSE</formula>
    </cfRule>
  </conditionalFormatting>
  <conditionalFormatting sqref="O39">
    <cfRule type="expression" dxfId="83" priority="197">
      <formula>DATEVALUE(H$39&amp;I$39&amp;"."&amp;K$39&amp;"."&amp;M$39)+TIMEVALUE(O$39&amp;":"&amp;Q$39)&gt;DATEVALUE(H$41&amp;I$41&amp;"."&amp;K$41&amp;"."&amp;M$41)+TIMEVALUE(O$41&amp;":"&amp;Q$41)</formula>
    </cfRule>
    <cfRule type="expression" dxfId="82" priority="195">
      <formula>IF(ISERROR(VALUE(TEXT(TIMEVALUE(O$39&amp;":"&amp;Q$39),"H:MM"))),FALSE,TRUE)=FALSE</formula>
    </cfRule>
    <cfRule type="expression" dxfId="81" priority="191">
      <formula>AND(OR(I$39&lt;&gt;"",K$39&lt;&gt;"",M$39&lt;&gt;"",O$39&lt;&gt;""),Q$39="")</formula>
    </cfRule>
    <cfRule type="expression" dxfId="80" priority="21" stopIfTrue="1">
      <formula>AND(I$39="",K$39="",M$39="",O$39="",Q$39="")</formula>
    </cfRule>
  </conditionalFormatting>
  <conditionalFormatting sqref="O41">
    <cfRule type="expression" dxfId="79" priority="187">
      <formula>DATEVALUE(H$39&amp;I$39&amp;"."&amp;K$39&amp;"."&amp;M$39)+TIMEVALUE(O$39&amp;":"&amp;Q$39)&gt;DATEVALUE(H$41&amp;I$41&amp;"."&amp;K$41&amp;"."&amp;M$41)+TIMEVALUE(O$41&amp;":"&amp;Q$41)</formula>
    </cfRule>
    <cfRule type="expression" dxfId="78" priority="19" stopIfTrue="1">
      <formula>AND(I$41="",K$41="",M$41="",O$41="",Q$41="")</formula>
    </cfRule>
    <cfRule type="expression" dxfId="77" priority="181">
      <formula>IF(ISERROR(VALUE(TEXT(TIMEVALUE(O$41&amp;":"&amp;Q$41),"H:MM"))),FALSE,TRUE)=FALSE</formula>
    </cfRule>
  </conditionalFormatting>
  <conditionalFormatting sqref="O41:O42">
    <cfRule type="expression" dxfId="76" priority="179">
      <formula>AND(OR(I$41&lt;&gt;"",K$41&lt;&gt;"",M$41&lt;&gt;"",O$41&lt;&gt;""),Q$41="")</formula>
    </cfRule>
  </conditionalFormatting>
  <conditionalFormatting sqref="O23:AD24">
    <cfRule type="expression" dxfId="75" priority="212" stopIfTrue="1">
      <formula>$O$23=0</formula>
    </cfRule>
  </conditionalFormatting>
  <conditionalFormatting sqref="Q39">
    <cfRule type="expression" dxfId="74" priority="20" stopIfTrue="1">
      <formula>AND(I$39="",K$39="",M$39="",O$39="",Q$39="")</formula>
    </cfRule>
    <cfRule type="expression" dxfId="73" priority="196">
      <formula>DATEVALUE(H$39&amp;I$39&amp;"."&amp;K$39&amp;"."&amp;M$39)+TIMEVALUE(O$39&amp;":"&amp;Q$39)&gt;DATEVALUE(H$41&amp;I$41&amp;"."&amp;K$41&amp;"."&amp;M$41)+TIMEVALUE(O$41&amp;":"&amp;Q$41)</formula>
    </cfRule>
    <cfRule type="expression" dxfId="72" priority="194">
      <formula>IF(ISERROR(VALUE(TEXT(TIMEVALUE(O$39&amp;":"&amp;Q$39),"H:MM"))),FALSE,TRUE)=FALSE</formula>
    </cfRule>
    <cfRule type="expression" dxfId="71" priority="190">
      <formula>AND(OR(I$39&lt;&gt;"",K$39&lt;&gt;"",M$39&lt;&gt;"",O$39&lt;&gt;""),Q$39="")</formula>
    </cfRule>
  </conditionalFormatting>
  <conditionalFormatting sqref="Q41">
    <cfRule type="expression" dxfId="70" priority="186">
      <formula>DATEVALUE(H$39&amp;I$39&amp;"."&amp;K$39&amp;"."&amp;M$39)+TIMEVALUE(O$39&amp;":"&amp;Q$39)&gt;DATEVALUE(H$41&amp;I$41&amp;"."&amp;K$41&amp;"."&amp;M$41)+TIMEVALUE(O$41&amp;":"&amp;Q$41)</formula>
    </cfRule>
    <cfRule type="expression" dxfId="69" priority="18" stopIfTrue="1">
      <formula>AND(I$41="",K$41="",M$41="",O$41="",Q$41="")</formula>
    </cfRule>
    <cfRule type="expression" dxfId="68" priority="180">
      <formula>IF(ISERROR(VALUE(TEXT(TIMEVALUE(O$41&amp;":"&amp;Q$41),"H:MM"))),FALSE,TRUE)=FALSE</formula>
    </cfRule>
  </conditionalFormatting>
  <conditionalFormatting sqref="Q41:Q42">
    <cfRule type="expression" dxfId="67" priority="178">
      <formula>AND(OR(I$41&lt;&gt;"",K$41&lt;&gt;"",M$41&lt;&gt;"",O$41&lt;&gt;""),Q$41="")</formula>
    </cfRule>
  </conditionalFormatting>
  <conditionalFormatting sqref="S6:U6">
    <cfRule type="expression" dxfId="66" priority="209">
      <formula>IF(ISERROR(VALUE(TEXT(DATEVALUE($Q$6&amp;$S$6&amp;"年"&amp;$W$6&amp;"月"&amp;$Z$6&amp;"日"),"yyyy/mm/dd"))),FALSE,TRUE)=FALSE</formula>
    </cfRule>
    <cfRule type="expression" dxfId="65" priority="206" stopIfTrue="1">
      <formula>OR($S$6="",$W$6="",$Z$6="")</formula>
    </cfRule>
  </conditionalFormatting>
  <conditionalFormatting sqref="U39:U40">
    <cfRule type="expression" dxfId="64" priority="24" stopIfTrue="1">
      <formula>AND(U$39="",W$39="",Y$39="",AA$39="",AC$39="")</formula>
    </cfRule>
    <cfRule type="expression" dxfId="63" priority="25">
      <formula>IF(ISERROR(VALUE(TEXT(DATEVALUE(T$39&amp;U$39&amp;"."&amp;W$39&amp;"."&amp;Y$39),"yyyy/mm/dd"))),FALSE,TRUE)=FALSE</formula>
    </cfRule>
  </conditionalFormatting>
  <conditionalFormatting sqref="U39:U42">
    <cfRule type="expression" dxfId="62" priority="26">
      <formula>DATEVALUE(T$39&amp;U$39&amp;"."&amp;W$39&amp;"."&amp;Y$39)+TIMEVALUE(AA$39&amp;":"&amp;AC$39)&gt;DATEVALUE(T$41&amp;U$41&amp;"."&amp;W$41&amp;"."&amp;Y$41)+TIMEVALUE(AA$41&amp;":"&amp;AC$41)</formula>
    </cfRule>
  </conditionalFormatting>
  <conditionalFormatting sqref="U41:U42">
    <cfRule type="expression" dxfId="61" priority="22" stopIfTrue="1">
      <formula>AND(U$41="",W$41="",Y$41="",AA$41="",AC$41="")</formula>
    </cfRule>
    <cfRule type="expression" dxfId="60" priority="23">
      <formula>IF(ISERROR(VALUE(TEXT(DATEVALUE(T$41&amp;U$41&amp;"."&amp;W$41&amp;"."&amp;Y$41),"yyyy/mm/dd"))),FALSE,TRUE)=FALSE</formula>
    </cfRule>
  </conditionalFormatting>
  <conditionalFormatting sqref="W39">
    <cfRule type="expression" dxfId="59" priority="51">
      <formula>DATEVALUE(T$39&amp;U$39&amp;"."&amp;W$39&amp;"."&amp;Y$39)+TIMEVALUE(AA$39&amp;":"&amp;AC$39)&gt;DATEVALUE(T$41&amp;U$41&amp;"."&amp;W$41&amp;"."&amp;Y$41)+TIMEVALUE(AA$41&amp;":"&amp;AC$41)</formula>
    </cfRule>
    <cfRule type="expression" dxfId="58" priority="49">
      <formula>IF(ISERROR(VALUE(TEXT(DATEVALUE(T$39&amp;U$39&amp;"."&amp;W$39&amp;"."&amp;Y$39),"yyyy/mm/dd"))),FALSE,TRUE)=FALSE</formula>
    </cfRule>
    <cfRule type="expression" dxfId="57" priority="43" stopIfTrue="1">
      <formula>AND(U$39="",W$39="",Y$39="",AA$39="",AC$39="")</formula>
    </cfRule>
  </conditionalFormatting>
  <conditionalFormatting sqref="W41">
    <cfRule type="expression" dxfId="56" priority="33" stopIfTrue="1">
      <formula>AND(U$41="",W$41="",Y$41="",AA$41="",AC$41="")</formula>
    </cfRule>
    <cfRule type="expression" dxfId="55" priority="35">
      <formula>IF(ISERROR(VALUE(TEXT(DATEVALUE(T$41&amp;U$41&amp;"."&amp;W$41&amp;"."&amp;Y$41),"yyyy/mm/dd"))),FALSE,TRUE)=FALSE</formula>
    </cfRule>
    <cfRule type="expression" dxfId="54" priority="39">
      <formula>DATEVALUE(T$39&amp;U$39&amp;"."&amp;W$39&amp;"."&amp;Y$39)+TIMEVALUE(AA$39&amp;":"&amp;AC$39)&gt;DATEVALUE(T$41&amp;U$41&amp;"."&amp;W$41&amp;"."&amp;Y$41)+TIMEVALUE(AA$41&amp;":"&amp;AC$41)</formula>
    </cfRule>
  </conditionalFormatting>
  <conditionalFormatting sqref="W6:X6">
    <cfRule type="expression" dxfId="53" priority="205" stopIfTrue="1">
      <formula>OR($S$6="",$W$6="",$Z$6="")</formula>
    </cfRule>
    <cfRule type="expression" dxfId="52" priority="208">
      <formula>IF(ISERROR(VALUE(TEXT(DATEVALUE($Q$6&amp;$S$6&amp;"年"&amp;$W$6&amp;"月"&amp;$Z$6&amp;"日"),"yyyy/mm/dd"))),FALSE,TRUE)=FALSE</formula>
    </cfRule>
  </conditionalFormatting>
  <conditionalFormatting sqref="Y39">
    <cfRule type="expression" dxfId="51" priority="50">
      <formula>DATEVALUE(T$39&amp;U$39&amp;"."&amp;W$39&amp;"."&amp;Y$39)+TIMEVALUE(AA$39&amp;":"&amp;AC$39)&gt;DATEVALUE(T$41&amp;U$41&amp;"."&amp;W$41&amp;"."&amp;Y$41)+TIMEVALUE(AA$41&amp;":"&amp;AC$41)</formula>
    </cfRule>
    <cfRule type="expression" dxfId="50" priority="48">
      <formula>IF(ISERROR(VALUE(TEXT(DATEVALUE(T$39&amp;U$39&amp;"."&amp;W$39&amp;"."&amp;Y$39),"yyyy/mm/dd"))),FALSE,TRUE)=FALSE</formula>
    </cfRule>
    <cfRule type="expression" dxfId="49" priority="42" stopIfTrue="1">
      <formula>AND(U$39="",W$39="",Y$39="",AA$39="",AC$39="")</formula>
    </cfRule>
  </conditionalFormatting>
  <conditionalFormatting sqref="Y41">
    <cfRule type="expression" dxfId="48" priority="38">
      <formula>DATEVALUE(T$39&amp;U$39&amp;"."&amp;W$39&amp;"."&amp;Y$39)+TIMEVALUE(AA$39&amp;":"&amp;AC$39)&gt;DATEVALUE(T$41&amp;U$41&amp;"."&amp;W$41&amp;"."&amp;Y$41)+TIMEVALUE(AA$41&amp;":"&amp;AC$41)</formula>
    </cfRule>
    <cfRule type="expression" dxfId="47" priority="34">
      <formula>IF(ISERROR(VALUE(TEXT(DATEVALUE(T$41&amp;U$41&amp;"."&amp;W$41&amp;"."&amp;Y$41),"yyyy/mm/dd"))),FALSE,TRUE)=FALSE</formula>
    </cfRule>
    <cfRule type="expression" dxfId="46" priority="32" stopIfTrue="1">
      <formula>AND(U$41="",W$41="",Y$41="",AA$41="",AC$41="")</formula>
    </cfRule>
  </conditionalFormatting>
  <conditionalFormatting sqref="Y38:AB38">
    <cfRule type="expression" dxfId="45" priority="217">
      <formula>$Y$38&lt;5</formula>
    </cfRule>
  </conditionalFormatting>
  <conditionalFormatting sqref="Z6:AA6">
    <cfRule type="expression" dxfId="44" priority="204" stopIfTrue="1">
      <formula>OR($S$6="",$W$6="",$Z$6="")</formula>
    </cfRule>
    <cfRule type="expression" dxfId="43" priority="207">
      <formula>IF(ISERROR(VALUE(TEXT(DATEVALUE($Q$6&amp;$S$6&amp;"年"&amp;$W$6&amp;"月"&amp;$Z$6&amp;"日"),"yyyy/mm/dd"))),FALSE,TRUE)=FALSE</formula>
    </cfRule>
  </conditionalFormatting>
  <conditionalFormatting sqref="AA39">
    <cfRule type="expression" dxfId="42" priority="15">
      <formula>IF(ISERROR(VALUE(TEXT(TIMEVALUE(AA$39&amp;":"&amp;AC$39),"H:MM"))),FALSE,TRUE)=FALSE</formula>
    </cfRule>
    <cfRule type="expression" dxfId="41" priority="13">
      <formula>AND(OR(U$39&lt;&gt;"",W$39&lt;&gt;"",Y$39&lt;&gt;"",AA$39&lt;&gt;""),AC$39="")</formula>
    </cfRule>
    <cfRule type="expression" dxfId="40" priority="5" stopIfTrue="1">
      <formula>AND(U$39="",W$39="",Y$39="",AA$39="",AC$39="")</formula>
    </cfRule>
    <cfRule type="expression" dxfId="39" priority="17">
      <formula>DATEVALUE(T$39&amp;U$39&amp;"."&amp;W$39&amp;"."&amp;Y$39)+TIMEVALUE(AA$39&amp;":"&amp;AC$39)&gt;DATEVALUE(T$41&amp;U$41&amp;"."&amp;W$41&amp;"."&amp;Y$41)+TIMEVALUE(AA$41&amp;":"&amp;AC$41)</formula>
    </cfRule>
  </conditionalFormatting>
  <conditionalFormatting sqref="AA41">
    <cfRule type="expression" dxfId="38" priority="9">
      <formula>IF(ISERROR(VALUE(TEXT(TIMEVALUE(AA$41&amp;":"&amp;AC$41),"H:MM"))),FALSE,TRUE)=FALSE</formula>
    </cfRule>
    <cfRule type="expression" dxfId="37" priority="11">
      <formula>DATEVALUE(T$39&amp;U$39&amp;"."&amp;W$39&amp;"."&amp;Y$39)+TIMEVALUE(AA$39&amp;":"&amp;AC$39)&gt;DATEVALUE(T$41&amp;U$41&amp;"."&amp;W$41&amp;"."&amp;Y$41)+TIMEVALUE(AA$41&amp;":"&amp;AC$41)</formula>
    </cfRule>
    <cfRule type="expression" dxfId="36" priority="3" stopIfTrue="1">
      <formula>AND(U$41="",W$41="",Y$41="",AA$41="",AC$41="")</formula>
    </cfRule>
  </conditionalFormatting>
  <conditionalFormatting sqref="AA41:AA42">
    <cfRule type="expression" dxfId="35" priority="7">
      <formula>AND(OR(U$41&lt;&gt;"",W$41&lt;&gt;"",Y$41&lt;&gt;"",AA$41&lt;&gt;""),AC$41="")</formula>
    </cfRule>
  </conditionalFormatting>
  <conditionalFormatting sqref="AC39">
    <cfRule type="expression" dxfId="34" priority="16">
      <formula>DATEVALUE(T$39&amp;U$39&amp;"."&amp;W$39&amp;"."&amp;Y$39)+TIMEVALUE(AA$39&amp;":"&amp;AC$39)&gt;DATEVALUE(T$41&amp;U$41&amp;"."&amp;W$41&amp;"."&amp;Y$41)+TIMEVALUE(AA$41&amp;":"&amp;AC$41)</formula>
    </cfRule>
    <cfRule type="expression" dxfId="33" priority="14">
      <formula>IF(ISERROR(VALUE(TEXT(TIMEVALUE(AA$39&amp;":"&amp;AC$39),"H:MM"))),FALSE,TRUE)=FALSE</formula>
    </cfRule>
    <cfRule type="expression" dxfId="32" priority="12">
      <formula>AND(OR(U$39&lt;&gt;"",W$39&lt;&gt;"",Y$39&lt;&gt;"",AA$39&lt;&gt;""),AC$39="")</formula>
    </cfRule>
    <cfRule type="expression" dxfId="31" priority="4" stopIfTrue="1">
      <formula>AND(U$39="",W$39="",Y$39="",AA$39="",AC$39="")</formula>
    </cfRule>
  </conditionalFormatting>
  <conditionalFormatting sqref="AC41">
    <cfRule type="expression" dxfId="30" priority="10">
      <formula>DATEVALUE(T$39&amp;U$39&amp;"."&amp;W$39&amp;"."&amp;Y$39)+TIMEVALUE(AA$39&amp;":"&amp;AC$39)&gt;DATEVALUE(T$41&amp;U$41&amp;"."&amp;W$41&amp;"."&amp;Y$41)+TIMEVALUE(AA$41&amp;":"&amp;AC$41)</formula>
    </cfRule>
    <cfRule type="expression" dxfId="29" priority="8">
      <formula>IF(ISERROR(VALUE(TEXT(TIMEVALUE(AA$41&amp;":"&amp;AC$41),"H:MM"))),FALSE,TRUE)=FALSE</formula>
    </cfRule>
    <cfRule type="expression" dxfId="28" priority="2" stopIfTrue="1">
      <formula>AND(U$41="",W$41="",Y$41="",AA$41="",AC$41="")</formula>
    </cfRule>
  </conditionalFormatting>
  <conditionalFormatting sqref="AC41:AC42">
    <cfRule type="expression" dxfId="27" priority="6">
      <formula>AND(OR(U$41&lt;&gt;"",W$41&lt;&gt;"",Y$41&lt;&gt;"",AA$41&lt;&gt;""),AC$41="")</formula>
    </cfRule>
  </conditionalFormatting>
  <dataValidations count="7">
    <dataValidation type="custom" imeMode="disabled" allowBlank="1" showInputMessage="1" showErrorMessage="1" sqref="P25:S25" xr:uid="{CCD9B224-AB48-4F3C-ADF2-E96CFF92FC09}">
      <formula1>(MID(P25,4,1)="-")*(LEN(P25)=8)</formula1>
    </dataValidation>
    <dataValidation type="whole" imeMode="disabled" allowBlank="1" showInputMessage="1" showErrorMessage="1" sqref="W6:X6 K39:K42 W39:W42" xr:uid="{2F311E0A-799F-4274-8007-0AD03FAEC5E6}">
      <formula1>1</formula1>
      <formula2>12</formula2>
    </dataValidation>
    <dataValidation type="whole" imeMode="disabled" allowBlank="1" showInputMessage="1" showErrorMessage="1" sqref="Z6:AA6 M39:M42 Y39:Y42" xr:uid="{81739F87-A3C4-43FF-A103-AD16D791BAEF}">
      <formula1>1</formula1>
      <formula2>31</formula2>
    </dataValidation>
    <dataValidation imeMode="on" allowBlank="1" showInputMessage="1" showErrorMessage="1" sqref="B45:AD56 O23:AD24 U26:W26 U27:AD27 Y28 T13:AD13 U29:AD29 U28:W28 O26:S29 B28:J29 B30:AD34 O11:AD12 O13:S13 Y26" xr:uid="{8A923274-2E01-43AB-9645-834DF757CBE5}"/>
    <dataValidation imeMode="disabled" allowBlank="1" showInputMessage="1" showErrorMessage="1" sqref="U25:X25 Z25:AD25 Y35:AB37 E35:H37 O35:R37 B41:C42" xr:uid="{48FC8762-B294-4B1E-AFB7-DBDE1F942CBB}"/>
    <dataValidation type="list" imeMode="disabled" allowBlank="1" showInputMessage="1" showErrorMessage="1" sqref="O39:O42 AA39:AA42" xr:uid="{81FF6F2E-26D3-4A9F-8067-7050F245AAC9}">
      <formula1>"0,1,2,3,4,5,6,7,8,9,10,11,12,13,14,15,16,17,18,19,20,21,22,23"</formula1>
    </dataValidation>
    <dataValidation type="list" imeMode="disabled" allowBlank="1" showInputMessage="1" showErrorMessage="1" sqref="Q39:Q42 AC39:AC42" xr:uid="{9CE1E292-B42A-437B-B9F7-622750F15B2A}">
      <formula1>"00,01,02,03,04,05,06,07,08,09,10,11,12,13,14,15,16,17,18,19,20,21,22,23,24,25,26,27,28,29,30,31,32,33,34,35,36,37,38,39,40,41,42,43,44,45,46,47,48,49,50,51,52,53,54,55,56,57,58,59"</formula1>
    </dataValidation>
  </dataValidations>
  <pageMargins left="0.59055118110236227" right="0.19685039370078741" top="0.59055118110236227" bottom="0.19685039370078741" header="0" footer="0"/>
  <pageSetup paperSize="9" scale="65" orientation="portrait" r:id="rId1"/>
  <headerFooter alignWithMargins="0"/>
  <rowBreaks count="1" manualBreakCount="1">
    <brk id="38" max="29" man="1"/>
  </rowBreaks>
  <colBreaks count="1" manualBreakCount="1">
    <brk id="23" max="57" man="1"/>
  </colBreaks>
  <legacyDrawing r:id="rId2"/>
  <extLst>
    <ext xmlns:x14="http://schemas.microsoft.com/office/spreadsheetml/2009/9/main" uri="{CCE6A557-97BC-4b89-ADB6-D9C93CAAB3DF}">
      <x14:dataValidations xmlns:xm="http://schemas.microsoft.com/office/excel/2006/main" count="1">
        <x14:dataValidation type="whole" imeMode="disabled" allowBlank="1" showInputMessage="1" showErrorMessage="1" xr:uid="{110F7139-8076-42B4-8117-5630020DE8FC}">
          <x14:formula1>
            <xm:f>1</xm:f>
          </x14:formula1>
          <x14:formula2>
            <xm:f>初期設定!$F$4</xm:f>
          </x14:formula2>
          <xm:sqref>S6:U6 I39:I40 I41:I42 U39:U40 U41:U42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3D37-0EA7-43AA-9466-F6712E8398AC}">
  <sheetPr>
    <tabColor rgb="FFFFCCFF"/>
  </sheetPr>
  <dimension ref="A1:Z59"/>
  <sheetViews>
    <sheetView view="pageBreakPreview" zoomScale="110" zoomScaleNormal="100" zoomScaleSheetLayoutView="110" workbookViewId="0">
      <selection activeCell="T7" sqref="T7:X7"/>
    </sheetView>
  </sheetViews>
  <sheetFormatPr defaultColWidth="9" defaultRowHeight="13.5"/>
  <cols>
    <col min="1" max="1" width="4" style="199" customWidth="1"/>
    <col min="2" max="7" width="4" style="187" customWidth="1"/>
    <col min="8" max="8" width="4" style="199" customWidth="1"/>
    <col min="9" max="16" width="4" style="187" customWidth="1"/>
    <col min="17" max="17" width="4" style="199" customWidth="1"/>
    <col min="18" max="24" width="4" style="187" customWidth="1"/>
    <col min="25" max="16384" width="9" style="187"/>
  </cols>
  <sheetData>
    <row r="1" spans="1:26" ht="40.5" customHeight="1" thickBot="1">
      <c r="A1" s="1050">
        <f>'１号様式'!O12</f>
        <v>0</v>
      </c>
      <c r="B1" s="1051"/>
      <c r="C1" s="1051"/>
      <c r="D1" s="1051"/>
      <c r="E1" s="1051"/>
      <c r="F1" s="1051"/>
      <c r="G1" s="1051"/>
      <c r="H1" s="1051"/>
      <c r="I1" s="1051"/>
      <c r="J1" s="1051"/>
      <c r="K1" s="1051"/>
      <c r="L1" s="1051"/>
      <c r="M1" s="1051"/>
      <c r="N1" s="1051"/>
      <c r="O1" s="1051"/>
      <c r="P1" s="1052"/>
      <c r="Q1" s="186"/>
      <c r="R1" s="1053">
        <f>'１号様式'!E28</f>
        <v>0</v>
      </c>
      <c r="S1" s="1053"/>
      <c r="T1" s="1053"/>
      <c r="U1" s="1053"/>
      <c r="V1" s="1053"/>
      <c r="W1" s="1054" t="s">
        <v>227</v>
      </c>
      <c r="X1" s="1054"/>
    </row>
    <row r="2" spans="1:26" ht="18.75" customHeight="1">
      <c r="A2" s="1055" t="s">
        <v>228</v>
      </c>
      <c r="B2" s="1055"/>
      <c r="C2" s="1055"/>
      <c r="D2" s="1055"/>
      <c r="E2" s="1055"/>
      <c r="F2" s="1055"/>
      <c r="G2" s="1055"/>
      <c r="H2" s="1055"/>
      <c r="I2" s="1055"/>
      <c r="J2" s="1055"/>
      <c r="K2" s="1055"/>
      <c r="L2" s="1055"/>
      <c r="M2" s="1055"/>
      <c r="N2" s="1055"/>
      <c r="O2" s="1055"/>
      <c r="P2" s="1055"/>
      <c r="Q2" s="1055"/>
      <c r="R2" s="1055"/>
      <c r="S2" s="1055"/>
      <c r="T2" s="1055"/>
      <c r="U2" s="1055"/>
      <c r="V2" s="1055"/>
      <c r="W2" s="1055"/>
      <c r="X2" s="1055"/>
    </row>
    <row r="3" spans="1:26" ht="18.75" customHeight="1">
      <c r="A3" s="1055" t="s">
        <v>229</v>
      </c>
      <c r="B3" s="1055"/>
      <c r="C3" s="1055"/>
      <c r="D3" s="1055"/>
      <c r="E3" s="1055"/>
      <c r="F3" s="1055"/>
      <c r="G3" s="1055"/>
      <c r="H3" s="1055"/>
      <c r="I3" s="1055"/>
      <c r="J3" s="1055"/>
      <c r="K3" s="1055"/>
      <c r="L3" s="1055"/>
      <c r="M3" s="1055"/>
      <c r="N3" s="1055"/>
      <c r="O3" s="1055"/>
      <c r="P3" s="1055"/>
      <c r="Q3" s="1055"/>
      <c r="R3" s="1055"/>
      <c r="S3" s="1055"/>
      <c r="T3" s="1055"/>
      <c r="U3" s="1055"/>
      <c r="V3" s="1055"/>
      <c r="W3" s="1055"/>
      <c r="X3" s="1055"/>
    </row>
    <row r="4" spans="1:26" ht="18.75" customHeight="1">
      <c r="A4" s="188"/>
      <c r="B4" s="189"/>
      <c r="C4" s="189"/>
      <c r="D4" s="189"/>
      <c r="E4" s="189"/>
      <c r="F4" s="189"/>
      <c r="G4" s="189"/>
      <c r="H4" s="188"/>
      <c r="I4" s="189"/>
      <c r="J4" s="189"/>
      <c r="K4" s="189"/>
      <c r="L4" s="189"/>
      <c r="M4" s="189"/>
      <c r="N4" s="1055" t="s">
        <v>230</v>
      </c>
      <c r="O4" s="1055"/>
      <c r="P4" s="189"/>
      <c r="Q4" s="1056" t="s">
        <v>231</v>
      </c>
      <c r="R4" s="1056"/>
      <c r="S4" s="190">
        <v>8</v>
      </c>
      <c r="T4" s="190" t="s">
        <v>36</v>
      </c>
      <c r="U4" s="191"/>
      <c r="V4" s="190" t="s">
        <v>30</v>
      </c>
      <c r="W4" s="191"/>
      <c r="X4" s="190" t="s">
        <v>16</v>
      </c>
    </row>
    <row r="5" spans="1:26" ht="18.75" customHeight="1">
      <c r="A5" s="1063" t="s">
        <v>130</v>
      </c>
      <c r="B5" s="1063"/>
      <c r="C5" s="1063"/>
      <c r="D5" s="1063"/>
      <c r="E5" s="1063"/>
      <c r="F5" s="1063"/>
      <c r="G5" s="1063"/>
      <c r="H5" s="1063"/>
      <c r="I5" s="1063"/>
      <c r="J5" s="1063"/>
      <c r="K5" s="1063"/>
      <c r="L5" s="1063"/>
      <c r="M5" s="1063"/>
      <c r="N5" s="192" t="s">
        <v>232</v>
      </c>
      <c r="O5" s="193"/>
      <c r="P5" s="193"/>
      <c r="Q5" s="193"/>
      <c r="R5" s="193"/>
      <c r="S5" s="193"/>
      <c r="T5" s="193"/>
      <c r="U5" s="193"/>
      <c r="V5" s="193" t="s">
        <v>389</v>
      </c>
      <c r="W5" s="193"/>
      <c r="X5" s="193"/>
    </row>
    <row r="6" spans="1:26" ht="18.75" customHeight="1">
      <c r="A6" s="1064" t="s">
        <v>233</v>
      </c>
      <c r="B6" s="1064"/>
      <c r="C6" s="1064"/>
      <c r="D6" s="189"/>
      <c r="E6" s="1060">
        <f>A1</f>
        <v>0</v>
      </c>
      <c r="F6" s="1060"/>
      <c r="G6" s="1060"/>
      <c r="H6" s="1060"/>
      <c r="I6" s="1060"/>
      <c r="J6" s="1060"/>
      <c r="K6" s="1060"/>
      <c r="L6" s="1060"/>
      <c r="M6" s="194"/>
      <c r="N6" s="1059" t="s">
        <v>234</v>
      </c>
      <c r="O6" s="1059"/>
      <c r="P6" s="1059"/>
      <c r="Q6" s="1060">
        <f>'１号様式'!Y38</f>
        <v>0</v>
      </c>
      <c r="R6" s="1060"/>
      <c r="S6" s="191" t="s">
        <v>22</v>
      </c>
      <c r="V6" s="194"/>
      <c r="W6" s="193"/>
      <c r="X6" s="193"/>
    </row>
    <row r="7" spans="1:26" ht="18.75" customHeight="1">
      <c r="A7" s="1057" t="s">
        <v>235</v>
      </c>
      <c r="B7" s="1057"/>
      <c r="C7" s="1057"/>
      <c r="E7" s="1058"/>
      <c r="F7" s="1058"/>
      <c r="G7" s="1058"/>
      <c r="H7" s="1058"/>
      <c r="I7" s="1058"/>
      <c r="J7" s="1058"/>
      <c r="K7" s="1058"/>
      <c r="L7" s="1058"/>
      <c r="M7" s="195"/>
      <c r="N7" s="1059" t="s">
        <v>236</v>
      </c>
      <c r="O7" s="1059"/>
      <c r="P7" s="1059"/>
      <c r="Q7" s="1060">
        <f>'１号様式'!D41</f>
        <v>0</v>
      </c>
      <c r="R7" s="1060"/>
      <c r="S7" s="191" t="s">
        <v>22</v>
      </c>
      <c r="T7" s="1061"/>
      <c r="U7" s="1061"/>
      <c r="V7" s="1061"/>
      <c r="W7" s="1061"/>
      <c r="X7" s="1061"/>
    </row>
    <row r="8" spans="1:26" ht="18.75" customHeight="1">
      <c r="A8" s="1062" t="s">
        <v>237</v>
      </c>
      <c r="B8" s="1062"/>
      <c r="C8" s="1062"/>
      <c r="E8" s="1058" t="s">
        <v>238</v>
      </c>
      <c r="F8" s="1058"/>
      <c r="G8" s="1058"/>
      <c r="H8" s="1058"/>
      <c r="I8" s="1058"/>
      <c r="J8" s="1058"/>
      <c r="K8" s="1058"/>
      <c r="L8" s="1058"/>
      <c r="M8" s="195"/>
      <c r="N8" s="195"/>
      <c r="O8" s="195"/>
      <c r="P8" s="195"/>
      <c r="Q8" s="195"/>
      <c r="R8" s="195"/>
      <c r="S8" s="195"/>
      <c r="T8" s="195"/>
      <c r="U8" s="195"/>
      <c r="V8" s="195"/>
      <c r="W8" s="195"/>
    </row>
    <row r="9" spans="1:26" ht="18.75" customHeight="1">
      <c r="A9" s="1062" t="s">
        <v>239</v>
      </c>
      <c r="B9" s="1062"/>
      <c r="C9" s="1062"/>
      <c r="E9" s="1058" t="s">
        <v>231</v>
      </c>
      <c r="F9" s="1058"/>
      <c r="G9" s="196">
        <f>'１号様式'!I39</f>
        <v>0</v>
      </c>
      <c r="H9" s="195" t="s">
        <v>36</v>
      </c>
      <c r="I9" s="196">
        <f>'１号様式'!K39</f>
        <v>0</v>
      </c>
      <c r="J9" s="196" t="s">
        <v>30</v>
      </c>
      <c r="K9" s="196">
        <f>'１号様式'!M39</f>
        <v>0</v>
      </c>
      <c r="L9" s="195" t="s">
        <v>16</v>
      </c>
      <c r="M9" s="195" t="s">
        <v>240</v>
      </c>
      <c r="N9" s="195" t="str">
        <f>IFERROR(TEXT(DATEVALUE('１号様式'!$H$39&amp;'１号様式'!$I$39&amp;"."&amp;'１号様式'!$K$39&amp;"."&amp;'１号様式'!$M$39),"aaa"),"")</f>
        <v/>
      </c>
      <c r="O9" s="195" t="s">
        <v>127</v>
      </c>
      <c r="P9" s="196" t="s">
        <v>241</v>
      </c>
      <c r="Q9" s="196"/>
      <c r="R9" s="196">
        <f>'１号様式'!K41</f>
        <v>0</v>
      </c>
      <c r="S9" s="196" t="s">
        <v>30</v>
      </c>
      <c r="T9" s="196">
        <f>'１号様式'!M41</f>
        <v>0</v>
      </c>
      <c r="U9" s="195" t="s">
        <v>16</v>
      </c>
      <c r="V9" s="195" t="s">
        <v>240</v>
      </c>
      <c r="W9" s="226" t="str">
        <f>IFERROR(TEXT(DATEVALUE('１号様式'!$H$39&amp;'１号様式'!$I$41&amp;"."&amp;'１号様式'!$K$41&amp;"."&amp;'１号様式'!$M$41),"aaa"),"")</f>
        <v/>
      </c>
      <c r="X9" s="195" t="s">
        <v>127</v>
      </c>
      <c r="Z9" s="195"/>
    </row>
    <row r="10" spans="1:26" ht="13.5" customHeight="1">
      <c r="A10" s="197"/>
      <c r="B10" s="197"/>
      <c r="C10" s="198"/>
      <c r="D10" s="198"/>
      <c r="E10" s="198"/>
      <c r="F10" s="198"/>
      <c r="G10" s="198"/>
      <c r="H10" s="198"/>
      <c r="I10" s="198"/>
      <c r="J10" s="198"/>
      <c r="K10" s="198"/>
      <c r="L10" s="198"/>
      <c r="M10" s="198"/>
    </row>
    <row r="11" spans="1:26" ht="11.25" customHeight="1">
      <c r="B11" s="1065" t="s">
        <v>242</v>
      </c>
      <c r="C11" s="1065"/>
      <c r="D11" s="1065"/>
      <c r="E11" s="1065"/>
      <c r="F11" s="1065"/>
      <c r="G11" s="1065"/>
      <c r="H11" s="1065"/>
      <c r="I11" s="198"/>
      <c r="J11" s="1065" t="s">
        <v>243</v>
      </c>
      <c r="K11" s="1065"/>
      <c r="L11" s="1065"/>
      <c r="M11" s="1065"/>
      <c r="N11" s="1065"/>
      <c r="O11" s="1065"/>
      <c r="P11" s="1065"/>
      <c r="Q11" s="187"/>
      <c r="R11" s="1065" t="s">
        <v>244</v>
      </c>
      <c r="S11" s="1065"/>
      <c r="T11" s="1065"/>
      <c r="U11" s="1065"/>
      <c r="V11" s="1065"/>
      <c r="W11" s="1065"/>
      <c r="X11" s="1065"/>
    </row>
    <row r="12" spans="1:26" s="197" customFormat="1" ht="11.25" customHeight="1">
      <c r="B12" s="200"/>
      <c r="C12" s="1066" t="s">
        <v>245</v>
      </c>
      <c r="D12" s="1066"/>
      <c r="E12" s="201" t="s">
        <v>246</v>
      </c>
      <c r="F12" s="202" t="s">
        <v>247</v>
      </c>
      <c r="G12" s="1067" t="s">
        <v>248</v>
      </c>
      <c r="H12" s="1067"/>
      <c r="J12" s="200"/>
      <c r="K12" s="1066" t="s">
        <v>245</v>
      </c>
      <c r="L12" s="1066"/>
      <c r="M12" s="201" t="s">
        <v>246</v>
      </c>
      <c r="N12" s="202" t="s">
        <v>247</v>
      </c>
      <c r="O12" s="1067" t="s">
        <v>248</v>
      </c>
      <c r="P12" s="1067"/>
      <c r="Q12" s="203"/>
      <c r="R12" s="204"/>
      <c r="S12" s="1068" t="s">
        <v>245</v>
      </c>
      <c r="T12" s="1069"/>
      <c r="U12" s="205" t="s">
        <v>246</v>
      </c>
      <c r="V12" s="202" t="s">
        <v>247</v>
      </c>
      <c r="W12" s="1067" t="s">
        <v>248</v>
      </c>
      <c r="X12" s="1067"/>
    </row>
    <row r="13" spans="1:26" s="206" customFormat="1" ht="11.25" customHeight="1">
      <c r="B13" s="1070" t="s">
        <v>249</v>
      </c>
      <c r="C13" s="1071" t="s">
        <v>250</v>
      </c>
      <c r="D13" s="1071"/>
      <c r="E13" s="207">
        <v>4</v>
      </c>
      <c r="F13" s="208"/>
      <c r="G13" s="1068"/>
      <c r="H13" s="1069"/>
      <c r="I13" s="197"/>
      <c r="J13" s="1070" t="s">
        <v>251</v>
      </c>
      <c r="K13" s="1071" t="s">
        <v>250</v>
      </c>
      <c r="L13" s="1071"/>
      <c r="M13" s="207">
        <v>3</v>
      </c>
      <c r="N13" s="208"/>
      <c r="O13" s="1068"/>
      <c r="P13" s="1069"/>
      <c r="Q13" s="203"/>
      <c r="R13" s="1070" t="s">
        <v>251</v>
      </c>
      <c r="S13" s="1072" t="s">
        <v>250</v>
      </c>
      <c r="T13" s="1073"/>
      <c r="U13" s="207">
        <v>3</v>
      </c>
      <c r="V13" s="208"/>
      <c r="W13" s="1066"/>
      <c r="X13" s="1066"/>
    </row>
    <row r="14" spans="1:26" s="206" customFormat="1" ht="11.25" customHeight="1">
      <c r="B14" s="1070"/>
      <c r="C14" s="1071">
        <v>201</v>
      </c>
      <c r="D14" s="1071"/>
      <c r="E14" s="207">
        <v>6</v>
      </c>
      <c r="F14" s="208"/>
      <c r="G14" s="1068"/>
      <c r="H14" s="1069"/>
      <c r="I14" s="197"/>
      <c r="J14" s="1070"/>
      <c r="K14" s="1071">
        <v>101</v>
      </c>
      <c r="L14" s="1071"/>
      <c r="M14" s="207">
        <v>5</v>
      </c>
      <c r="N14" s="208"/>
      <c r="O14" s="1068"/>
      <c r="P14" s="1069"/>
      <c r="Q14" s="203"/>
      <c r="R14" s="1070"/>
      <c r="S14" s="1072">
        <v>101</v>
      </c>
      <c r="T14" s="1073"/>
      <c r="U14" s="207">
        <v>5</v>
      </c>
      <c r="V14" s="208"/>
      <c r="W14" s="1066"/>
      <c r="X14" s="1066"/>
    </row>
    <row r="15" spans="1:26" s="206" customFormat="1" ht="11.25" customHeight="1">
      <c r="B15" s="1070"/>
      <c r="C15" s="1071">
        <v>202</v>
      </c>
      <c r="D15" s="1071"/>
      <c r="E15" s="207">
        <v>6</v>
      </c>
      <c r="F15" s="208"/>
      <c r="G15" s="1068"/>
      <c r="H15" s="1069"/>
      <c r="I15" s="197"/>
      <c r="J15" s="1070"/>
      <c r="K15" s="1071">
        <v>102</v>
      </c>
      <c r="L15" s="1071"/>
      <c r="M15" s="207">
        <v>5</v>
      </c>
      <c r="N15" s="208"/>
      <c r="O15" s="1068"/>
      <c r="P15" s="1069"/>
      <c r="Q15" s="203"/>
      <c r="R15" s="1070"/>
      <c r="S15" s="1072">
        <v>102</v>
      </c>
      <c r="T15" s="1073"/>
      <c r="U15" s="207">
        <v>5</v>
      </c>
      <c r="V15" s="208"/>
      <c r="W15" s="1066"/>
      <c r="X15" s="1066"/>
    </row>
    <row r="16" spans="1:26" s="206" customFormat="1" ht="11.25" customHeight="1">
      <c r="B16" s="1070"/>
      <c r="C16" s="1071">
        <v>203</v>
      </c>
      <c r="D16" s="1071"/>
      <c r="E16" s="207">
        <v>6</v>
      </c>
      <c r="F16" s="208"/>
      <c r="G16" s="1068"/>
      <c r="H16" s="1069"/>
      <c r="I16" s="197"/>
      <c r="J16" s="1070"/>
      <c r="K16" s="1071">
        <v>103</v>
      </c>
      <c r="L16" s="1071"/>
      <c r="M16" s="207">
        <v>5</v>
      </c>
      <c r="N16" s="208"/>
      <c r="O16" s="1068"/>
      <c r="P16" s="1069"/>
      <c r="Q16" s="203"/>
      <c r="R16" s="1070"/>
      <c r="S16" s="1072">
        <v>103</v>
      </c>
      <c r="T16" s="1073"/>
      <c r="U16" s="207">
        <v>5</v>
      </c>
      <c r="V16" s="208"/>
      <c r="W16" s="1066"/>
      <c r="X16" s="1066"/>
    </row>
    <row r="17" spans="1:24" s="206" customFormat="1" ht="11.25" customHeight="1">
      <c r="B17" s="1070"/>
      <c r="C17" s="1071">
        <v>204</v>
      </c>
      <c r="D17" s="1071"/>
      <c r="E17" s="207">
        <v>6</v>
      </c>
      <c r="F17" s="208"/>
      <c r="G17" s="1068"/>
      <c r="H17" s="1069"/>
      <c r="I17" s="197"/>
      <c r="J17" s="1070"/>
      <c r="K17" s="1071">
        <v>104</v>
      </c>
      <c r="L17" s="1071"/>
      <c r="M17" s="207">
        <v>5</v>
      </c>
      <c r="N17" s="208"/>
      <c r="O17" s="1068"/>
      <c r="P17" s="1069"/>
      <c r="Q17" s="203"/>
      <c r="R17" s="1070"/>
      <c r="S17" s="1072">
        <v>104</v>
      </c>
      <c r="T17" s="1073"/>
      <c r="U17" s="207">
        <v>5</v>
      </c>
      <c r="V17" s="208"/>
      <c r="W17" s="1066"/>
      <c r="X17" s="1066"/>
    </row>
    <row r="18" spans="1:24" s="206" customFormat="1" ht="11.25" customHeight="1">
      <c r="B18" s="1070" t="s">
        <v>252</v>
      </c>
      <c r="C18" s="1071" t="s">
        <v>253</v>
      </c>
      <c r="D18" s="1071"/>
      <c r="E18" s="207">
        <v>4</v>
      </c>
      <c r="F18" s="208"/>
      <c r="G18" s="1068"/>
      <c r="H18" s="1069"/>
      <c r="I18" s="197"/>
      <c r="J18" s="1070"/>
      <c r="K18" s="1071">
        <v>105</v>
      </c>
      <c r="L18" s="1071"/>
      <c r="M18" s="207">
        <v>8</v>
      </c>
      <c r="N18" s="208"/>
      <c r="O18" s="1068"/>
      <c r="P18" s="1069"/>
      <c r="Q18" s="203"/>
      <c r="R18" s="1070"/>
      <c r="S18" s="1072">
        <v>105</v>
      </c>
      <c r="T18" s="1073"/>
      <c r="U18" s="207">
        <v>8</v>
      </c>
      <c r="V18" s="208"/>
      <c r="W18" s="1066"/>
      <c r="X18" s="1066"/>
    </row>
    <row r="19" spans="1:24" s="206" customFormat="1" ht="11.25" customHeight="1">
      <c r="B19" s="1070"/>
      <c r="C19" s="1071">
        <v>205</v>
      </c>
      <c r="D19" s="1071"/>
      <c r="E19" s="207">
        <v>6</v>
      </c>
      <c r="F19" s="208"/>
      <c r="G19" s="1068"/>
      <c r="H19" s="1069"/>
      <c r="I19" s="197"/>
      <c r="J19" s="1070" t="s">
        <v>254</v>
      </c>
      <c r="K19" s="1071" t="s">
        <v>255</v>
      </c>
      <c r="L19" s="1071"/>
      <c r="M19" s="207">
        <v>3</v>
      </c>
      <c r="N19" s="208"/>
      <c r="O19" s="1068"/>
      <c r="P19" s="1069"/>
      <c r="Q19" s="203"/>
      <c r="R19" s="1070" t="s">
        <v>254</v>
      </c>
      <c r="S19" s="1072" t="s">
        <v>255</v>
      </c>
      <c r="T19" s="1073"/>
      <c r="U19" s="207">
        <v>3</v>
      </c>
      <c r="V19" s="208"/>
      <c r="W19" s="1066"/>
      <c r="X19" s="1066"/>
    </row>
    <row r="20" spans="1:24" s="206" customFormat="1" ht="11.25" customHeight="1">
      <c r="B20" s="1070"/>
      <c r="C20" s="1071">
        <v>206</v>
      </c>
      <c r="D20" s="1071"/>
      <c r="E20" s="209">
        <v>6</v>
      </c>
      <c r="F20" s="208"/>
      <c r="G20" s="1068"/>
      <c r="H20" s="1069"/>
      <c r="I20" s="197"/>
      <c r="J20" s="1070"/>
      <c r="K20" s="1071">
        <v>106</v>
      </c>
      <c r="L20" s="1071"/>
      <c r="M20" s="207">
        <v>5</v>
      </c>
      <c r="N20" s="208"/>
      <c r="O20" s="1068"/>
      <c r="P20" s="1069"/>
      <c r="Q20" s="203"/>
      <c r="R20" s="1070"/>
      <c r="S20" s="1072">
        <v>106</v>
      </c>
      <c r="T20" s="1073"/>
      <c r="U20" s="207">
        <v>5</v>
      </c>
      <c r="V20" s="208"/>
      <c r="W20" s="1066"/>
      <c r="X20" s="1066"/>
    </row>
    <row r="21" spans="1:24" s="206" customFormat="1" ht="11.25" customHeight="1">
      <c r="B21" s="1070"/>
      <c r="C21" s="1071">
        <v>207</v>
      </c>
      <c r="D21" s="1071"/>
      <c r="E21" s="209">
        <v>6</v>
      </c>
      <c r="F21" s="208"/>
      <c r="G21" s="1068"/>
      <c r="H21" s="1069"/>
      <c r="I21" s="197"/>
      <c r="J21" s="1070"/>
      <c r="K21" s="1071">
        <v>107</v>
      </c>
      <c r="L21" s="1071"/>
      <c r="M21" s="207">
        <v>5</v>
      </c>
      <c r="N21" s="208"/>
      <c r="O21" s="1068"/>
      <c r="P21" s="1069"/>
      <c r="Q21" s="203"/>
      <c r="R21" s="1070"/>
      <c r="S21" s="1072">
        <v>107</v>
      </c>
      <c r="T21" s="1073"/>
      <c r="U21" s="207">
        <v>5</v>
      </c>
      <c r="V21" s="208"/>
      <c r="W21" s="1066"/>
      <c r="X21" s="1066"/>
    </row>
    <row r="22" spans="1:24" s="206" customFormat="1" ht="11.25" customHeight="1">
      <c r="B22" s="1070" t="s">
        <v>256</v>
      </c>
      <c r="C22" s="1071" t="s">
        <v>257</v>
      </c>
      <c r="D22" s="1071"/>
      <c r="E22" s="207">
        <v>4</v>
      </c>
      <c r="F22" s="208"/>
      <c r="G22" s="1068"/>
      <c r="H22" s="1069"/>
      <c r="I22" s="197"/>
      <c r="J22" s="1070"/>
      <c r="K22" s="1071">
        <v>108</v>
      </c>
      <c r="L22" s="1071"/>
      <c r="M22" s="207">
        <v>5</v>
      </c>
      <c r="N22" s="208"/>
      <c r="O22" s="1068"/>
      <c r="P22" s="1069"/>
      <c r="Q22" s="203"/>
      <c r="R22" s="1070"/>
      <c r="S22" s="1072">
        <v>108</v>
      </c>
      <c r="T22" s="1073"/>
      <c r="U22" s="207">
        <v>5</v>
      </c>
      <c r="V22" s="208"/>
      <c r="W22" s="1066"/>
      <c r="X22" s="1066"/>
    </row>
    <row r="23" spans="1:24" s="206" customFormat="1" ht="11.25" customHeight="1">
      <c r="B23" s="1070"/>
      <c r="C23" s="1071">
        <v>301</v>
      </c>
      <c r="D23" s="1071"/>
      <c r="E23" s="207">
        <v>6</v>
      </c>
      <c r="F23" s="208"/>
      <c r="G23" s="1068"/>
      <c r="H23" s="1069"/>
      <c r="I23" s="197"/>
      <c r="J23" s="1070"/>
      <c r="K23" s="1071">
        <v>109</v>
      </c>
      <c r="L23" s="1071"/>
      <c r="M23" s="207">
        <v>5</v>
      </c>
      <c r="N23" s="208"/>
      <c r="O23" s="1068"/>
      <c r="P23" s="1069"/>
      <c r="Q23" s="203"/>
      <c r="R23" s="1070"/>
      <c r="S23" s="1072">
        <v>109</v>
      </c>
      <c r="T23" s="1073"/>
      <c r="U23" s="207">
        <v>5</v>
      </c>
      <c r="V23" s="208"/>
      <c r="W23" s="1066"/>
      <c r="X23" s="1066"/>
    </row>
    <row r="24" spans="1:24" s="206" customFormat="1" ht="11.25" customHeight="1">
      <c r="B24" s="1070"/>
      <c r="C24" s="1071">
        <v>302</v>
      </c>
      <c r="D24" s="1071"/>
      <c r="E24" s="207">
        <v>6</v>
      </c>
      <c r="F24" s="208"/>
      <c r="G24" s="1068"/>
      <c r="H24" s="1069"/>
      <c r="I24" s="197"/>
      <c r="J24" s="1070"/>
      <c r="K24" s="1071">
        <v>110</v>
      </c>
      <c r="L24" s="1071"/>
      <c r="M24" s="207">
        <v>8</v>
      </c>
      <c r="N24" s="208"/>
      <c r="O24" s="1068"/>
      <c r="P24" s="1069"/>
      <c r="Q24" s="203"/>
      <c r="R24" s="1070"/>
      <c r="S24" s="1072">
        <v>110</v>
      </c>
      <c r="T24" s="1073"/>
      <c r="U24" s="207">
        <v>8</v>
      </c>
      <c r="V24" s="208"/>
      <c r="W24" s="1066"/>
      <c r="X24" s="1066"/>
    </row>
    <row r="25" spans="1:24" s="206" customFormat="1" ht="11.25" customHeight="1">
      <c r="B25" s="1070"/>
      <c r="C25" s="1071">
        <v>303</v>
      </c>
      <c r="D25" s="1071"/>
      <c r="E25" s="207">
        <v>6</v>
      </c>
      <c r="F25" s="208"/>
      <c r="G25" s="1068"/>
      <c r="H25" s="1069"/>
      <c r="I25" s="197"/>
      <c r="J25" s="1074" t="s">
        <v>252</v>
      </c>
      <c r="K25" s="1076" t="s">
        <v>258</v>
      </c>
      <c r="L25" s="1077"/>
      <c r="M25" s="207">
        <v>3</v>
      </c>
      <c r="N25" s="208"/>
      <c r="O25" s="1068"/>
      <c r="P25" s="1069"/>
      <c r="Q25" s="203"/>
      <c r="R25" s="1070" t="s">
        <v>252</v>
      </c>
      <c r="S25" s="1072" t="s">
        <v>258</v>
      </c>
      <c r="T25" s="1073"/>
      <c r="U25" s="207">
        <v>3</v>
      </c>
      <c r="V25" s="208"/>
      <c r="W25" s="1066"/>
      <c r="X25" s="1066"/>
    </row>
    <row r="26" spans="1:24" s="206" customFormat="1" ht="11.25" customHeight="1">
      <c r="B26" s="1070"/>
      <c r="C26" s="1071">
        <v>304</v>
      </c>
      <c r="D26" s="1071"/>
      <c r="E26" s="207">
        <v>6</v>
      </c>
      <c r="F26" s="208"/>
      <c r="G26" s="1068"/>
      <c r="H26" s="1069"/>
      <c r="I26" s="197"/>
      <c r="J26" s="1075"/>
      <c r="K26" s="1072" t="s">
        <v>259</v>
      </c>
      <c r="L26" s="1073"/>
      <c r="M26" s="207">
        <v>28</v>
      </c>
      <c r="N26" s="208"/>
      <c r="O26" s="1068"/>
      <c r="P26" s="1069"/>
      <c r="Q26" s="203"/>
      <c r="R26" s="1070"/>
      <c r="S26" s="1072">
        <v>201</v>
      </c>
      <c r="T26" s="1073"/>
      <c r="U26" s="207">
        <v>5</v>
      </c>
      <c r="V26" s="208"/>
      <c r="W26" s="1066"/>
      <c r="X26" s="1066"/>
    </row>
    <row r="27" spans="1:24" s="206" customFormat="1" ht="11.25" customHeight="1">
      <c r="B27" s="1070" t="s">
        <v>260</v>
      </c>
      <c r="C27" s="1071" t="s">
        <v>261</v>
      </c>
      <c r="D27" s="1071"/>
      <c r="E27" s="209">
        <v>4</v>
      </c>
      <c r="F27" s="208"/>
      <c r="G27" s="1068"/>
      <c r="H27" s="1069"/>
      <c r="I27" s="197"/>
      <c r="J27" s="1070" t="s">
        <v>262</v>
      </c>
      <c r="K27" s="1072" t="s">
        <v>261</v>
      </c>
      <c r="L27" s="1073"/>
      <c r="M27" s="207">
        <v>3</v>
      </c>
      <c r="N27" s="208"/>
      <c r="O27" s="1068"/>
      <c r="P27" s="1069"/>
      <c r="Q27" s="203"/>
      <c r="R27" s="1070"/>
      <c r="S27" s="1072">
        <v>202</v>
      </c>
      <c r="T27" s="1073"/>
      <c r="U27" s="207">
        <v>5</v>
      </c>
      <c r="V27" s="208"/>
      <c r="W27" s="1066"/>
      <c r="X27" s="1066"/>
    </row>
    <row r="28" spans="1:24" s="206" customFormat="1" ht="11.25" customHeight="1">
      <c r="B28" s="1070"/>
      <c r="C28" s="1071">
        <v>305</v>
      </c>
      <c r="D28" s="1071"/>
      <c r="E28" s="209">
        <v>6</v>
      </c>
      <c r="F28" s="208"/>
      <c r="G28" s="1068"/>
      <c r="H28" s="1069"/>
      <c r="I28" s="197"/>
      <c r="J28" s="1070"/>
      <c r="K28" s="1072">
        <v>201</v>
      </c>
      <c r="L28" s="1073"/>
      <c r="M28" s="207">
        <v>5</v>
      </c>
      <c r="N28" s="208"/>
      <c r="O28" s="1068"/>
      <c r="P28" s="1069"/>
      <c r="Q28" s="203"/>
      <c r="R28" s="1070"/>
      <c r="S28" s="1072">
        <v>203</v>
      </c>
      <c r="T28" s="1073"/>
      <c r="U28" s="207">
        <v>5</v>
      </c>
      <c r="V28" s="208"/>
      <c r="W28" s="1066"/>
      <c r="X28" s="1066"/>
    </row>
    <row r="29" spans="1:24" s="206" customFormat="1" ht="11.25" customHeight="1">
      <c r="B29" s="1070"/>
      <c r="C29" s="1071">
        <v>306</v>
      </c>
      <c r="D29" s="1071"/>
      <c r="E29" s="209">
        <v>6</v>
      </c>
      <c r="F29" s="208"/>
      <c r="G29" s="1068"/>
      <c r="H29" s="1069"/>
      <c r="I29" s="197"/>
      <c r="J29" s="1070"/>
      <c r="K29" s="1072">
        <v>202</v>
      </c>
      <c r="L29" s="1073"/>
      <c r="M29" s="207">
        <v>5</v>
      </c>
      <c r="N29" s="208"/>
      <c r="O29" s="1068"/>
      <c r="P29" s="1069"/>
      <c r="Q29" s="203"/>
      <c r="R29" s="1070"/>
      <c r="S29" s="1072">
        <v>204</v>
      </c>
      <c r="T29" s="1073"/>
      <c r="U29" s="207">
        <v>5</v>
      </c>
      <c r="V29" s="208"/>
      <c r="W29" s="1066"/>
      <c r="X29" s="1066"/>
    </row>
    <row r="30" spans="1:24" s="206" customFormat="1" ht="11.25" customHeight="1">
      <c r="B30" s="1070"/>
      <c r="C30" s="1071">
        <v>307</v>
      </c>
      <c r="D30" s="1071"/>
      <c r="E30" s="209">
        <v>6</v>
      </c>
      <c r="F30" s="208"/>
      <c r="G30" s="1068"/>
      <c r="H30" s="1069"/>
      <c r="I30" s="197"/>
      <c r="J30" s="1070"/>
      <c r="K30" s="1072">
        <v>203</v>
      </c>
      <c r="L30" s="1073"/>
      <c r="M30" s="207">
        <v>5</v>
      </c>
      <c r="N30" s="208"/>
      <c r="O30" s="1068"/>
      <c r="P30" s="1069"/>
      <c r="Q30" s="203"/>
      <c r="R30" s="1070" t="s">
        <v>262</v>
      </c>
      <c r="S30" s="1072" t="s">
        <v>263</v>
      </c>
      <c r="T30" s="1073"/>
      <c r="U30" s="207">
        <v>3</v>
      </c>
      <c r="V30" s="208"/>
      <c r="W30" s="1066"/>
      <c r="X30" s="1066"/>
    </row>
    <row r="31" spans="1:24" s="206" customFormat="1" ht="11.25" customHeight="1" thickBot="1">
      <c r="A31" s="210"/>
      <c r="H31" s="203"/>
      <c r="I31" s="197"/>
      <c r="J31" s="1070"/>
      <c r="K31" s="1072">
        <v>204</v>
      </c>
      <c r="L31" s="1073"/>
      <c r="M31" s="207">
        <v>5</v>
      </c>
      <c r="N31" s="208"/>
      <c r="O31" s="1066"/>
      <c r="P31" s="1066"/>
      <c r="Q31" s="203"/>
      <c r="R31" s="1070"/>
      <c r="S31" s="1072">
        <v>205</v>
      </c>
      <c r="T31" s="1073"/>
      <c r="U31" s="207">
        <v>5</v>
      </c>
      <c r="V31" s="208"/>
      <c r="W31" s="1066"/>
      <c r="X31" s="1066"/>
    </row>
    <row r="32" spans="1:24" s="206" customFormat="1" ht="11.25" customHeight="1">
      <c r="A32" s="210"/>
      <c r="B32" s="1086"/>
      <c r="C32" s="1087"/>
      <c r="D32" s="1088"/>
      <c r="E32" s="1092" t="s">
        <v>264</v>
      </c>
      <c r="F32" s="1093"/>
      <c r="G32" s="1093"/>
      <c r="H32" s="1093"/>
      <c r="I32" s="1093"/>
      <c r="Q32" s="203"/>
      <c r="R32" s="1070"/>
      <c r="S32" s="1072">
        <v>206</v>
      </c>
      <c r="T32" s="1073"/>
      <c r="U32" s="207">
        <v>5</v>
      </c>
      <c r="V32" s="208"/>
      <c r="W32" s="1066"/>
      <c r="X32" s="1066"/>
    </row>
    <row r="33" spans="1:24" s="206" customFormat="1" ht="11.25" customHeight="1" thickBot="1">
      <c r="A33" s="210"/>
      <c r="B33" s="1089"/>
      <c r="C33" s="1090"/>
      <c r="D33" s="1091"/>
      <c r="E33" s="1092"/>
      <c r="F33" s="1093"/>
      <c r="G33" s="1093"/>
      <c r="H33" s="1093"/>
      <c r="I33" s="1093"/>
      <c r="Q33" s="203"/>
      <c r="R33" s="1070"/>
      <c r="S33" s="1072">
        <v>207</v>
      </c>
      <c r="T33" s="1073"/>
      <c r="U33" s="207">
        <v>5</v>
      </c>
      <c r="V33" s="208"/>
      <c r="W33" s="1066"/>
      <c r="X33" s="1066"/>
    </row>
    <row r="34" spans="1:24" s="206" customFormat="1" ht="11.25" customHeight="1">
      <c r="A34" s="210"/>
      <c r="D34" s="211"/>
      <c r="H34" s="210"/>
      <c r="Q34" s="203"/>
      <c r="R34" s="1070"/>
      <c r="S34" s="1072">
        <v>208</v>
      </c>
      <c r="T34" s="1073"/>
      <c r="U34" s="207">
        <v>5</v>
      </c>
      <c r="V34" s="208"/>
      <c r="W34" s="1066"/>
      <c r="X34" s="1066"/>
    </row>
    <row r="35" spans="1:24" s="206" customFormat="1" ht="11.25" customHeight="1">
      <c r="A35" s="210"/>
      <c r="H35" s="210"/>
      <c r="Q35" s="203"/>
      <c r="R35" s="203"/>
      <c r="S35" s="212"/>
      <c r="T35" s="212"/>
      <c r="V35" s="197"/>
      <c r="W35" s="197"/>
      <c r="X35" s="197"/>
    </row>
    <row r="36" spans="1:24">
      <c r="A36" s="213" t="s">
        <v>265</v>
      </c>
      <c r="B36" s="214"/>
      <c r="C36" s="214"/>
      <c r="D36" s="215"/>
      <c r="E36" s="214"/>
      <c r="F36" s="214"/>
      <c r="G36" s="214"/>
      <c r="H36" s="216"/>
      <c r="I36" s="214"/>
      <c r="J36" s="214"/>
      <c r="K36" s="214"/>
      <c r="L36" s="214"/>
      <c r="M36" s="214"/>
      <c r="N36" s="214"/>
      <c r="O36" s="214"/>
      <c r="P36" s="214"/>
      <c r="Q36" s="216"/>
      <c r="R36" s="214"/>
      <c r="S36" s="214"/>
      <c r="T36" s="214"/>
      <c r="U36" s="214"/>
      <c r="V36" s="214"/>
      <c r="W36" s="214"/>
      <c r="X36" s="217"/>
    </row>
    <row r="37" spans="1:24">
      <c r="A37" s="1078" t="s">
        <v>369</v>
      </c>
      <c r="B37" s="1079"/>
      <c r="C37" s="1079"/>
      <c r="D37" s="1079"/>
      <c r="E37" s="1079"/>
      <c r="F37" s="1079"/>
      <c r="G37" s="1079"/>
      <c r="H37" s="1079"/>
      <c r="I37" s="1079"/>
      <c r="J37" s="1079"/>
      <c r="K37" s="1079"/>
      <c r="L37" s="1079"/>
      <c r="M37" s="1079"/>
      <c r="N37" s="1079"/>
      <c r="O37" s="1079"/>
      <c r="P37" s="1079"/>
      <c r="Q37" s="1079"/>
      <c r="R37" s="1079"/>
      <c r="S37" s="1079"/>
      <c r="T37" s="1079"/>
      <c r="U37" s="1079"/>
      <c r="V37" s="1079"/>
      <c r="W37" s="1079"/>
      <c r="X37" s="1080"/>
    </row>
    <row r="38" spans="1:24">
      <c r="A38" s="1078" t="s">
        <v>370</v>
      </c>
      <c r="B38" s="1079"/>
      <c r="C38" s="1079"/>
      <c r="D38" s="1079"/>
      <c r="E38" s="1079"/>
      <c r="F38" s="1079"/>
      <c r="G38" s="1079"/>
      <c r="H38" s="1079"/>
      <c r="I38" s="1079"/>
      <c r="J38" s="1079"/>
      <c r="K38" s="1079"/>
      <c r="L38" s="1079"/>
      <c r="M38" s="1079"/>
      <c r="N38" s="1079"/>
      <c r="O38" s="1079"/>
      <c r="P38" s="1079"/>
      <c r="Q38" s="1079"/>
      <c r="R38" s="1079"/>
      <c r="S38" s="1079"/>
      <c r="T38" s="1079"/>
      <c r="U38" s="1079"/>
      <c r="V38" s="1079"/>
      <c r="W38" s="1079"/>
      <c r="X38" s="1080"/>
    </row>
    <row r="39" spans="1:24">
      <c r="A39" s="1078" t="s">
        <v>320</v>
      </c>
      <c r="B39" s="1079"/>
      <c r="C39" s="1079"/>
      <c r="D39" s="1079"/>
      <c r="E39" s="1079"/>
      <c r="F39" s="1079"/>
      <c r="G39" s="1079"/>
      <c r="H39" s="1079"/>
      <c r="I39" s="1079"/>
      <c r="J39" s="1079"/>
      <c r="K39" s="1079"/>
      <c r="L39" s="1079"/>
      <c r="M39" s="1079"/>
      <c r="N39" s="1079"/>
      <c r="O39" s="1079"/>
      <c r="P39" s="1079"/>
      <c r="Q39" s="1079"/>
      <c r="R39" s="1079"/>
      <c r="S39" s="1079"/>
      <c r="T39" s="1079"/>
      <c r="U39" s="1079"/>
      <c r="V39" s="1079"/>
      <c r="W39" s="1079"/>
      <c r="X39" s="1080"/>
    </row>
    <row r="40" spans="1:24">
      <c r="A40" s="218"/>
      <c r="B40" s="1084"/>
      <c r="C40" s="1084"/>
      <c r="D40" s="219" t="s">
        <v>180</v>
      </c>
      <c r="E40" s="1085"/>
      <c r="F40" s="1085"/>
      <c r="G40" s="1079" t="s">
        <v>266</v>
      </c>
      <c r="H40" s="1079"/>
      <c r="I40" s="1079"/>
      <c r="J40" s="1079"/>
      <c r="K40" s="1079"/>
      <c r="L40" s="1079"/>
      <c r="M40" s="1079"/>
      <c r="N40" s="1079"/>
      <c r="O40" s="1079"/>
      <c r="P40" s="1079"/>
      <c r="Q40" s="1079"/>
      <c r="R40" s="1079"/>
      <c r="S40" s="1079"/>
      <c r="T40" s="1079"/>
      <c r="U40" s="1079"/>
      <c r="V40" s="1079"/>
      <c r="W40" s="1079"/>
      <c r="X40" s="1080"/>
    </row>
    <row r="41" spans="1:24">
      <c r="A41" s="1078" t="s">
        <v>267</v>
      </c>
      <c r="B41" s="1079"/>
      <c r="C41" s="1079"/>
      <c r="D41" s="1079"/>
      <c r="E41" s="1079"/>
      <c r="F41" s="1079"/>
      <c r="G41" s="1079"/>
      <c r="H41" s="1079"/>
      <c r="I41" s="1079"/>
      <c r="J41" s="1079"/>
      <c r="K41" s="1079"/>
      <c r="L41" s="1079"/>
      <c r="M41" s="1079"/>
      <c r="N41" s="1079"/>
      <c r="O41" s="1079"/>
      <c r="P41" s="1079"/>
      <c r="Q41" s="1079"/>
      <c r="R41" s="1079"/>
      <c r="S41" s="1079"/>
      <c r="T41" s="1079"/>
      <c r="U41" s="1079"/>
      <c r="V41" s="1079"/>
      <c r="W41" s="1079"/>
      <c r="X41" s="1080"/>
    </row>
    <row r="42" spans="1:24">
      <c r="A42" s="1078" t="s">
        <v>371</v>
      </c>
      <c r="B42" s="1079"/>
      <c r="C42" s="1079"/>
      <c r="D42" s="1079"/>
      <c r="E42" s="1079"/>
      <c r="F42" s="1079"/>
      <c r="G42" s="1079"/>
      <c r="H42" s="1079"/>
      <c r="I42" s="1079"/>
      <c r="J42" s="1079"/>
      <c r="K42" s="1079"/>
      <c r="L42" s="1079"/>
      <c r="M42" s="1079"/>
      <c r="N42" s="1079"/>
      <c r="O42" s="1079"/>
      <c r="P42" s="1079"/>
      <c r="Q42" s="1079"/>
      <c r="R42" s="1079"/>
      <c r="S42" s="1079"/>
      <c r="T42" s="1079"/>
      <c r="U42" s="1079"/>
      <c r="V42" s="1079"/>
      <c r="W42" s="1079"/>
      <c r="X42" s="1080"/>
    </row>
    <row r="43" spans="1:24">
      <c r="A43" s="218"/>
      <c r="B43" s="219">
        <f>K9</f>
        <v>0</v>
      </c>
      <c r="C43" s="219" t="s">
        <v>206</v>
      </c>
      <c r="D43" s="227" t="str">
        <f>N9</f>
        <v/>
      </c>
      <c r="E43" s="1096" t="s">
        <v>268</v>
      </c>
      <c r="F43" s="1096"/>
      <c r="G43" s="1097">
        <v>0.5</v>
      </c>
      <c r="H43" s="1096"/>
      <c r="I43" s="220" t="s">
        <v>180</v>
      </c>
      <c r="J43" s="1097">
        <v>0.52083333333333337</v>
      </c>
      <c r="K43" s="1096"/>
      <c r="L43" s="1096" t="s">
        <v>319</v>
      </c>
      <c r="M43" s="1096"/>
      <c r="N43" s="1084">
        <v>0.75</v>
      </c>
      <c r="O43" s="1085"/>
      <c r="P43" s="219" t="s">
        <v>318</v>
      </c>
      <c r="Q43" s="1084">
        <v>0.77083333333333337</v>
      </c>
      <c r="R43" s="1085"/>
      <c r="S43" s="221"/>
      <c r="T43" s="221"/>
      <c r="U43" s="221"/>
      <c r="V43" s="221"/>
      <c r="W43" s="221"/>
      <c r="X43" s="222"/>
    </row>
    <row r="44" spans="1:24">
      <c r="A44" s="218"/>
      <c r="B44" s="223">
        <f>T9</f>
        <v>0</v>
      </c>
      <c r="C44" s="223" t="s">
        <v>206</v>
      </c>
      <c r="D44" s="228" t="str">
        <f>W9</f>
        <v/>
      </c>
      <c r="E44" s="1098" t="s">
        <v>269</v>
      </c>
      <c r="F44" s="1098"/>
      <c r="G44" s="1099">
        <v>0.3263888888888889</v>
      </c>
      <c r="H44" s="1098"/>
      <c r="I44" s="224" t="s">
        <v>318</v>
      </c>
      <c r="J44" s="1099">
        <v>0.34375</v>
      </c>
      <c r="K44" s="1098"/>
      <c r="L44" s="1098" t="s">
        <v>268</v>
      </c>
      <c r="M44" s="1098"/>
      <c r="N44" s="1048">
        <v>0.5</v>
      </c>
      <c r="O44" s="1049"/>
      <c r="P44" s="223" t="s">
        <v>318</v>
      </c>
      <c r="Q44" s="1048">
        <v>0.52083333333333337</v>
      </c>
      <c r="R44" s="1049"/>
      <c r="S44" s="221"/>
      <c r="T44" s="221"/>
      <c r="U44" s="221"/>
      <c r="V44" s="221"/>
      <c r="W44" s="221"/>
      <c r="X44" s="222"/>
    </row>
    <row r="45" spans="1:24">
      <c r="A45" s="1078" t="s">
        <v>372</v>
      </c>
      <c r="B45" s="1079"/>
      <c r="C45" s="1079"/>
      <c r="D45" s="1079"/>
      <c r="E45" s="1079"/>
      <c r="F45" s="1079"/>
      <c r="G45" s="1079"/>
      <c r="H45" s="1079"/>
      <c r="I45" s="1079"/>
      <c r="J45" s="1079"/>
      <c r="K45" s="1079"/>
      <c r="L45" s="1079"/>
      <c r="M45" s="1079"/>
      <c r="N45" s="1079"/>
      <c r="O45" s="1079"/>
      <c r="P45" s="1079"/>
      <c r="Q45" s="1079"/>
      <c r="R45" s="1079"/>
      <c r="S45" s="1079"/>
      <c r="T45" s="1079"/>
      <c r="U45" s="1079"/>
      <c r="V45" s="1079"/>
      <c r="W45" s="1079"/>
      <c r="X45" s="1080"/>
    </row>
    <row r="46" spans="1:24">
      <c r="A46" s="1078" t="s">
        <v>373</v>
      </c>
      <c r="B46" s="1079"/>
      <c r="C46" s="1079"/>
      <c r="D46" s="1079"/>
      <c r="E46" s="1079"/>
      <c r="F46" s="1079"/>
      <c r="G46" s="1079"/>
      <c r="H46" s="1079"/>
      <c r="I46" s="1079"/>
      <c r="J46" s="1079"/>
      <c r="K46" s="1079"/>
      <c r="L46" s="1079"/>
      <c r="M46" s="1079"/>
      <c r="N46" s="1079"/>
      <c r="O46" s="1079"/>
      <c r="P46" s="1079"/>
      <c r="Q46" s="1079"/>
      <c r="R46" s="1079"/>
      <c r="S46" s="1079"/>
      <c r="T46" s="1079"/>
      <c r="U46" s="1079"/>
      <c r="V46" s="1079"/>
      <c r="W46" s="1079"/>
      <c r="X46" s="1080"/>
    </row>
    <row r="47" spans="1:24">
      <c r="A47" s="1078" t="s">
        <v>374</v>
      </c>
      <c r="B47" s="1079"/>
      <c r="C47" s="1079"/>
      <c r="D47" s="1079"/>
      <c r="E47" s="1079"/>
      <c r="F47" s="1079"/>
      <c r="G47" s="1079"/>
      <c r="H47" s="1079"/>
      <c r="I47" s="1079"/>
      <c r="J47" s="1079"/>
      <c r="K47" s="1079"/>
      <c r="L47" s="1079"/>
      <c r="M47" s="1079"/>
      <c r="N47" s="1079"/>
      <c r="O47" s="1079"/>
      <c r="P47" s="1079"/>
      <c r="Q47" s="1079"/>
      <c r="R47" s="1079"/>
      <c r="S47" s="1079"/>
      <c r="T47" s="1079"/>
      <c r="U47" s="1079"/>
      <c r="V47" s="1079"/>
      <c r="W47" s="1079"/>
      <c r="X47" s="1080"/>
    </row>
    <row r="48" spans="1:24">
      <c r="A48" s="1078" t="s">
        <v>375</v>
      </c>
      <c r="B48" s="1079"/>
      <c r="C48" s="1079"/>
      <c r="D48" s="1079"/>
      <c r="E48" s="1079"/>
      <c r="F48" s="1079"/>
      <c r="G48" s="1079"/>
      <c r="H48" s="1079"/>
      <c r="I48" s="1079"/>
      <c r="J48" s="1079"/>
      <c r="K48" s="1079"/>
      <c r="L48" s="1079"/>
      <c r="M48" s="1079"/>
      <c r="N48" s="1079"/>
      <c r="O48" s="1079"/>
      <c r="P48" s="1079"/>
      <c r="Q48" s="1079"/>
      <c r="R48" s="1079"/>
      <c r="S48" s="1079"/>
      <c r="T48" s="1079"/>
      <c r="U48" s="1079"/>
      <c r="V48" s="1079"/>
      <c r="W48" s="1079"/>
      <c r="X48" s="1080"/>
    </row>
    <row r="49" spans="1:24">
      <c r="A49" s="1078" t="s">
        <v>376</v>
      </c>
      <c r="B49" s="1079"/>
      <c r="C49" s="1079"/>
      <c r="D49" s="1079"/>
      <c r="E49" s="1079"/>
      <c r="F49" s="1079"/>
      <c r="G49" s="1079"/>
      <c r="H49" s="1079"/>
      <c r="I49" s="1079"/>
      <c r="J49" s="1079"/>
      <c r="K49" s="1079"/>
      <c r="L49" s="1079"/>
      <c r="M49" s="1079"/>
      <c r="N49" s="1079"/>
      <c r="O49" s="1079"/>
      <c r="P49" s="1079"/>
      <c r="Q49" s="1079"/>
      <c r="R49" s="1079"/>
      <c r="S49" s="1079"/>
      <c r="T49" s="1079"/>
      <c r="U49" s="1079"/>
      <c r="V49" s="1079"/>
      <c r="W49" s="1079"/>
      <c r="X49" s="1080"/>
    </row>
    <row r="50" spans="1:24">
      <c r="A50" s="1078" t="s">
        <v>377</v>
      </c>
      <c r="B50" s="1094"/>
      <c r="C50" s="1094"/>
      <c r="D50" s="1094"/>
      <c r="E50" s="1094"/>
      <c r="F50" s="1094"/>
      <c r="G50" s="1094"/>
      <c r="H50" s="1094"/>
      <c r="I50" s="1094"/>
      <c r="J50" s="1094"/>
      <c r="K50" s="1094"/>
      <c r="L50" s="1094"/>
      <c r="M50" s="1094"/>
      <c r="N50" s="1094"/>
      <c r="O50" s="1094"/>
      <c r="P50" s="1094"/>
      <c r="Q50" s="1094"/>
      <c r="R50" s="1094"/>
      <c r="S50" s="1094"/>
      <c r="T50" s="1094"/>
      <c r="U50" s="1094"/>
      <c r="V50" s="1094"/>
      <c r="W50" s="1094"/>
      <c r="X50" s="1095"/>
    </row>
    <row r="51" spans="1:24">
      <c r="A51" s="1078" t="s">
        <v>378</v>
      </c>
      <c r="B51" s="1094"/>
      <c r="C51" s="1094"/>
      <c r="D51" s="1094"/>
      <c r="E51" s="1094"/>
      <c r="F51" s="1094"/>
      <c r="G51" s="1094"/>
      <c r="H51" s="1094"/>
      <c r="I51" s="1094"/>
      <c r="J51" s="1094"/>
      <c r="K51" s="1094"/>
      <c r="L51" s="1094"/>
      <c r="M51" s="1094"/>
      <c r="N51" s="1094"/>
      <c r="O51" s="1094"/>
      <c r="P51" s="1094"/>
      <c r="Q51" s="1094"/>
      <c r="R51" s="1094"/>
      <c r="S51" s="1094"/>
      <c r="T51" s="1094"/>
      <c r="U51" s="1094"/>
      <c r="V51" s="1094"/>
      <c r="W51" s="1094"/>
      <c r="X51" s="1095"/>
    </row>
    <row r="52" spans="1:24">
      <c r="A52" s="1078" t="s">
        <v>379</v>
      </c>
      <c r="B52" s="1079"/>
      <c r="C52" s="1079"/>
      <c r="D52" s="1079"/>
      <c r="E52" s="1079"/>
      <c r="F52" s="1079"/>
      <c r="G52" s="1079"/>
      <c r="H52" s="1079"/>
      <c r="I52" s="1079"/>
      <c r="J52" s="1079"/>
      <c r="K52" s="1079"/>
      <c r="L52" s="1079"/>
      <c r="M52" s="1079"/>
      <c r="N52" s="1079"/>
      <c r="O52" s="1079"/>
      <c r="P52" s="1079"/>
      <c r="Q52" s="1079"/>
      <c r="R52" s="1079"/>
      <c r="S52" s="1079"/>
      <c r="T52" s="1079"/>
      <c r="U52" s="1079"/>
      <c r="V52" s="1079"/>
      <c r="W52" s="1079"/>
      <c r="X52" s="1080"/>
    </row>
    <row r="53" spans="1:24">
      <c r="A53" s="1078" t="s">
        <v>385</v>
      </c>
      <c r="B53" s="1079"/>
      <c r="C53" s="1079"/>
      <c r="D53" s="1079"/>
      <c r="E53" s="1079"/>
      <c r="F53" s="1079"/>
      <c r="G53" s="1079"/>
      <c r="H53" s="1079"/>
      <c r="I53" s="1079"/>
      <c r="J53" s="1079"/>
      <c r="K53" s="1079"/>
      <c r="L53" s="1079"/>
      <c r="M53" s="1079"/>
      <c r="N53" s="1079"/>
      <c r="O53" s="1079"/>
      <c r="P53" s="1079"/>
      <c r="Q53" s="1079"/>
      <c r="R53" s="1079"/>
      <c r="S53" s="1079"/>
      <c r="T53" s="1079"/>
      <c r="U53" s="1079"/>
      <c r="V53" s="1079"/>
      <c r="W53" s="1079"/>
      <c r="X53" s="1080"/>
    </row>
    <row r="54" spans="1:24">
      <c r="A54" s="1078" t="s">
        <v>387</v>
      </c>
      <c r="B54" s="1079"/>
      <c r="C54" s="1079"/>
      <c r="D54" s="1079"/>
      <c r="E54" s="1079"/>
      <c r="F54" s="1079"/>
      <c r="G54" s="1079"/>
      <c r="H54" s="1079"/>
      <c r="I54" s="1079"/>
      <c r="J54" s="1079"/>
      <c r="K54" s="1079"/>
      <c r="L54" s="1079"/>
      <c r="M54" s="1079"/>
      <c r="N54" s="1079"/>
      <c r="O54" s="1079"/>
      <c r="P54" s="1079"/>
      <c r="Q54" s="1079"/>
      <c r="R54" s="1079"/>
      <c r="S54" s="1079"/>
      <c r="T54" s="1079"/>
      <c r="U54" s="1079"/>
      <c r="V54" s="1079"/>
      <c r="W54" s="1079"/>
      <c r="X54" s="1080"/>
    </row>
    <row r="55" spans="1:24">
      <c r="A55" s="1081" t="s">
        <v>380</v>
      </c>
      <c r="B55" s="1082"/>
      <c r="C55" s="1082"/>
      <c r="D55" s="1082"/>
      <c r="E55" s="1082"/>
      <c r="F55" s="1082"/>
      <c r="G55" s="1082"/>
      <c r="H55" s="1082"/>
      <c r="I55" s="1082"/>
      <c r="J55" s="1082"/>
      <c r="K55" s="1082"/>
      <c r="L55" s="1082"/>
      <c r="M55" s="1082"/>
      <c r="N55" s="1082"/>
      <c r="O55" s="1082"/>
      <c r="P55" s="1082"/>
      <c r="Q55" s="1082"/>
      <c r="R55" s="1082"/>
      <c r="S55" s="1082"/>
      <c r="T55" s="1082"/>
      <c r="U55" s="1082"/>
      <c r="V55" s="1082"/>
      <c r="W55" s="1082"/>
      <c r="X55" s="1083"/>
    </row>
    <row r="56" spans="1:24">
      <c r="A56" s="1079"/>
      <c r="B56" s="1079"/>
      <c r="C56" s="1079"/>
      <c r="D56" s="1079"/>
      <c r="E56" s="1079"/>
      <c r="F56" s="1079"/>
      <c r="G56" s="1079"/>
      <c r="H56" s="1079"/>
      <c r="I56" s="1079"/>
      <c r="J56" s="1079"/>
      <c r="K56" s="1079"/>
      <c r="L56" s="1079"/>
      <c r="M56" s="1079"/>
      <c r="N56" s="1079"/>
      <c r="O56" s="1079"/>
      <c r="P56" s="1079"/>
      <c r="Q56" s="1079"/>
      <c r="R56" s="1079"/>
      <c r="S56" s="1079"/>
      <c r="T56" s="1079"/>
      <c r="U56" s="1079"/>
      <c r="V56" s="1079"/>
      <c r="W56" s="1079"/>
      <c r="X56" s="1079"/>
    </row>
    <row r="57" spans="1:24">
      <c r="B57" s="225"/>
      <c r="C57" s="225"/>
      <c r="D57" s="225"/>
      <c r="E57" s="225"/>
      <c r="F57" s="225"/>
      <c r="G57" s="225"/>
      <c r="H57" s="225"/>
      <c r="I57" s="225"/>
    </row>
    <row r="58" spans="1:24">
      <c r="B58" s="225"/>
      <c r="C58" s="225"/>
      <c r="D58" s="225"/>
      <c r="E58" s="225"/>
      <c r="F58" s="225"/>
      <c r="G58" s="225"/>
      <c r="H58" s="225"/>
      <c r="I58" s="225"/>
    </row>
    <row r="59" spans="1:24">
      <c r="B59" s="225"/>
      <c r="C59" s="225"/>
      <c r="D59" s="225"/>
      <c r="E59" s="225"/>
      <c r="F59" s="225"/>
      <c r="G59" s="225"/>
      <c r="H59" s="225"/>
      <c r="I59" s="225"/>
    </row>
  </sheetData>
  <mergeCells count="195">
    <mergeCell ref="A56:X56"/>
    <mergeCell ref="A49:X49"/>
    <mergeCell ref="A50:X50"/>
    <mergeCell ref="A51:X51"/>
    <mergeCell ref="A52:X52"/>
    <mergeCell ref="A53:X53"/>
    <mergeCell ref="A54:X54"/>
    <mergeCell ref="A41:X41"/>
    <mergeCell ref="A42:X42"/>
    <mergeCell ref="A45:X45"/>
    <mergeCell ref="A46:X46"/>
    <mergeCell ref="A47:X47"/>
    <mergeCell ref="A48:X48"/>
    <mergeCell ref="E43:F43"/>
    <mergeCell ref="G43:H43"/>
    <mergeCell ref="J43:K43"/>
    <mergeCell ref="L43:M43"/>
    <mergeCell ref="N43:O43"/>
    <mergeCell ref="Q43:R43"/>
    <mergeCell ref="E44:F44"/>
    <mergeCell ref="G44:H44"/>
    <mergeCell ref="J44:K44"/>
    <mergeCell ref="L44:M44"/>
    <mergeCell ref="N44:O44"/>
    <mergeCell ref="A37:X37"/>
    <mergeCell ref="A38:X38"/>
    <mergeCell ref="A39:X39"/>
    <mergeCell ref="B27:B30"/>
    <mergeCell ref="C27:D27"/>
    <mergeCell ref="G27:H27"/>
    <mergeCell ref="A55:X55"/>
    <mergeCell ref="C29:D29"/>
    <mergeCell ref="G29:H29"/>
    <mergeCell ref="K29:L29"/>
    <mergeCell ref="O29:P29"/>
    <mergeCell ref="C30:D30"/>
    <mergeCell ref="G30:H30"/>
    <mergeCell ref="K30:L30"/>
    <mergeCell ref="O30:P30"/>
    <mergeCell ref="B40:C40"/>
    <mergeCell ref="E40:F40"/>
    <mergeCell ref="G40:X40"/>
    <mergeCell ref="O31:P31"/>
    <mergeCell ref="S31:T31"/>
    <mergeCell ref="W31:X31"/>
    <mergeCell ref="B32:D33"/>
    <mergeCell ref="E32:I33"/>
    <mergeCell ref="S32:T32"/>
    <mergeCell ref="W32:X32"/>
    <mergeCell ref="S33:T33"/>
    <mergeCell ref="W33:X33"/>
    <mergeCell ref="R30:R34"/>
    <mergeCell ref="S30:T30"/>
    <mergeCell ref="W30:X30"/>
    <mergeCell ref="K31:L31"/>
    <mergeCell ref="S34:T34"/>
    <mergeCell ref="W34:X34"/>
    <mergeCell ref="W26:X26"/>
    <mergeCell ref="S24:T24"/>
    <mergeCell ref="W24:X24"/>
    <mergeCell ref="C25:D25"/>
    <mergeCell ref="G25:H25"/>
    <mergeCell ref="J25:J26"/>
    <mergeCell ref="K25:L25"/>
    <mergeCell ref="O25:P25"/>
    <mergeCell ref="R25:R29"/>
    <mergeCell ref="S25:T25"/>
    <mergeCell ref="W25:X25"/>
    <mergeCell ref="S27:T27"/>
    <mergeCell ref="W27:X27"/>
    <mergeCell ref="C28:D28"/>
    <mergeCell ref="G28:H28"/>
    <mergeCell ref="K28:L28"/>
    <mergeCell ref="O28:P28"/>
    <mergeCell ref="S28:T28"/>
    <mergeCell ref="W28:X28"/>
    <mergeCell ref="S29:T29"/>
    <mergeCell ref="W29:X29"/>
    <mergeCell ref="J27:J31"/>
    <mergeCell ref="K27:L27"/>
    <mergeCell ref="O27:P27"/>
    <mergeCell ref="B22:B26"/>
    <mergeCell ref="C22:D22"/>
    <mergeCell ref="G22:H22"/>
    <mergeCell ref="K22:L22"/>
    <mergeCell ref="O22:P22"/>
    <mergeCell ref="S22:T22"/>
    <mergeCell ref="C24:D24"/>
    <mergeCell ref="G24:H24"/>
    <mergeCell ref="K24:L24"/>
    <mergeCell ref="O24:P24"/>
    <mergeCell ref="C26:D26"/>
    <mergeCell ref="G26:H26"/>
    <mergeCell ref="K26:L26"/>
    <mergeCell ref="O26:P26"/>
    <mergeCell ref="S26:T26"/>
    <mergeCell ref="W20:X20"/>
    <mergeCell ref="C21:D21"/>
    <mergeCell ref="G21:H21"/>
    <mergeCell ref="K21:L21"/>
    <mergeCell ref="O21:P21"/>
    <mergeCell ref="S21:T21"/>
    <mergeCell ref="W21:X21"/>
    <mergeCell ref="W18:X18"/>
    <mergeCell ref="C19:D19"/>
    <mergeCell ref="G19:H19"/>
    <mergeCell ref="J19:J24"/>
    <mergeCell ref="K19:L19"/>
    <mergeCell ref="O19:P19"/>
    <mergeCell ref="R19:R24"/>
    <mergeCell ref="S19:T19"/>
    <mergeCell ref="W19:X19"/>
    <mergeCell ref="C20:D20"/>
    <mergeCell ref="W22:X22"/>
    <mergeCell ref="C23:D23"/>
    <mergeCell ref="G23:H23"/>
    <mergeCell ref="K23:L23"/>
    <mergeCell ref="O23:P23"/>
    <mergeCell ref="S23:T23"/>
    <mergeCell ref="W23:X23"/>
    <mergeCell ref="B18:B21"/>
    <mergeCell ref="C18:D18"/>
    <mergeCell ref="G18:H18"/>
    <mergeCell ref="K18:L18"/>
    <mergeCell ref="O18:P18"/>
    <mergeCell ref="S18:T18"/>
    <mergeCell ref="G20:H20"/>
    <mergeCell ref="K20:L20"/>
    <mergeCell ref="O20:P20"/>
    <mergeCell ref="S20:T20"/>
    <mergeCell ref="G14:H14"/>
    <mergeCell ref="K14:L14"/>
    <mergeCell ref="O14:P14"/>
    <mergeCell ref="S14:T14"/>
    <mergeCell ref="W14:X14"/>
    <mergeCell ref="C17:D17"/>
    <mergeCell ref="G17:H17"/>
    <mergeCell ref="K17:L17"/>
    <mergeCell ref="O17:P17"/>
    <mergeCell ref="S17:T17"/>
    <mergeCell ref="W17:X17"/>
    <mergeCell ref="C16:D16"/>
    <mergeCell ref="G16:H16"/>
    <mergeCell ref="K16:L16"/>
    <mergeCell ref="O16:P16"/>
    <mergeCell ref="S16:T16"/>
    <mergeCell ref="W16:X16"/>
    <mergeCell ref="J11:P11"/>
    <mergeCell ref="R11:X11"/>
    <mergeCell ref="C12:D12"/>
    <mergeCell ref="G12:H12"/>
    <mergeCell ref="K12:L12"/>
    <mergeCell ref="O12:P12"/>
    <mergeCell ref="S12:T12"/>
    <mergeCell ref="W12:X12"/>
    <mergeCell ref="B13:B17"/>
    <mergeCell ref="C13:D13"/>
    <mergeCell ref="G13:H13"/>
    <mergeCell ref="J13:J18"/>
    <mergeCell ref="K13:L13"/>
    <mergeCell ref="O13:P13"/>
    <mergeCell ref="R13:R18"/>
    <mergeCell ref="S13:T13"/>
    <mergeCell ref="W13:X13"/>
    <mergeCell ref="C15:D15"/>
    <mergeCell ref="G15:H15"/>
    <mergeCell ref="K15:L15"/>
    <mergeCell ref="O15:P15"/>
    <mergeCell ref="S15:T15"/>
    <mergeCell ref="W15:X15"/>
    <mergeCell ref="C14:D14"/>
    <mergeCell ref="Q44:R44"/>
    <mergeCell ref="A1:P1"/>
    <mergeCell ref="R1:V1"/>
    <mergeCell ref="W1:X1"/>
    <mergeCell ref="A2:X2"/>
    <mergeCell ref="A3:X3"/>
    <mergeCell ref="N4:O4"/>
    <mergeCell ref="Q4:R4"/>
    <mergeCell ref="A7:C7"/>
    <mergeCell ref="E7:L7"/>
    <mergeCell ref="N7:P7"/>
    <mergeCell ref="Q7:R7"/>
    <mergeCell ref="T7:X7"/>
    <mergeCell ref="A8:C8"/>
    <mergeCell ref="E8:L8"/>
    <mergeCell ref="A5:B5"/>
    <mergeCell ref="C5:M5"/>
    <mergeCell ref="A6:C6"/>
    <mergeCell ref="E6:L6"/>
    <mergeCell ref="N6:P6"/>
    <mergeCell ref="Q6:R6"/>
    <mergeCell ref="A9:C9"/>
    <mergeCell ref="E9:F9"/>
    <mergeCell ref="B11:H11"/>
  </mergeCells>
  <phoneticPr fontId="4"/>
  <printOptions horizontalCentered="1" verticalCentered="1"/>
  <pageMargins left="0.39370078740157483" right="0.39370078740157483" top="0.39370078740157483" bottom="0.19685039370078741" header="0.51181102362204722" footer="0.51181102362204722"/>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3081-1895-4A8B-80AA-1FAB9A116566}">
  <sheetPr>
    <tabColor rgb="FFFFCCFF"/>
  </sheetPr>
  <dimension ref="A1:Z59"/>
  <sheetViews>
    <sheetView view="pageBreakPreview" topLeftCell="A8" zoomScale="110" zoomScaleNormal="100" zoomScaleSheetLayoutView="110" workbookViewId="0">
      <selection activeCell="S8" sqref="S8"/>
    </sheetView>
  </sheetViews>
  <sheetFormatPr defaultColWidth="9" defaultRowHeight="13.5"/>
  <cols>
    <col min="1" max="1" width="4" style="199" customWidth="1"/>
    <col min="2" max="7" width="4" style="187" customWidth="1"/>
    <col min="8" max="8" width="4" style="199" customWidth="1"/>
    <col min="9" max="16" width="4" style="187" customWidth="1"/>
    <col min="17" max="17" width="4" style="199" customWidth="1"/>
    <col min="18" max="24" width="4" style="187" customWidth="1"/>
    <col min="25" max="16384" width="9" style="187"/>
  </cols>
  <sheetData>
    <row r="1" spans="1:26" ht="40.5" customHeight="1" thickBot="1">
      <c r="A1" s="1050">
        <f>'１号様式'!O12</f>
        <v>0</v>
      </c>
      <c r="B1" s="1051"/>
      <c r="C1" s="1051"/>
      <c r="D1" s="1051"/>
      <c r="E1" s="1051"/>
      <c r="F1" s="1051"/>
      <c r="G1" s="1051"/>
      <c r="H1" s="1051"/>
      <c r="I1" s="1051"/>
      <c r="J1" s="1051"/>
      <c r="K1" s="1051"/>
      <c r="L1" s="1051"/>
      <c r="M1" s="1051"/>
      <c r="N1" s="1051"/>
      <c r="O1" s="1051"/>
      <c r="P1" s="1052"/>
      <c r="Q1" s="186"/>
      <c r="R1" s="1053">
        <f>'１号様式'!E28</f>
        <v>0</v>
      </c>
      <c r="S1" s="1053"/>
      <c r="T1" s="1053"/>
      <c r="U1" s="1053"/>
      <c r="V1" s="1053"/>
      <c r="W1" s="1054" t="s">
        <v>227</v>
      </c>
      <c r="X1" s="1054"/>
    </row>
    <row r="2" spans="1:26" ht="18.75" customHeight="1">
      <c r="A2" s="1055" t="s">
        <v>228</v>
      </c>
      <c r="B2" s="1055"/>
      <c r="C2" s="1055"/>
      <c r="D2" s="1055"/>
      <c r="E2" s="1055"/>
      <c r="F2" s="1055"/>
      <c r="G2" s="1055"/>
      <c r="H2" s="1055"/>
      <c r="I2" s="1055"/>
      <c r="J2" s="1055"/>
      <c r="K2" s="1055"/>
      <c r="L2" s="1055"/>
      <c r="M2" s="1055"/>
      <c r="N2" s="1055"/>
      <c r="O2" s="1055"/>
      <c r="P2" s="1055"/>
      <c r="Q2" s="1055"/>
      <c r="R2" s="1055"/>
      <c r="S2" s="1055"/>
      <c r="T2" s="1055"/>
      <c r="U2" s="1055"/>
      <c r="V2" s="1055"/>
      <c r="W2" s="1055"/>
      <c r="X2" s="1055"/>
    </row>
    <row r="3" spans="1:26" ht="18.75" customHeight="1">
      <c r="A3" s="1055" t="s">
        <v>229</v>
      </c>
      <c r="B3" s="1055"/>
      <c r="C3" s="1055"/>
      <c r="D3" s="1055"/>
      <c r="E3" s="1055"/>
      <c r="F3" s="1055"/>
      <c r="G3" s="1055"/>
      <c r="H3" s="1055"/>
      <c r="I3" s="1055"/>
      <c r="J3" s="1055"/>
      <c r="K3" s="1055"/>
      <c r="L3" s="1055"/>
      <c r="M3" s="1055"/>
      <c r="N3" s="1055"/>
      <c r="O3" s="1055"/>
      <c r="P3" s="1055"/>
      <c r="Q3" s="1055"/>
      <c r="R3" s="1055"/>
      <c r="S3" s="1055"/>
      <c r="T3" s="1055"/>
      <c r="U3" s="1055"/>
      <c r="V3" s="1055"/>
      <c r="W3" s="1055"/>
      <c r="X3" s="1055"/>
    </row>
    <row r="4" spans="1:26" ht="18.75" customHeight="1">
      <c r="A4" s="188"/>
      <c r="B4" s="189"/>
      <c r="C4" s="189"/>
      <c r="D4" s="189"/>
      <c r="E4" s="189"/>
      <c r="F4" s="189"/>
      <c r="G4" s="189"/>
      <c r="H4" s="188"/>
      <c r="I4" s="189"/>
      <c r="J4" s="189"/>
      <c r="K4" s="189"/>
      <c r="L4" s="189"/>
      <c r="M4" s="189"/>
      <c r="N4" s="1055" t="s">
        <v>230</v>
      </c>
      <c r="O4" s="1055"/>
      <c r="P4" s="189"/>
      <c r="Q4" s="1056" t="s">
        <v>231</v>
      </c>
      <c r="R4" s="1056"/>
      <c r="S4" s="190">
        <v>8</v>
      </c>
      <c r="T4" s="190" t="s">
        <v>36</v>
      </c>
      <c r="U4" s="191"/>
      <c r="V4" s="190" t="s">
        <v>30</v>
      </c>
      <c r="W4" s="191"/>
      <c r="X4" s="190" t="s">
        <v>16</v>
      </c>
    </row>
    <row r="5" spans="1:26" ht="18.75" customHeight="1">
      <c r="A5" s="1063" t="s">
        <v>130</v>
      </c>
      <c r="B5" s="1063"/>
      <c r="C5" s="1063"/>
      <c r="D5" s="1063"/>
      <c r="E5" s="1063"/>
      <c r="F5" s="1063"/>
      <c r="G5" s="1063"/>
      <c r="H5" s="1063"/>
      <c r="I5" s="1063"/>
      <c r="J5" s="1063"/>
      <c r="K5" s="1063"/>
      <c r="L5" s="1063"/>
      <c r="M5" s="1063"/>
      <c r="N5" s="192" t="s">
        <v>232</v>
      </c>
      <c r="O5" s="193"/>
      <c r="P5" s="193"/>
      <c r="Q5" s="193"/>
      <c r="R5" s="193"/>
      <c r="S5" s="193"/>
      <c r="T5" s="193"/>
      <c r="U5" s="193"/>
      <c r="V5" s="193" t="s">
        <v>389</v>
      </c>
      <c r="W5" s="193"/>
      <c r="X5" s="193"/>
    </row>
    <row r="6" spans="1:26" ht="18.75" customHeight="1">
      <c r="A6" s="1064" t="s">
        <v>233</v>
      </c>
      <c r="B6" s="1064"/>
      <c r="C6" s="1064"/>
      <c r="D6" s="189"/>
      <c r="E6" s="1060">
        <f>A1</f>
        <v>0</v>
      </c>
      <c r="F6" s="1060"/>
      <c r="G6" s="1060"/>
      <c r="H6" s="1060"/>
      <c r="I6" s="1060"/>
      <c r="J6" s="1060"/>
      <c r="K6" s="1060"/>
      <c r="L6" s="1060"/>
      <c r="M6" s="194"/>
      <c r="N6" s="1059" t="s">
        <v>234</v>
      </c>
      <c r="O6" s="1059"/>
      <c r="P6" s="1059"/>
      <c r="Q6" s="1060">
        <f>'１号様式'!Y38</f>
        <v>0</v>
      </c>
      <c r="R6" s="1060"/>
      <c r="S6" s="191" t="s">
        <v>22</v>
      </c>
      <c r="V6" s="194"/>
      <c r="W6" s="193"/>
      <c r="X6" s="193"/>
    </row>
    <row r="7" spans="1:26" ht="18.75" customHeight="1">
      <c r="A7" s="1057" t="s">
        <v>235</v>
      </c>
      <c r="B7" s="1057"/>
      <c r="C7" s="1057"/>
      <c r="E7" s="1058"/>
      <c r="F7" s="1058"/>
      <c r="G7" s="1058"/>
      <c r="H7" s="1058"/>
      <c r="I7" s="1058"/>
      <c r="J7" s="1058"/>
      <c r="K7" s="1058"/>
      <c r="L7" s="1058"/>
      <c r="M7" s="195"/>
      <c r="N7" s="1059" t="s">
        <v>236</v>
      </c>
      <c r="O7" s="1059"/>
      <c r="P7" s="1059"/>
      <c r="Q7" s="1060">
        <f>'１号様式'!D41</f>
        <v>0</v>
      </c>
      <c r="R7" s="1060"/>
      <c r="S7" s="191" t="s">
        <v>22</v>
      </c>
      <c r="T7" s="1061"/>
      <c r="U7" s="1061"/>
      <c r="V7" s="1061"/>
      <c r="W7" s="1061"/>
      <c r="X7" s="1061"/>
    </row>
    <row r="8" spans="1:26" ht="18.75" customHeight="1">
      <c r="A8" s="1062" t="s">
        <v>237</v>
      </c>
      <c r="B8" s="1062"/>
      <c r="C8" s="1062"/>
      <c r="E8" s="1058" t="s">
        <v>238</v>
      </c>
      <c r="F8" s="1058"/>
      <c r="G8" s="1058"/>
      <c r="H8" s="1058"/>
      <c r="I8" s="1058"/>
      <c r="J8" s="1058"/>
      <c r="K8" s="1058"/>
      <c r="L8" s="1058"/>
      <c r="M8" s="195"/>
      <c r="N8" s="195"/>
      <c r="O8" s="195"/>
      <c r="P8" s="195"/>
      <c r="Q8" s="195"/>
      <c r="R8" s="195"/>
      <c r="S8" s="195"/>
      <c r="T8" s="195"/>
      <c r="U8" s="195"/>
      <c r="V8" s="195"/>
      <c r="W8" s="195"/>
    </row>
    <row r="9" spans="1:26" ht="18.75" customHeight="1">
      <c r="A9" s="1062" t="s">
        <v>239</v>
      </c>
      <c r="B9" s="1062"/>
      <c r="C9" s="1062"/>
      <c r="E9" s="1058" t="s">
        <v>231</v>
      </c>
      <c r="F9" s="1058"/>
      <c r="G9" s="196">
        <f>'１号様式'!I39</f>
        <v>0</v>
      </c>
      <c r="H9" s="195" t="s">
        <v>36</v>
      </c>
      <c r="I9" s="196">
        <f>'１号様式'!K39</f>
        <v>0</v>
      </c>
      <c r="J9" s="196" t="s">
        <v>30</v>
      </c>
      <c r="K9" s="196">
        <f>'１号様式'!M39</f>
        <v>0</v>
      </c>
      <c r="L9" s="195" t="s">
        <v>16</v>
      </c>
      <c r="M9" s="195" t="s">
        <v>240</v>
      </c>
      <c r="N9" s="195" t="str">
        <f>IFERROR(TEXT(DATEVALUE('１号様式'!$H$39&amp;'１号様式'!$I$39&amp;"."&amp;'１号様式'!$K$39&amp;"."&amp;'１号様式'!$M$39),"aaa"),"")</f>
        <v/>
      </c>
      <c r="O9" s="195" t="s">
        <v>127</v>
      </c>
      <c r="P9" s="196" t="s">
        <v>241</v>
      </c>
      <c r="Q9" s="196"/>
      <c r="R9" s="196">
        <f>'１号様式'!K41</f>
        <v>0</v>
      </c>
      <c r="S9" s="196" t="s">
        <v>30</v>
      </c>
      <c r="T9" s="196">
        <f>'１号様式'!M41</f>
        <v>0</v>
      </c>
      <c r="U9" s="195" t="s">
        <v>16</v>
      </c>
      <c r="V9" s="195" t="s">
        <v>240</v>
      </c>
      <c r="W9" s="226" t="str">
        <f>IFERROR(TEXT(DATEVALUE('１号様式'!$H$39&amp;'１号様式'!$I$41&amp;"."&amp;'１号様式'!$K$41&amp;"."&amp;'１号様式'!$M$41),"aaa"),"")</f>
        <v/>
      </c>
      <c r="X9" s="195" t="s">
        <v>127</v>
      </c>
      <c r="Z9" s="195"/>
    </row>
    <row r="10" spans="1:26" ht="13.5" customHeight="1">
      <c r="A10" s="197"/>
      <c r="B10" s="197"/>
      <c r="C10" s="198"/>
      <c r="D10" s="198"/>
      <c r="E10" s="198"/>
      <c r="F10" s="198"/>
      <c r="G10" s="198"/>
      <c r="H10" s="198"/>
      <c r="I10" s="198"/>
      <c r="J10" s="198"/>
      <c r="K10" s="198"/>
      <c r="L10" s="198"/>
      <c r="M10" s="198"/>
    </row>
    <row r="11" spans="1:26" ht="11.25" customHeight="1">
      <c r="B11" s="1065" t="s">
        <v>242</v>
      </c>
      <c r="C11" s="1065"/>
      <c r="D11" s="1065"/>
      <c r="E11" s="1065"/>
      <c r="F11" s="1065"/>
      <c r="G11" s="1065"/>
      <c r="H11" s="1065"/>
      <c r="I11" s="198"/>
      <c r="J11" s="1065" t="s">
        <v>243</v>
      </c>
      <c r="K11" s="1065"/>
      <c r="L11" s="1065"/>
      <c r="M11" s="1065"/>
      <c r="N11" s="1065"/>
      <c r="O11" s="1065"/>
      <c r="P11" s="1065"/>
      <c r="Q11" s="187"/>
      <c r="R11" s="1065" t="s">
        <v>244</v>
      </c>
      <c r="S11" s="1065"/>
      <c r="T11" s="1065"/>
      <c r="U11" s="1065"/>
      <c r="V11" s="1065"/>
      <c r="W11" s="1065"/>
      <c r="X11" s="1065"/>
    </row>
    <row r="12" spans="1:26" s="197" customFormat="1" ht="11.25" customHeight="1">
      <c r="B12" s="200"/>
      <c r="C12" s="1066" t="s">
        <v>245</v>
      </c>
      <c r="D12" s="1066"/>
      <c r="E12" s="201" t="s">
        <v>246</v>
      </c>
      <c r="F12" s="202" t="s">
        <v>247</v>
      </c>
      <c r="G12" s="1067" t="s">
        <v>248</v>
      </c>
      <c r="H12" s="1067"/>
      <c r="J12" s="200"/>
      <c r="K12" s="1066" t="s">
        <v>245</v>
      </c>
      <c r="L12" s="1066"/>
      <c r="M12" s="201" t="s">
        <v>246</v>
      </c>
      <c r="N12" s="202" t="s">
        <v>247</v>
      </c>
      <c r="O12" s="1067" t="s">
        <v>248</v>
      </c>
      <c r="P12" s="1067"/>
      <c r="Q12" s="203"/>
      <c r="R12" s="204"/>
      <c r="S12" s="1068" t="s">
        <v>245</v>
      </c>
      <c r="T12" s="1069"/>
      <c r="U12" s="205" t="s">
        <v>246</v>
      </c>
      <c r="V12" s="202" t="s">
        <v>247</v>
      </c>
      <c r="W12" s="1067" t="s">
        <v>248</v>
      </c>
      <c r="X12" s="1067"/>
    </row>
    <row r="13" spans="1:26" s="206" customFormat="1" ht="11.25" customHeight="1">
      <c r="B13" s="1070" t="s">
        <v>249</v>
      </c>
      <c r="C13" s="1071" t="s">
        <v>250</v>
      </c>
      <c r="D13" s="1071"/>
      <c r="E13" s="207">
        <v>4</v>
      </c>
      <c r="F13" s="208"/>
      <c r="G13" s="1068"/>
      <c r="H13" s="1069"/>
      <c r="I13" s="197"/>
      <c r="J13" s="1070" t="s">
        <v>251</v>
      </c>
      <c r="K13" s="1071" t="s">
        <v>250</v>
      </c>
      <c r="L13" s="1071"/>
      <c r="M13" s="207">
        <v>3</v>
      </c>
      <c r="N13" s="208"/>
      <c r="O13" s="1068"/>
      <c r="P13" s="1069"/>
      <c r="Q13" s="203"/>
      <c r="R13" s="1070" t="s">
        <v>251</v>
      </c>
      <c r="S13" s="1072" t="s">
        <v>250</v>
      </c>
      <c r="T13" s="1073"/>
      <c r="U13" s="207">
        <v>3</v>
      </c>
      <c r="V13" s="208"/>
      <c r="W13" s="1066"/>
      <c r="X13" s="1066"/>
    </row>
    <row r="14" spans="1:26" s="206" customFormat="1" ht="11.25" customHeight="1">
      <c r="B14" s="1070"/>
      <c r="C14" s="1071">
        <v>201</v>
      </c>
      <c r="D14" s="1071"/>
      <c r="E14" s="207">
        <v>6</v>
      </c>
      <c r="F14" s="208"/>
      <c r="G14" s="1068"/>
      <c r="H14" s="1069"/>
      <c r="I14" s="197"/>
      <c r="J14" s="1070"/>
      <c r="K14" s="1071">
        <v>101</v>
      </c>
      <c r="L14" s="1071"/>
      <c r="M14" s="207">
        <v>5</v>
      </c>
      <c r="N14" s="208"/>
      <c r="O14" s="1068"/>
      <c r="P14" s="1069"/>
      <c r="Q14" s="203"/>
      <c r="R14" s="1070"/>
      <c r="S14" s="1072">
        <v>101</v>
      </c>
      <c r="T14" s="1073"/>
      <c r="U14" s="207">
        <v>5</v>
      </c>
      <c r="V14" s="208"/>
      <c r="W14" s="1066"/>
      <c r="X14" s="1066"/>
    </row>
    <row r="15" spans="1:26" s="206" customFormat="1" ht="11.25" customHeight="1">
      <c r="B15" s="1070"/>
      <c r="C15" s="1071">
        <v>202</v>
      </c>
      <c r="D15" s="1071"/>
      <c r="E15" s="207">
        <v>6</v>
      </c>
      <c r="F15" s="208"/>
      <c r="G15" s="1068"/>
      <c r="H15" s="1069"/>
      <c r="I15" s="197"/>
      <c r="J15" s="1070"/>
      <c r="K15" s="1071">
        <v>102</v>
      </c>
      <c r="L15" s="1071"/>
      <c r="M15" s="207">
        <v>5</v>
      </c>
      <c r="N15" s="208"/>
      <c r="O15" s="1068"/>
      <c r="P15" s="1069"/>
      <c r="Q15" s="203"/>
      <c r="R15" s="1070"/>
      <c r="S15" s="1072">
        <v>102</v>
      </c>
      <c r="T15" s="1073"/>
      <c r="U15" s="207">
        <v>5</v>
      </c>
      <c r="V15" s="208"/>
      <c r="W15" s="1066"/>
      <c r="X15" s="1066"/>
    </row>
    <row r="16" spans="1:26" s="206" customFormat="1" ht="11.25" customHeight="1">
      <c r="B16" s="1070"/>
      <c r="C16" s="1071">
        <v>203</v>
      </c>
      <c r="D16" s="1071"/>
      <c r="E16" s="207">
        <v>6</v>
      </c>
      <c r="F16" s="208"/>
      <c r="G16" s="1068"/>
      <c r="H16" s="1069"/>
      <c r="I16" s="197"/>
      <c r="J16" s="1070"/>
      <c r="K16" s="1071">
        <v>103</v>
      </c>
      <c r="L16" s="1071"/>
      <c r="M16" s="207">
        <v>5</v>
      </c>
      <c r="N16" s="208"/>
      <c r="O16" s="1068"/>
      <c r="P16" s="1069"/>
      <c r="Q16" s="203"/>
      <c r="R16" s="1070"/>
      <c r="S16" s="1072">
        <v>103</v>
      </c>
      <c r="T16" s="1073"/>
      <c r="U16" s="207">
        <v>5</v>
      </c>
      <c r="V16" s="208"/>
      <c r="W16" s="1066"/>
      <c r="X16" s="1066"/>
    </row>
    <row r="17" spans="1:24" s="206" customFormat="1" ht="11.25" customHeight="1">
      <c r="B17" s="1070"/>
      <c r="C17" s="1071">
        <v>204</v>
      </c>
      <c r="D17" s="1071"/>
      <c r="E17" s="207">
        <v>6</v>
      </c>
      <c r="F17" s="208"/>
      <c r="G17" s="1068"/>
      <c r="H17" s="1069"/>
      <c r="I17" s="197"/>
      <c r="J17" s="1070"/>
      <c r="K17" s="1071">
        <v>104</v>
      </c>
      <c r="L17" s="1071"/>
      <c r="M17" s="207">
        <v>5</v>
      </c>
      <c r="N17" s="208"/>
      <c r="O17" s="1068"/>
      <c r="P17" s="1069"/>
      <c r="Q17" s="203"/>
      <c r="R17" s="1070"/>
      <c r="S17" s="1072">
        <v>104</v>
      </c>
      <c r="T17" s="1073"/>
      <c r="U17" s="207">
        <v>5</v>
      </c>
      <c r="V17" s="208"/>
      <c r="W17" s="1066"/>
      <c r="X17" s="1066"/>
    </row>
    <row r="18" spans="1:24" s="206" customFormat="1" ht="11.25" customHeight="1">
      <c r="B18" s="1070" t="s">
        <v>252</v>
      </c>
      <c r="C18" s="1071" t="s">
        <v>253</v>
      </c>
      <c r="D18" s="1071"/>
      <c r="E18" s="207">
        <v>4</v>
      </c>
      <c r="F18" s="208"/>
      <c r="G18" s="1068"/>
      <c r="H18" s="1069"/>
      <c r="I18" s="197"/>
      <c r="J18" s="1070"/>
      <c r="K18" s="1071">
        <v>105</v>
      </c>
      <c r="L18" s="1071"/>
      <c r="M18" s="207">
        <v>8</v>
      </c>
      <c r="N18" s="208"/>
      <c r="O18" s="1068"/>
      <c r="P18" s="1069"/>
      <c r="Q18" s="203"/>
      <c r="R18" s="1070"/>
      <c r="S18" s="1072">
        <v>105</v>
      </c>
      <c r="T18" s="1073"/>
      <c r="U18" s="207">
        <v>8</v>
      </c>
      <c r="V18" s="208"/>
      <c r="W18" s="1066"/>
      <c r="X18" s="1066"/>
    </row>
    <row r="19" spans="1:24" s="206" customFormat="1" ht="11.25" customHeight="1">
      <c r="B19" s="1070"/>
      <c r="C19" s="1071">
        <v>205</v>
      </c>
      <c r="D19" s="1071"/>
      <c r="E19" s="207">
        <v>6</v>
      </c>
      <c r="F19" s="208"/>
      <c r="G19" s="1068"/>
      <c r="H19" s="1069"/>
      <c r="I19" s="197"/>
      <c r="J19" s="1070" t="s">
        <v>254</v>
      </c>
      <c r="K19" s="1071" t="s">
        <v>255</v>
      </c>
      <c r="L19" s="1071"/>
      <c r="M19" s="207">
        <v>3</v>
      </c>
      <c r="N19" s="208"/>
      <c r="O19" s="1068"/>
      <c r="P19" s="1069"/>
      <c r="Q19" s="203"/>
      <c r="R19" s="1070" t="s">
        <v>254</v>
      </c>
      <c r="S19" s="1072" t="s">
        <v>255</v>
      </c>
      <c r="T19" s="1073"/>
      <c r="U19" s="207">
        <v>3</v>
      </c>
      <c r="V19" s="208"/>
      <c r="W19" s="1066"/>
      <c r="X19" s="1066"/>
    </row>
    <row r="20" spans="1:24" s="206" customFormat="1" ht="11.25" customHeight="1">
      <c r="B20" s="1070"/>
      <c r="C20" s="1071">
        <v>206</v>
      </c>
      <c r="D20" s="1071"/>
      <c r="E20" s="209">
        <v>6</v>
      </c>
      <c r="F20" s="208"/>
      <c r="G20" s="1068"/>
      <c r="H20" s="1069"/>
      <c r="I20" s="197"/>
      <c r="J20" s="1070"/>
      <c r="K20" s="1071">
        <v>106</v>
      </c>
      <c r="L20" s="1071"/>
      <c r="M20" s="207">
        <v>5</v>
      </c>
      <c r="N20" s="208"/>
      <c r="O20" s="1068"/>
      <c r="P20" s="1069"/>
      <c r="Q20" s="203"/>
      <c r="R20" s="1070"/>
      <c r="S20" s="1072">
        <v>106</v>
      </c>
      <c r="T20" s="1073"/>
      <c r="U20" s="207">
        <v>5</v>
      </c>
      <c r="V20" s="208"/>
      <c r="W20" s="1066"/>
      <c r="X20" s="1066"/>
    </row>
    <row r="21" spans="1:24" s="206" customFormat="1" ht="11.25" customHeight="1">
      <c r="B21" s="1070"/>
      <c r="C21" s="1071">
        <v>207</v>
      </c>
      <c r="D21" s="1071"/>
      <c r="E21" s="209">
        <v>6</v>
      </c>
      <c r="F21" s="208"/>
      <c r="G21" s="1068"/>
      <c r="H21" s="1069"/>
      <c r="I21" s="197"/>
      <c r="J21" s="1070"/>
      <c r="K21" s="1071">
        <v>107</v>
      </c>
      <c r="L21" s="1071"/>
      <c r="M21" s="207">
        <v>5</v>
      </c>
      <c r="N21" s="208"/>
      <c r="O21" s="1068"/>
      <c r="P21" s="1069"/>
      <c r="Q21" s="203"/>
      <c r="R21" s="1070"/>
      <c r="S21" s="1072">
        <v>107</v>
      </c>
      <c r="T21" s="1073"/>
      <c r="U21" s="207">
        <v>5</v>
      </c>
      <c r="V21" s="208"/>
      <c r="W21" s="1066"/>
      <c r="X21" s="1066"/>
    </row>
    <row r="22" spans="1:24" s="206" customFormat="1" ht="11.25" customHeight="1">
      <c r="B22" s="1070" t="s">
        <v>256</v>
      </c>
      <c r="C22" s="1071" t="s">
        <v>257</v>
      </c>
      <c r="D22" s="1071"/>
      <c r="E22" s="207">
        <v>4</v>
      </c>
      <c r="F22" s="208"/>
      <c r="G22" s="1068"/>
      <c r="H22" s="1069"/>
      <c r="I22" s="197"/>
      <c r="J22" s="1070"/>
      <c r="K22" s="1071">
        <v>108</v>
      </c>
      <c r="L22" s="1071"/>
      <c r="M22" s="207">
        <v>5</v>
      </c>
      <c r="N22" s="208"/>
      <c r="O22" s="1068"/>
      <c r="P22" s="1069"/>
      <c r="Q22" s="203"/>
      <c r="R22" s="1070"/>
      <c r="S22" s="1072">
        <v>108</v>
      </c>
      <c r="T22" s="1073"/>
      <c r="U22" s="207">
        <v>5</v>
      </c>
      <c r="V22" s="208"/>
      <c r="W22" s="1066"/>
      <c r="X22" s="1066"/>
    </row>
    <row r="23" spans="1:24" s="206" customFormat="1" ht="11.25" customHeight="1">
      <c r="B23" s="1070"/>
      <c r="C23" s="1071">
        <v>301</v>
      </c>
      <c r="D23" s="1071"/>
      <c r="E23" s="207">
        <v>6</v>
      </c>
      <c r="F23" s="208"/>
      <c r="G23" s="1068"/>
      <c r="H23" s="1069"/>
      <c r="I23" s="197"/>
      <c r="J23" s="1070"/>
      <c r="K23" s="1071">
        <v>109</v>
      </c>
      <c r="L23" s="1071"/>
      <c r="M23" s="207">
        <v>5</v>
      </c>
      <c r="N23" s="208"/>
      <c r="O23" s="1068"/>
      <c r="P23" s="1069"/>
      <c r="Q23" s="203"/>
      <c r="R23" s="1070"/>
      <c r="S23" s="1072">
        <v>109</v>
      </c>
      <c r="T23" s="1073"/>
      <c r="U23" s="207">
        <v>5</v>
      </c>
      <c r="V23" s="208"/>
      <c r="W23" s="1066"/>
      <c r="X23" s="1066"/>
    </row>
    <row r="24" spans="1:24" s="206" customFormat="1" ht="11.25" customHeight="1">
      <c r="B24" s="1070"/>
      <c r="C24" s="1071">
        <v>302</v>
      </c>
      <c r="D24" s="1071"/>
      <c r="E24" s="207">
        <v>6</v>
      </c>
      <c r="F24" s="208"/>
      <c r="G24" s="1068"/>
      <c r="H24" s="1069"/>
      <c r="I24" s="197"/>
      <c r="J24" s="1070"/>
      <c r="K24" s="1071">
        <v>110</v>
      </c>
      <c r="L24" s="1071"/>
      <c r="M24" s="207">
        <v>8</v>
      </c>
      <c r="N24" s="208"/>
      <c r="O24" s="1068"/>
      <c r="P24" s="1069"/>
      <c r="Q24" s="203"/>
      <c r="R24" s="1070"/>
      <c r="S24" s="1072">
        <v>110</v>
      </c>
      <c r="T24" s="1073"/>
      <c r="U24" s="207">
        <v>8</v>
      </c>
      <c r="V24" s="208"/>
      <c r="W24" s="1066"/>
      <c r="X24" s="1066"/>
    </row>
    <row r="25" spans="1:24" s="206" customFormat="1" ht="11.25" customHeight="1">
      <c r="B25" s="1070"/>
      <c r="C25" s="1071">
        <v>303</v>
      </c>
      <c r="D25" s="1071"/>
      <c r="E25" s="207">
        <v>6</v>
      </c>
      <c r="F25" s="208"/>
      <c r="G25" s="1068"/>
      <c r="H25" s="1069"/>
      <c r="I25" s="197"/>
      <c r="J25" s="1074" t="s">
        <v>252</v>
      </c>
      <c r="K25" s="1076" t="s">
        <v>258</v>
      </c>
      <c r="L25" s="1077"/>
      <c r="M25" s="207">
        <v>3</v>
      </c>
      <c r="N25" s="208"/>
      <c r="O25" s="1068"/>
      <c r="P25" s="1069"/>
      <c r="Q25" s="203"/>
      <c r="R25" s="1070" t="s">
        <v>252</v>
      </c>
      <c r="S25" s="1072" t="s">
        <v>258</v>
      </c>
      <c r="T25" s="1073"/>
      <c r="U25" s="207">
        <v>3</v>
      </c>
      <c r="V25" s="208"/>
      <c r="W25" s="1066"/>
      <c r="X25" s="1066"/>
    </row>
    <row r="26" spans="1:24" s="206" customFormat="1" ht="11.25" customHeight="1">
      <c r="B26" s="1070"/>
      <c r="C26" s="1071">
        <v>304</v>
      </c>
      <c r="D26" s="1071"/>
      <c r="E26" s="207">
        <v>6</v>
      </c>
      <c r="F26" s="208"/>
      <c r="G26" s="1068"/>
      <c r="H26" s="1069"/>
      <c r="I26" s="197"/>
      <c r="J26" s="1075"/>
      <c r="K26" s="1072" t="s">
        <v>259</v>
      </c>
      <c r="L26" s="1073"/>
      <c r="M26" s="207">
        <v>28</v>
      </c>
      <c r="N26" s="208"/>
      <c r="O26" s="1068"/>
      <c r="P26" s="1069"/>
      <c r="Q26" s="203"/>
      <c r="R26" s="1070"/>
      <c r="S26" s="1072">
        <v>201</v>
      </c>
      <c r="T26" s="1073"/>
      <c r="U26" s="207">
        <v>5</v>
      </c>
      <c r="V26" s="208"/>
      <c r="W26" s="1066"/>
      <c r="X26" s="1066"/>
    </row>
    <row r="27" spans="1:24" s="206" customFormat="1" ht="11.25" customHeight="1">
      <c r="B27" s="1070" t="s">
        <v>260</v>
      </c>
      <c r="C27" s="1071" t="s">
        <v>261</v>
      </c>
      <c r="D27" s="1071"/>
      <c r="E27" s="209">
        <v>4</v>
      </c>
      <c r="F27" s="208"/>
      <c r="G27" s="1068"/>
      <c r="H27" s="1069"/>
      <c r="I27" s="197"/>
      <c r="J27" s="1070" t="s">
        <v>262</v>
      </c>
      <c r="K27" s="1072" t="s">
        <v>261</v>
      </c>
      <c r="L27" s="1073"/>
      <c r="M27" s="207">
        <v>3</v>
      </c>
      <c r="N27" s="208"/>
      <c r="O27" s="1068"/>
      <c r="P27" s="1069"/>
      <c r="Q27" s="203"/>
      <c r="R27" s="1070"/>
      <c r="S27" s="1072">
        <v>202</v>
      </c>
      <c r="T27" s="1073"/>
      <c r="U27" s="207">
        <v>5</v>
      </c>
      <c r="V27" s="208"/>
      <c r="W27" s="1066"/>
      <c r="X27" s="1066"/>
    </row>
    <row r="28" spans="1:24" s="206" customFormat="1" ht="11.25" customHeight="1">
      <c r="B28" s="1070"/>
      <c r="C28" s="1071">
        <v>305</v>
      </c>
      <c r="D28" s="1071"/>
      <c r="E28" s="209">
        <v>6</v>
      </c>
      <c r="F28" s="208"/>
      <c r="G28" s="1068"/>
      <c r="H28" s="1069"/>
      <c r="I28" s="197"/>
      <c r="J28" s="1070"/>
      <c r="K28" s="1072">
        <v>201</v>
      </c>
      <c r="L28" s="1073"/>
      <c r="M28" s="207">
        <v>5</v>
      </c>
      <c r="N28" s="208"/>
      <c r="O28" s="1068"/>
      <c r="P28" s="1069"/>
      <c r="Q28" s="203"/>
      <c r="R28" s="1070"/>
      <c r="S28" s="1072">
        <v>203</v>
      </c>
      <c r="T28" s="1073"/>
      <c r="U28" s="207">
        <v>5</v>
      </c>
      <c r="V28" s="208"/>
      <c r="W28" s="1066"/>
      <c r="X28" s="1066"/>
    </row>
    <row r="29" spans="1:24" s="206" customFormat="1" ht="11.25" customHeight="1">
      <c r="B29" s="1070"/>
      <c r="C29" s="1071">
        <v>306</v>
      </c>
      <c r="D29" s="1071"/>
      <c r="E29" s="209">
        <v>6</v>
      </c>
      <c r="F29" s="208"/>
      <c r="G29" s="1068"/>
      <c r="H29" s="1069"/>
      <c r="I29" s="197"/>
      <c r="J29" s="1070"/>
      <c r="K29" s="1072">
        <v>202</v>
      </c>
      <c r="L29" s="1073"/>
      <c r="M29" s="207">
        <v>5</v>
      </c>
      <c r="N29" s="208"/>
      <c r="O29" s="1068"/>
      <c r="P29" s="1069"/>
      <c r="Q29" s="203"/>
      <c r="R29" s="1070"/>
      <c r="S29" s="1072">
        <v>204</v>
      </c>
      <c r="T29" s="1073"/>
      <c r="U29" s="207">
        <v>5</v>
      </c>
      <c r="V29" s="208"/>
      <c r="W29" s="1066"/>
      <c r="X29" s="1066"/>
    </row>
    <row r="30" spans="1:24" s="206" customFormat="1" ht="11.25" customHeight="1">
      <c r="B30" s="1070"/>
      <c r="C30" s="1071">
        <v>307</v>
      </c>
      <c r="D30" s="1071"/>
      <c r="E30" s="209">
        <v>6</v>
      </c>
      <c r="F30" s="208"/>
      <c r="G30" s="1068"/>
      <c r="H30" s="1069"/>
      <c r="I30" s="197"/>
      <c r="J30" s="1070"/>
      <c r="K30" s="1072">
        <v>203</v>
      </c>
      <c r="L30" s="1073"/>
      <c r="M30" s="207">
        <v>5</v>
      </c>
      <c r="N30" s="208"/>
      <c r="O30" s="1068"/>
      <c r="P30" s="1069"/>
      <c r="Q30" s="203"/>
      <c r="R30" s="1070" t="s">
        <v>262</v>
      </c>
      <c r="S30" s="1072" t="s">
        <v>263</v>
      </c>
      <c r="T30" s="1073"/>
      <c r="U30" s="207">
        <v>3</v>
      </c>
      <c r="V30" s="208"/>
      <c r="W30" s="1066"/>
      <c r="X30" s="1066"/>
    </row>
    <row r="31" spans="1:24" s="206" customFormat="1" ht="11.25" customHeight="1" thickBot="1">
      <c r="A31" s="210"/>
      <c r="H31" s="203"/>
      <c r="I31" s="197"/>
      <c r="J31" s="1070"/>
      <c r="K31" s="1072">
        <v>204</v>
      </c>
      <c r="L31" s="1073"/>
      <c r="M31" s="207">
        <v>5</v>
      </c>
      <c r="N31" s="208"/>
      <c r="O31" s="1066"/>
      <c r="P31" s="1066"/>
      <c r="Q31" s="203"/>
      <c r="R31" s="1070"/>
      <c r="S31" s="1072">
        <v>205</v>
      </c>
      <c r="T31" s="1073"/>
      <c r="U31" s="207">
        <v>5</v>
      </c>
      <c r="V31" s="208"/>
      <c r="W31" s="1066"/>
      <c r="X31" s="1066"/>
    </row>
    <row r="32" spans="1:24" s="206" customFormat="1" ht="11.25" customHeight="1">
      <c r="A32" s="210"/>
      <c r="B32" s="1086"/>
      <c r="C32" s="1087"/>
      <c r="D32" s="1088"/>
      <c r="E32" s="1092" t="s">
        <v>264</v>
      </c>
      <c r="F32" s="1093"/>
      <c r="G32" s="1093"/>
      <c r="H32" s="1093"/>
      <c r="I32" s="1093"/>
      <c r="Q32" s="203"/>
      <c r="R32" s="1070"/>
      <c r="S32" s="1072">
        <v>206</v>
      </c>
      <c r="T32" s="1073"/>
      <c r="U32" s="207">
        <v>5</v>
      </c>
      <c r="V32" s="208"/>
      <c r="W32" s="1066"/>
      <c r="X32" s="1066"/>
    </row>
    <row r="33" spans="1:24" s="206" customFormat="1" ht="11.25" customHeight="1" thickBot="1">
      <c r="A33" s="210"/>
      <c r="B33" s="1089"/>
      <c r="C33" s="1090"/>
      <c r="D33" s="1091"/>
      <c r="E33" s="1092"/>
      <c r="F33" s="1093"/>
      <c r="G33" s="1093"/>
      <c r="H33" s="1093"/>
      <c r="I33" s="1093"/>
      <c r="Q33" s="203"/>
      <c r="R33" s="1070"/>
      <c r="S33" s="1072">
        <v>207</v>
      </c>
      <c r="T33" s="1073"/>
      <c r="U33" s="207">
        <v>5</v>
      </c>
      <c r="V33" s="208"/>
      <c r="W33" s="1066"/>
      <c r="X33" s="1066"/>
    </row>
    <row r="34" spans="1:24" s="206" customFormat="1" ht="11.25" customHeight="1">
      <c r="A34" s="210"/>
      <c r="D34" s="211"/>
      <c r="H34" s="210"/>
      <c r="Q34" s="203"/>
      <c r="R34" s="1070"/>
      <c r="S34" s="1072">
        <v>208</v>
      </c>
      <c r="T34" s="1073"/>
      <c r="U34" s="207">
        <v>5</v>
      </c>
      <c r="V34" s="208"/>
      <c r="W34" s="1066"/>
      <c r="X34" s="1066"/>
    </row>
    <row r="35" spans="1:24" s="206" customFormat="1" ht="11.25" customHeight="1">
      <c r="A35" s="210"/>
      <c r="H35" s="210"/>
      <c r="Q35" s="203"/>
      <c r="R35" s="203"/>
      <c r="S35" s="212"/>
      <c r="T35" s="212"/>
      <c r="V35" s="197"/>
      <c r="W35" s="197"/>
      <c r="X35" s="197"/>
    </row>
    <row r="36" spans="1:24">
      <c r="A36" s="213" t="s">
        <v>265</v>
      </c>
      <c r="B36" s="214"/>
      <c r="C36" s="214"/>
      <c r="D36" s="215"/>
      <c r="E36" s="214"/>
      <c r="F36" s="214"/>
      <c r="G36" s="214"/>
      <c r="H36" s="216"/>
      <c r="I36" s="214"/>
      <c r="J36" s="214"/>
      <c r="K36" s="214"/>
      <c r="L36" s="214"/>
      <c r="M36" s="214"/>
      <c r="N36" s="214"/>
      <c r="O36" s="214"/>
      <c r="P36" s="214"/>
      <c r="Q36" s="216"/>
      <c r="R36" s="214"/>
      <c r="S36" s="214"/>
      <c r="T36" s="214"/>
      <c r="U36" s="214"/>
      <c r="V36" s="214"/>
      <c r="W36" s="214"/>
      <c r="X36" s="217"/>
    </row>
    <row r="37" spans="1:24">
      <c r="A37" s="1078" t="s">
        <v>369</v>
      </c>
      <c r="B37" s="1079"/>
      <c r="C37" s="1079"/>
      <c r="D37" s="1079"/>
      <c r="E37" s="1079"/>
      <c r="F37" s="1079"/>
      <c r="G37" s="1079"/>
      <c r="H37" s="1079"/>
      <c r="I37" s="1079"/>
      <c r="J37" s="1079"/>
      <c r="K37" s="1079"/>
      <c r="L37" s="1079"/>
      <c r="M37" s="1079"/>
      <c r="N37" s="1079"/>
      <c r="O37" s="1079"/>
      <c r="P37" s="1079"/>
      <c r="Q37" s="1079"/>
      <c r="R37" s="1079"/>
      <c r="S37" s="1079"/>
      <c r="T37" s="1079"/>
      <c r="U37" s="1079"/>
      <c r="V37" s="1079"/>
      <c r="W37" s="1079"/>
      <c r="X37" s="1080"/>
    </row>
    <row r="38" spans="1:24">
      <c r="A38" s="1078" t="s">
        <v>370</v>
      </c>
      <c r="B38" s="1079"/>
      <c r="C38" s="1079"/>
      <c r="D38" s="1079"/>
      <c r="E38" s="1079"/>
      <c r="F38" s="1079"/>
      <c r="G38" s="1079"/>
      <c r="H38" s="1079"/>
      <c r="I38" s="1079"/>
      <c r="J38" s="1079"/>
      <c r="K38" s="1079"/>
      <c r="L38" s="1079"/>
      <c r="M38" s="1079"/>
      <c r="N38" s="1079"/>
      <c r="O38" s="1079"/>
      <c r="P38" s="1079"/>
      <c r="Q38" s="1079"/>
      <c r="R38" s="1079"/>
      <c r="S38" s="1079"/>
      <c r="T38" s="1079"/>
      <c r="U38" s="1079"/>
      <c r="V38" s="1079"/>
      <c r="W38" s="1079"/>
      <c r="X38" s="1080"/>
    </row>
    <row r="39" spans="1:24">
      <c r="A39" s="1078" t="s">
        <v>320</v>
      </c>
      <c r="B39" s="1079"/>
      <c r="C39" s="1079"/>
      <c r="D39" s="1079"/>
      <c r="E39" s="1079"/>
      <c r="F39" s="1079"/>
      <c r="G39" s="1079"/>
      <c r="H39" s="1079"/>
      <c r="I39" s="1079"/>
      <c r="J39" s="1079"/>
      <c r="K39" s="1079"/>
      <c r="L39" s="1079"/>
      <c r="M39" s="1079"/>
      <c r="N39" s="1079"/>
      <c r="O39" s="1079"/>
      <c r="P39" s="1079"/>
      <c r="Q39" s="1079"/>
      <c r="R39" s="1079"/>
      <c r="S39" s="1079"/>
      <c r="T39" s="1079"/>
      <c r="U39" s="1079"/>
      <c r="V39" s="1079"/>
      <c r="W39" s="1079"/>
      <c r="X39" s="1080"/>
    </row>
    <row r="40" spans="1:24">
      <c r="A40" s="218"/>
      <c r="B40" s="1084"/>
      <c r="C40" s="1084"/>
      <c r="D40" s="219" t="s">
        <v>180</v>
      </c>
      <c r="E40" s="1085"/>
      <c r="F40" s="1085"/>
      <c r="G40" s="1079" t="s">
        <v>266</v>
      </c>
      <c r="H40" s="1079"/>
      <c r="I40" s="1079"/>
      <c r="J40" s="1079"/>
      <c r="K40" s="1079"/>
      <c r="L40" s="1079"/>
      <c r="M40" s="1079"/>
      <c r="N40" s="1079"/>
      <c r="O40" s="1079"/>
      <c r="P40" s="1079"/>
      <c r="Q40" s="1079"/>
      <c r="R40" s="1079"/>
      <c r="S40" s="1079"/>
      <c r="T40" s="1079"/>
      <c r="U40" s="1079"/>
      <c r="V40" s="1079"/>
      <c r="W40" s="1079"/>
      <c r="X40" s="1080"/>
    </row>
    <row r="41" spans="1:24">
      <c r="A41" s="1078" t="s">
        <v>267</v>
      </c>
      <c r="B41" s="1079"/>
      <c r="C41" s="1079"/>
      <c r="D41" s="1079"/>
      <c r="E41" s="1079"/>
      <c r="F41" s="1079"/>
      <c r="G41" s="1079"/>
      <c r="H41" s="1079"/>
      <c r="I41" s="1079"/>
      <c r="J41" s="1079"/>
      <c r="K41" s="1079"/>
      <c r="L41" s="1079"/>
      <c r="M41" s="1079"/>
      <c r="N41" s="1079"/>
      <c r="O41" s="1079"/>
      <c r="P41" s="1079"/>
      <c r="Q41" s="1079"/>
      <c r="R41" s="1079"/>
      <c r="S41" s="1079"/>
      <c r="T41" s="1079"/>
      <c r="U41" s="1079"/>
      <c r="V41" s="1079"/>
      <c r="W41" s="1079"/>
      <c r="X41" s="1080"/>
    </row>
    <row r="42" spans="1:24">
      <c r="A42" s="1078" t="s">
        <v>371</v>
      </c>
      <c r="B42" s="1079"/>
      <c r="C42" s="1079"/>
      <c r="D42" s="1079"/>
      <c r="E42" s="1079"/>
      <c r="F42" s="1079"/>
      <c r="G42" s="1079"/>
      <c r="H42" s="1079"/>
      <c r="I42" s="1079"/>
      <c r="J42" s="1079"/>
      <c r="K42" s="1079"/>
      <c r="L42" s="1079"/>
      <c r="M42" s="1079"/>
      <c r="N42" s="1079"/>
      <c r="O42" s="1079"/>
      <c r="P42" s="1079"/>
      <c r="Q42" s="1079"/>
      <c r="R42" s="1079"/>
      <c r="S42" s="1079"/>
      <c r="T42" s="1079"/>
      <c r="U42" s="1079"/>
      <c r="V42" s="1079"/>
      <c r="W42" s="1079"/>
      <c r="X42" s="1080"/>
    </row>
    <row r="43" spans="1:24">
      <c r="A43" s="218"/>
      <c r="B43" s="219">
        <f>K9</f>
        <v>0</v>
      </c>
      <c r="C43" s="219" t="s">
        <v>206</v>
      </c>
      <c r="D43" s="227" t="str">
        <f>N9</f>
        <v/>
      </c>
      <c r="E43" s="1096" t="s">
        <v>268</v>
      </c>
      <c r="F43" s="1096"/>
      <c r="G43" s="1097">
        <v>0.5</v>
      </c>
      <c r="H43" s="1096"/>
      <c r="I43" s="220" t="s">
        <v>180</v>
      </c>
      <c r="J43" s="1097">
        <v>0.52083333333333337</v>
      </c>
      <c r="K43" s="1096"/>
      <c r="L43" s="1096" t="s">
        <v>223</v>
      </c>
      <c r="M43" s="1096"/>
      <c r="N43" s="1084">
        <v>0.75</v>
      </c>
      <c r="O43" s="1085"/>
      <c r="P43" s="219" t="s">
        <v>241</v>
      </c>
      <c r="Q43" s="1084">
        <v>0.77083333333333337</v>
      </c>
      <c r="R43" s="1085"/>
      <c r="S43" s="221"/>
      <c r="T43" s="221"/>
      <c r="U43" s="221"/>
      <c r="V43" s="221"/>
      <c r="W43" s="221"/>
      <c r="X43" s="222"/>
    </row>
    <row r="44" spans="1:24">
      <c r="A44" s="218"/>
      <c r="B44" s="223">
        <f>T9</f>
        <v>0</v>
      </c>
      <c r="C44" s="223" t="s">
        <v>206</v>
      </c>
      <c r="D44" s="228" t="str">
        <f>W9</f>
        <v/>
      </c>
      <c r="E44" s="1098" t="s">
        <v>269</v>
      </c>
      <c r="F44" s="1098"/>
      <c r="G44" s="1099">
        <v>0.3263888888888889</v>
      </c>
      <c r="H44" s="1098"/>
      <c r="I44" s="224" t="s">
        <v>241</v>
      </c>
      <c r="J44" s="1099">
        <v>0.34375</v>
      </c>
      <c r="K44" s="1098"/>
      <c r="L44" s="1098" t="s">
        <v>268</v>
      </c>
      <c r="M44" s="1098"/>
      <c r="N44" s="1048">
        <v>0.5</v>
      </c>
      <c r="O44" s="1049"/>
      <c r="P44" s="223" t="s">
        <v>241</v>
      </c>
      <c r="Q44" s="1048">
        <v>0.52083333333333337</v>
      </c>
      <c r="R44" s="1049"/>
      <c r="S44" s="221"/>
      <c r="T44" s="221"/>
      <c r="U44" s="221"/>
      <c r="V44" s="221"/>
      <c r="W44" s="221"/>
      <c r="X44" s="222"/>
    </row>
    <row r="45" spans="1:24">
      <c r="A45" s="1078" t="s">
        <v>381</v>
      </c>
      <c r="B45" s="1079"/>
      <c r="C45" s="1079"/>
      <c r="D45" s="1079"/>
      <c r="E45" s="1079"/>
      <c r="F45" s="1079"/>
      <c r="G45" s="1079"/>
      <c r="H45" s="1079"/>
      <c r="I45" s="1079"/>
      <c r="J45" s="1079"/>
      <c r="K45" s="1079"/>
      <c r="L45" s="1079"/>
      <c r="M45" s="1079"/>
      <c r="N45" s="1079"/>
      <c r="O45" s="1079"/>
      <c r="P45" s="1079"/>
      <c r="Q45" s="1079"/>
      <c r="R45" s="1079"/>
      <c r="S45" s="1079"/>
      <c r="T45" s="1079"/>
      <c r="U45" s="1079"/>
      <c r="V45" s="1079"/>
      <c r="W45" s="1079"/>
      <c r="X45" s="1080"/>
    </row>
    <row r="46" spans="1:24">
      <c r="A46" s="1078" t="s">
        <v>373</v>
      </c>
      <c r="B46" s="1079"/>
      <c r="C46" s="1079"/>
      <c r="D46" s="1079"/>
      <c r="E46" s="1079"/>
      <c r="F46" s="1079"/>
      <c r="G46" s="1079"/>
      <c r="H46" s="1079"/>
      <c r="I46" s="1079"/>
      <c r="J46" s="1079"/>
      <c r="K46" s="1079"/>
      <c r="L46" s="1079"/>
      <c r="M46" s="1079"/>
      <c r="N46" s="1079"/>
      <c r="O46" s="1079"/>
      <c r="P46" s="1079"/>
      <c r="Q46" s="1079"/>
      <c r="R46" s="1079"/>
      <c r="S46" s="1079"/>
      <c r="T46" s="1079"/>
      <c r="U46" s="1079"/>
      <c r="V46" s="1079"/>
      <c r="W46" s="1079"/>
      <c r="X46" s="1080"/>
    </row>
    <row r="47" spans="1:24">
      <c r="A47" s="1078" t="s">
        <v>374</v>
      </c>
      <c r="B47" s="1079"/>
      <c r="C47" s="1079"/>
      <c r="D47" s="1079"/>
      <c r="E47" s="1079"/>
      <c r="F47" s="1079"/>
      <c r="G47" s="1079"/>
      <c r="H47" s="1079"/>
      <c r="I47" s="1079"/>
      <c r="J47" s="1079"/>
      <c r="K47" s="1079"/>
      <c r="L47" s="1079"/>
      <c r="M47" s="1079"/>
      <c r="N47" s="1079"/>
      <c r="O47" s="1079"/>
      <c r="P47" s="1079"/>
      <c r="Q47" s="1079"/>
      <c r="R47" s="1079"/>
      <c r="S47" s="1079"/>
      <c r="T47" s="1079"/>
      <c r="U47" s="1079"/>
      <c r="V47" s="1079"/>
      <c r="W47" s="1079"/>
      <c r="X47" s="1080"/>
    </row>
    <row r="48" spans="1:24">
      <c r="A48" s="1078" t="s">
        <v>375</v>
      </c>
      <c r="B48" s="1079"/>
      <c r="C48" s="1079"/>
      <c r="D48" s="1079"/>
      <c r="E48" s="1079"/>
      <c r="F48" s="1079"/>
      <c r="G48" s="1079"/>
      <c r="H48" s="1079"/>
      <c r="I48" s="1079"/>
      <c r="J48" s="1079"/>
      <c r="K48" s="1079"/>
      <c r="L48" s="1079"/>
      <c r="M48" s="1079"/>
      <c r="N48" s="1079"/>
      <c r="O48" s="1079"/>
      <c r="P48" s="1079"/>
      <c r="Q48" s="1079"/>
      <c r="R48" s="1079"/>
      <c r="S48" s="1079"/>
      <c r="T48" s="1079"/>
      <c r="U48" s="1079"/>
      <c r="V48" s="1079"/>
      <c r="W48" s="1079"/>
      <c r="X48" s="1080"/>
    </row>
    <row r="49" spans="1:24">
      <c r="A49" s="1078" t="s">
        <v>376</v>
      </c>
      <c r="B49" s="1079"/>
      <c r="C49" s="1079"/>
      <c r="D49" s="1079"/>
      <c r="E49" s="1079"/>
      <c r="F49" s="1079"/>
      <c r="G49" s="1079"/>
      <c r="H49" s="1079"/>
      <c r="I49" s="1079"/>
      <c r="J49" s="1079"/>
      <c r="K49" s="1079"/>
      <c r="L49" s="1079"/>
      <c r="M49" s="1079"/>
      <c r="N49" s="1079"/>
      <c r="O49" s="1079"/>
      <c r="P49" s="1079"/>
      <c r="Q49" s="1079"/>
      <c r="R49" s="1079"/>
      <c r="S49" s="1079"/>
      <c r="T49" s="1079"/>
      <c r="U49" s="1079"/>
      <c r="V49" s="1079"/>
      <c r="W49" s="1079"/>
      <c r="X49" s="1080"/>
    </row>
    <row r="50" spans="1:24">
      <c r="A50" s="1078" t="s">
        <v>377</v>
      </c>
      <c r="B50" s="1094"/>
      <c r="C50" s="1094"/>
      <c r="D50" s="1094"/>
      <c r="E50" s="1094"/>
      <c r="F50" s="1094"/>
      <c r="G50" s="1094"/>
      <c r="H50" s="1094"/>
      <c r="I50" s="1094"/>
      <c r="J50" s="1094"/>
      <c r="K50" s="1094"/>
      <c r="L50" s="1094"/>
      <c r="M50" s="1094"/>
      <c r="N50" s="1094"/>
      <c r="O50" s="1094"/>
      <c r="P50" s="1094"/>
      <c r="Q50" s="1094"/>
      <c r="R50" s="1094"/>
      <c r="S50" s="1094"/>
      <c r="T50" s="1094"/>
      <c r="U50" s="1094"/>
      <c r="V50" s="1094"/>
      <c r="W50" s="1094"/>
      <c r="X50" s="1095"/>
    </row>
    <row r="51" spans="1:24">
      <c r="A51" s="1078" t="s">
        <v>378</v>
      </c>
      <c r="B51" s="1094"/>
      <c r="C51" s="1094"/>
      <c r="D51" s="1094"/>
      <c r="E51" s="1094"/>
      <c r="F51" s="1094"/>
      <c r="G51" s="1094"/>
      <c r="H51" s="1094"/>
      <c r="I51" s="1094"/>
      <c r="J51" s="1094"/>
      <c r="K51" s="1094"/>
      <c r="L51" s="1094"/>
      <c r="M51" s="1094"/>
      <c r="N51" s="1094"/>
      <c r="O51" s="1094"/>
      <c r="P51" s="1094"/>
      <c r="Q51" s="1094"/>
      <c r="R51" s="1094"/>
      <c r="S51" s="1094"/>
      <c r="T51" s="1094"/>
      <c r="U51" s="1094"/>
      <c r="V51" s="1094"/>
      <c r="W51" s="1094"/>
      <c r="X51" s="1095"/>
    </row>
    <row r="52" spans="1:24">
      <c r="A52" s="1078" t="s">
        <v>382</v>
      </c>
      <c r="B52" s="1079"/>
      <c r="C52" s="1079"/>
      <c r="D52" s="1079"/>
      <c r="E52" s="1079"/>
      <c r="F52" s="1079"/>
      <c r="G52" s="1079"/>
      <c r="H52" s="1079"/>
      <c r="I52" s="1079"/>
      <c r="J52" s="1079"/>
      <c r="K52" s="1079"/>
      <c r="L52" s="1079"/>
      <c r="M52" s="1079"/>
      <c r="N52" s="1079"/>
      <c r="O52" s="1079"/>
      <c r="P52" s="1079"/>
      <c r="Q52" s="1079"/>
      <c r="R52" s="1079"/>
      <c r="S52" s="1079"/>
      <c r="T52" s="1079"/>
      <c r="U52" s="1079"/>
      <c r="V52" s="1079"/>
      <c r="W52" s="1079"/>
      <c r="X52" s="1080"/>
    </row>
    <row r="53" spans="1:24">
      <c r="A53" s="1078" t="s">
        <v>386</v>
      </c>
      <c r="B53" s="1079"/>
      <c r="C53" s="1079"/>
      <c r="D53" s="1079"/>
      <c r="E53" s="1079"/>
      <c r="F53" s="1079"/>
      <c r="G53" s="1079"/>
      <c r="H53" s="1079"/>
      <c r="I53" s="1079"/>
      <c r="J53" s="1079"/>
      <c r="K53" s="1079"/>
      <c r="L53" s="1079"/>
      <c r="M53" s="1079"/>
      <c r="N53" s="1079"/>
      <c r="O53" s="1079"/>
      <c r="P53" s="1079"/>
      <c r="Q53" s="1079"/>
      <c r="R53" s="1079"/>
      <c r="S53" s="1079"/>
      <c r="T53" s="1079"/>
      <c r="U53" s="1079"/>
      <c r="V53" s="1079"/>
      <c r="W53" s="1079"/>
      <c r="X53" s="1080"/>
    </row>
    <row r="54" spans="1:24">
      <c r="A54" s="1078" t="s">
        <v>388</v>
      </c>
      <c r="B54" s="1079"/>
      <c r="C54" s="1079"/>
      <c r="D54" s="1079"/>
      <c r="E54" s="1079"/>
      <c r="F54" s="1079"/>
      <c r="G54" s="1079"/>
      <c r="H54" s="1079"/>
      <c r="I54" s="1079"/>
      <c r="J54" s="1079"/>
      <c r="K54" s="1079"/>
      <c r="L54" s="1079"/>
      <c r="M54" s="1079"/>
      <c r="N54" s="1079"/>
      <c r="O54" s="1079"/>
      <c r="P54" s="1079"/>
      <c r="Q54" s="1079"/>
      <c r="R54" s="1079"/>
      <c r="S54" s="1079"/>
      <c r="T54" s="1079"/>
      <c r="U54" s="1079"/>
      <c r="V54" s="1079"/>
      <c r="W54" s="1079"/>
      <c r="X54" s="1080"/>
    </row>
    <row r="55" spans="1:24">
      <c r="A55" s="1081" t="s">
        <v>383</v>
      </c>
      <c r="B55" s="1082"/>
      <c r="C55" s="1082"/>
      <c r="D55" s="1082"/>
      <c r="E55" s="1082"/>
      <c r="F55" s="1082"/>
      <c r="G55" s="1082"/>
      <c r="H55" s="1082"/>
      <c r="I55" s="1082"/>
      <c r="J55" s="1082"/>
      <c r="K55" s="1082"/>
      <c r="L55" s="1082"/>
      <c r="M55" s="1082"/>
      <c r="N55" s="1082"/>
      <c r="O55" s="1082"/>
      <c r="P55" s="1082"/>
      <c r="Q55" s="1082"/>
      <c r="R55" s="1082"/>
      <c r="S55" s="1082"/>
      <c r="T55" s="1082"/>
      <c r="U55" s="1082"/>
      <c r="V55" s="1082"/>
      <c r="W55" s="1082"/>
      <c r="X55" s="1083"/>
    </row>
    <row r="56" spans="1:24">
      <c r="A56" s="1079"/>
      <c r="B56" s="1079"/>
      <c r="C56" s="1079"/>
      <c r="D56" s="1079"/>
      <c r="E56" s="1079"/>
      <c r="F56" s="1079"/>
      <c r="G56" s="1079"/>
      <c r="H56" s="1079"/>
      <c r="I56" s="1079"/>
      <c r="J56" s="1079"/>
      <c r="K56" s="1079"/>
      <c r="L56" s="1079"/>
      <c r="M56" s="1079"/>
      <c r="N56" s="1079"/>
      <c r="O56" s="1079"/>
      <c r="P56" s="1079"/>
      <c r="Q56" s="1079"/>
      <c r="R56" s="1079"/>
      <c r="S56" s="1079"/>
      <c r="T56" s="1079"/>
      <c r="U56" s="1079"/>
      <c r="V56" s="1079"/>
      <c r="W56" s="1079"/>
      <c r="X56" s="1079"/>
    </row>
    <row r="57" spans="1:24">
      <c r="B57" s="225"/>
      <c r="C57" s="225"/>
      <c r="D57" s="225"/>
      <c r="E57" s="225"/>
      <c r="F57" s="225"/>
      <c r="G57" s="225"/>
      <c r="H57" s="225"/>
      <c r="I57" s="225"/>
    </row>
    <row r="58" spans="1:24">
      <c r="B58" s="225"/>
      <c r="C58" s="225"/>
      <c r="D58" s="225"/>
      <c r="E58" s="225"/>
      <c r="F58" s="225"/>
      <c r="G58" s="225"/>
      <c r="H58" s="225"/>
      <c r="I58" s="225"/>
    </row>
    <row r="59" spans="1:24">
      <c r="B59" s="225"/>
      <c r="C59" s="225"/>
      <c r="D59" s="225"/>
      <c r="E59" s="225"/>
      <c r="F59" s="225"/>
      <c r="G59" s="225"/>
      <c r="H59" s="225"/>
      <c r="I59" s="225"/>
    </row>
  </sheetData>
  <mergeCells count="195">
    <mergeCell ref="A56:X56"/>
    <mergeCell ref="A49:X49"/>
    <mergeCell ref="A50:X50"/>
    <mergeCell ref="A51:X51"/>
    <mergeCell ref="A52:X52"/>
    <mergeCell ref="A53:X53"/>
    <mergeCell ref="A54:X54"/>
    <mergeCell ref="A41:X41"/>
    <mergeCell ref="A42:X42"/>
    <mergeCell ref="A45:X45"/>
    <mergeCell ref="A46:X46"/>
    <mergeCell ref="A47:X47"/>
    <mergeCell ref="A48:X48"/>
    <mergeCell ref="E43:F43"/>
    <mergeCell ref="G43:H43"/>
    <mergeCell ref="J43:K43"/>
    <mergeCell ref="L43:M43"/>
    <mergeCell ref="N43:O43"/>
    <mergeCell ref="E44:F44"/>
    <mergeCell ref="G44:H44"/>
    <mergeCell ref="J44:K44"/>
    <mergeCell ref="L44:M44"/>
    <mergeCell ref="N44:O44"/>
    <mergeCell ref="Q43:R43"/>
    <mergeCell ref="A37:X37"/>
    <mergeCell ref="A38:X38"/>
    <mergeCell ref="A39:X39"/>
    <mergeCell ref="B27:B30"/>
    <mergeCell ref="C27:D27"/>
    <mergeCell ref="G27:H27"/>
    <mergeCell ref="A55:X55"/>
    <mergeCell ref="C29:D29"/>
    <mergeCell ref="G29:H29"/>
    <mergeCell ref="K29:L29"/>
    <mergeCell ref="O29:P29"/>
    <mergeCell ref="C30:D30"/>
    <mergeCell ref="G30:H30"/>
    <mergeCell ref="K30:L30"/>
    <mergeCell ref="O30:P30"/>
    <mergeCell ref="B40:C40"/>
    <mergeCell ref="E40:F40"/>
    <mergeCell ref="G40:X40"/>
    <mergeCell ref="O31:P31"/>
    <mergeCell ref="S31:T31"/>
    <mergeCell ref="W31:X31"/>
    <mergeCell ref="B32:D33"/>
    <mergeCell ref="E32:I33"/>
    <mergeCell ref="S32:T32"/>
    <mergeCell ref="W32:X32"/>
    <mergeCell ref="S33:T33"/>
    <mergeCell ref="W33:X33"/>
    <mergeCell ref="R30:R34"/>
    <mergeCell ref="S30:T30"/>
    <mergeCell ref="W30:X30"/>
    <mergeCell ref="K31:L31"/>
    <mergeCell ref="S34:T34"/>
    <mergeCell ref="W34:X34"/>
    <mergeCell ref="W26:X26"/>
    <mergeCell ref="S24:T24"/>
    <mergeCell ref="W24:X24"/>
    <mergeCell ref="C25:D25"/>
    <mergeCell ref="G25:H25"/>
    <mergeCell ref="J25:J26"/>
    <mergeCell ref="K25:L25"/>
    <mergeCell ref="O25:P25"/>
    <mergeCell ref="R25:R29"/>
    <mergeCell ref="S25:T25"/>
    <mergeCell ref="W25:X25"/>
    <mergeCell ref="S27:T27"/>
    <mergeCell ref="W27:X27"/>
    <mergeCell ref="C28:D28"/>
    <mergeCell ref="G28:H28"/>
    <mergeCell ref="K28:L28"/>
    <mergeCell ref="O28:P28"/>
    <mergeCell ref="S28:T28"/>
    <mergeCell ref="W28:X28"/>
    <mergeCell ref="S29:T29"/>
    <mergeCell ref="W29:X29"/>
    <mergeCell ref="J27:J31"/>
    <mergeCell ref="K27:L27"/>
    <mergeCell ref="O27:P27"/>
    <mergeCell ref="B22:B26"/>
    <mergeCell ref="C22:D22"/>
    <mergeCell ref="G22:H22"/>
    <mergeCell ref="K22:L22"/>
    <mergeCell ref="O22:P22"/>
    <mergeCell ref="S22:T22"/>
    <mergeCell ref="C24:D24"/>
    <mergeCell ref="G24:H24"/>
    <mergeCell ref="K24:L24"/>
    <mergeCell ref="O24:P24"/>
    <mergeCell ref="C26:D26"/>
    <mergeCell ref="G26:H26"/>
    <mergeCell ref="K26:L26"/>
    <mergeCell ref="O26:P26"/>
    <mergeCell ref="S26:T26"/>
    <mergeCell ref="W20:X20"/>
    <mergeCell ref="C21:D21"/>
    <mergeCell ref="G21:H21"/>
    <mergeCell ref="K21:L21"/>
    <mergeCell ref="O21:P21"/>
    <mergeCell ref="S21:T21"/>
    <mergeCell ref="W21:X21"/>
    <mergeCell ref="W18:X18"/>
    <mergeCell ref="C19:D19"/>
    <mergeCell ref="G19:H19"/>
    <mergeCell ref="J19:J24"/>
    <mergeCell ref="K19:L19"/>
    <mergeCell ref="O19:P19"/>
    <mergeCell ref="R19:R24"/>
    <mergeCell ref="S19:T19"/>
    <mergeCell ref="W19:X19"/>
    <mergeCell ref="C20:D20"/>
    <mergeCell ref="W22:X22"/>
    <mergeCell ref="C23:D23"/>
    <mergeCell ref="G23:H23"/>
    <mergeCell ref="K23:L23"/>
    <mergeCell ref="O23:P23"/>
    <mergeCell ref="S23:T23"/>
    <mergeCell ref="W23:X23"/>
    <mergeCell ref="B18:B21"/>
    <mergeCell ref="C18:D18"/>
    <mergeCell ref="G18:H18"/>
    <mergeCell ref="K18:L18"/>
    <mergeCell ref="O18:P18"/>
    <mergeCell ref="S18:T18"/>
    <mergeCell ref="G20:H20"/>
    <mergeCell ref="K20:L20"/>
    <mergeCell ref="O20:P20"/>
    <mergeCell ref="S20:T20"/>
    <mergeCell ref="G14:H14"/>
    <mergeCell ref="K14:L14"/>
    <mergeCell ref="O14:P14"/>
    <mergeCell ref="S14:T14"/>
    <mergeCell ref="W14:X14"/>
    <mergeCell ref="C17:D17"/>
    <mergeCell ref="G17:H17"/>
    <mergeCell ref="K17:L17"/>
    <mergeCell ref="O17:P17"/>
    <mergeCell ref="S17:T17"/>
    <mergeCell ref="W17:X17"/>
    <mergeCell ref="C16:D16"/>
    <mergeCell ref="G16:H16"/>
    <mergeCell ref="K16:L16"/>
    <mergeCell ref="O16:P16"/>
    <mergeCell ref="S16:T16"/>
    <mergeCell ref="W16:X16"/>
    <mergeCell ref="J11:P11"/>
    <mergeCell ref="R11:X11"/>
    <mergeCell ref="C12:D12"/>
    <mergeCell ref="G12:H12"/>
    <mergeCell ref="K12:L12"/>
    <mergeCell ref="O12:P12"/>
    <mergeCell ref="S12:T12"/>
    <mergeCell ref="W12:X12"/>
    <mergeCell ref="B13:B17"/>
    <mergeCell ref="C13:D13"/>
    <mergeCell ref="G13:H13"/>
    <mergeCell ref="J13:J18"/>
    <mergeCell ref="K13:L13"/>
    <mergeCell ref="O13:P13"/>
    <mergeCell ref="R13:R18"/>
    <mergeCell ref="S13:T13"/>
    <mergeCell ref="W13:X13"/>
    <mergeCell ref="C15:D15"/>
    <mergeCell ref="G15:H15"/>
    <mergeCell ref="K15:L15"/>
    <mergeCell ref="O15:P15"/>
    <mergeCell ref="S15:T15"/>
    <mergeCell ref="W15:X15"/>
    <mergeCell ref="C14:D14"/>
    <mergeCell ref="Q44:R44"/>
    <mergeCell ref="A1:P1"/>
    <mergeCell ref="R1:V1"/>
    <mergeCell ref="W1:X1"/>
    <mergeCell ref="A2:X2"/>
    <mergeCell ref="A3:X3"/>
    <mergeCell ref="N4:O4"/>
    <mergeCell ref="Q4:R4"/>
    <mergeCell ref="A7:C7"/>
    <mergeCell ref="E7:L7"/>
    <mergeCell ref="N7:P7"/>
    <mergeCell ref="Q7:R7"/>
    <mergeCell ref="T7:X7"/>
    <mergeCell ref="A8:C8"/>
    <mergeCell ref="E8:L8"/>
    <mergeCell ref="A5:B5"/>
    <mergeCell ref="C5:M5"/>
    <mergeCell ref="A6:C6"/>
    <mergeCell ref="E6:L6"/>
    <mergeCell ref="N6:P6"/>
    <mergeCell ref="Q6:R6"/>
    <mergeCell ref="A9:C9"/>
    <mergeCell ref="E9:F9"/>
    <mergeCell ref="B11:H11"/>
  </mergeCells>
  <phoneticPr fontId="4"/>
  <printOptions horizontalCentered="1" verticalCentered="1"/>
  <pageMargins left="0.39370078740157483" right="0.39370078740157483" top="0.39370078740157483" bottom="0.19685039370078741" header="0.51181102362204722" footer="0.51181102362204722"/>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28C70-1B8A-4FF0-90C5-3E161FAFC5A5}">
  <dimension ref="A1:I6"/>
  <sheetViews>
    <sheetView workbookViewId="0"/>
  </sheetViews>
  <sheetFormatPr defaultColWidth="10" defaultRowHeight="13.5"/>
  <cols>
    <col min="1" max="3" width="10" style="103"/>
    <col min="4" max="4" width="4" style="103" customWidth="1"/>
    <col min="5" max="6" width="10" style="103" customWidth="1"/>
    <col min="7" max="7" width="10" style="103"/>
    <col min="8" max="9" width="17.75" style="103" bestFit="1" customWidth="1"/>
    <col min="10" max="16384" width="10" style="103"/>
  </cols>
  <sheetData>
    <row r="1" spans="1:9">
      <c r="A1" s="103" t="s">
        <v>133</v>
      </c>
      <c r="E1" s="103" t="s">
        <v>134</v>
      </c>
      <c r="H1" s="111" t="s">
        <v>152</v>
      </c>
    </row>
    <row r="2" spans="1:9">
      <c r="A2" s="104" t="s">
        <v>135</v>
      </c>
      <c r="B2" s="104" t="s">
        <v>136</v>
      </c>
      <c r="C2" s="104" t="s">
        <v>137</v>
      </c>
      <c r="E2" s="104" t="s">
        <v>135</v>
      </c>
      <c r="F2" s="104" t="s">
        <v>138</v>
      </c>
      <c r="H2" s="104" t="s">
        <v>135</v>
      </c>
      <c r="I2" s="104" t="s">
        <v>138</v>
      </c>
    </row>
    <row r="3" spans="1:9">
      <c r="A3" s="104" t="s">
        <v>139</v>
      </c>
      <c r="B3" s="104" t="s">
        <v>140</v>
      </c>
      <c r="C3" s="104" t="s">
        <v>141</v>
      </c>
      <c r="E3" s="104" t="s">
        <v>142</v>
      </c>
      <c r="F3" s="104">
        <v>9</v>
      </c>
      <c r="H3" s="112" t="s">
        <v>153</v>
      </c>
      <c r="I3" s="112" t="s">
        <v>153</v>
      </c>
    </row>
    <row r="4" spans="1:9">
      <c r="A4" s="104" t="s">
        <v>143</v>
      </c>
      <c r="B4" s="104" t="s">
        <v>144</v>
      </c>
      <c r="C4" s="104" t="s">
        <v>145</v>
      </c>
      <c r="E4" s="104" t="s">
        <v>146</v>
      </c>
      <c r="F4" s="104">
        <v>99</v>
      </c>
      <c r="H4" s="112" t="s">
        <v>154</v>
      </c>
      <c r="I4" s="112" t="s">
        <v>154</v>
      </c>
    </row>
    <row r="5" spans="1:9">
      <c r="E5" s="104" t="s">
        <v>147</v>
      </c>
      <c r="F5" s="104">
        <v>999</v>
      </c>
      <c r="H5" s="112" t="s">
        <v>155</v>
      </c>
      <c r="I5" s="112" t="s">
        <v>155</v>
      </c>
    </row>
    <row r="6" spans="1:9">
      <c r="E6" s="104" t="s">
        <v>148</v>
      </c>
      <c r="F6" s="104">
        <v>9999</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8"/>
  <sheetViews>
    <sheetView view="pageBreakPreview" topLeftCell="A21" zoomScale="70" zoomScaleNormal="100" zoomScaleSheetLayoutView="70" workbookViewId="0">
      <selection activeCell="H18" sqref="H18:I18"/>
    </sheetView>
  </sheetViews>
  <sheetFormatPr defaultColWidth="9" defaultRowHeight="14.25"/>
  <cols>
    <col min="1" max="1" width="12.75" style="5" customWidth="1"/>
    <col min="2" max="3" width="6.625" style="5" customWidth="1"/>
    <col min="4" max="5" width="4.5" style="5" customWidth="1"/>
    <col min="6" max="6" width="5.5" style="5" customWidth="1"/>
    <col min="7" max="30" width="4.5" style="5" customWidth="1"/>
    <col min="31" max="16384" width="9" style="5"/>
  </cols>
  <sheetData>
    <row r="1" spans="1:30" s="2" customFormat="1" ht="23.25" customHeight="1">
      <c r="A1" s="1" t="s">
        <v>46</v>
      </c>
    </row>
    <row r="3" spans="1:30" s="3" customFormat="1" ht="28.5">
      <c r="A3" s="427" t="s">
        <v>113</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row>
    <row r="4" spans="1:30" s="15" customFormat="1" ht="33.75" customHeight="1">
      <c r="A4" s="10"/>
      <c r="B4" s="10"/>
      <c r="C4" s="10"/>
      <c r="D4" s="10"/>
      <c r="E4" s="10"/>
      <c r="F4" s="10"/>
      <c r="G4" s="10"/>
      <c r="H4" s="10"/>
      <c r="I4" s="10"/>
      <c r="J4" s="10"/>
      <c r="K4" s="10"/>
      <c r="L4" s="10"/>
      <c r="M4" s="10"/>
      <c r="N4" s="10"/>
      <c r="O4" s="10"/>
      <c r="P4" s="10"/>
      <c r="Q4" s="10"/>
      <c r="R4" s="10"/>
      <c r="S4" s="10"/>
      <c r="T4" s="10"/>
      <c r="U4" s="503" t="s">
        <v>111</v>
      </c>
      <c r="V4" s="503"/>
      <c r="W4" s="10" t="s">
        <v>47</v>
      </c>
      <c r="X4" s="504"/>
      <c r="Y4" s="504"/>
      <c r="Z4" s="504"/>
      <c r="AA4" s="504"/>
      <c r="AB4" s="10" t="s">
        <v>48</v>
      </c>
      <c r="AC4" s="10"/>
      <c r="AD4" s="10"/>
    </row>
    <row r="6" spans="1:30" s="1" customFormat="1" ht="13.5" customHeight="1">
      <c r="Q6" s="428"/>
      <c r="R6" s="428"/>
      <c r="S6" s="6"/>
      <c r="V6" s="6"/>
      <c r="Y6" s="6"/>
      <c r="AB6" s="6"/>
      <c r="AC6" s="6"/>
    </row>
    <row r="7" spans="1:30">
      <c r="Q7" s="7"/>
      <c r="R7" s="7"/>
      <c r="S7" s="7"/>
      <c r="V7" s="7"/>
      <c r="Y7" s="7"/>
      <c r="AB7" s="7"/>
      <c r="AC7" s="7"/>
    </row>
    <row r="9" spans="1:30" s="3" customFormat="1" ht="13.5" customHeight="1"/>
    <row r="11" spans="1:30" ht="35.25" customHeight="1">
      <c r="I11" s="8"/>
      <c r="J11" s="8"/>
      <c r="K11" s="431" t="s">
        <v>2</v>
      </c>
      <c r="L11" s="431"/>
      <c r="M11" s="431"/>
      <c r="N11" s="9"/>
      <c r="O11" s="502" t="str">
        <f>'１号様式'!O11 &amp; ""</f>
        <v/>
      </c>
      <c r="P11" s="502"/>
      <c r="Q11" s="502"/>
      <c r="R11" s="502"/>
      <c r="S11" s="502"/>
      <c r="T11" s="502"/>
      <c r="U11" s="502"/>
      <c r="V11" s="502"/>
      <c r="W11" s="502"/>
      <c r="X11" s="502"/>
      <c r="Y11" s="502"/>
      <c r="Z11" s="502"/>
      <c r="AA11" s="502"/>
      <c r="AB11" s="502"/>
      <c r="AC11" s="502"/>
      <c r="AD11" s="502"/>
    </row>
    <row r="12" spans="1:30" ht="35.25" customHeight="1">
      <c r="I12" s="503" t="s">
        <v>49</v>
      </c>
      <c r="J12" s="503"/>
      <c r="K12" s="431" t="s">
        <v>39</v>
      </c>
      <c r="L12" s="431"/>
      <c r="M12" s="431"/>
      <c r="N12" s="9"/>
      <c r="O12" s="502" t="str">
        <f>'１号様式'!O12 &amp; ""</f>
        <v/>
      </c>
      <c r="P12" s="502"/>
      <c r="Q12" s="502"/>
      <c r="R12" s="502"/>
      <c r="S12" s="502"/>
      <c r="T12" s="502"/>
      <c r="U12" s="502"/>
      <c r="V12" s="502"/>
      <c r="W12" s="502"/>
      <c r="X12" s="502"/>
      <c r="Y12" s="502"/>
      <c r="Z12" s="502"/>
      <c r="AA12" s="502"/>
      <c r="AB12" s="502"/>
      <c r="AC12" s="502"/>
      <c r="AD12" s="502"/>
    </row>
    <row r="13" spans="1:30" ht="35.25" customHeight="1">
      <c r="I13" s="8"/>
      <c r="J13" s="8"/>
      <c r="K13" s="431" t="s">
        <v>4</v>
      </c>
      <c r="L13" s="505"/>
      <c r="M13" s="505"/>
      <c r="N13" s="9"/>
      <c r="O13" s="502" t="str">
        <f>'１号様式'!$O$13 &amp; ""</f>
        <v/>
      </c>
      <c r="P13" s="502"/>
      <c r="Q13" s="502"/>
      <c r="R13" s="502"/>
      <c r="S13" s="502"/>
      <c r="T13" s="502"/>
      <c r="U13" s="502" t="str">
        <f>'１号様式'!$T$13 &amp; ""</f>
        <v/>
      </c>
      <c r="V13" s="502"/>
      <c r="W13" s="502"/>
      <c r="X13" s="502"/>
      <c r="Y13" s="502"/>
      <c r="Z13" s="502"/>
      <c r="AA13" s="502"/>
      <c r="AB13" s="502"/>
      <c r="AC13" s="502"/>
      <c r="AD13" s="502"/>
    </row>
    <row r="14" spans="1:30" ht="15" customHeight="1">
      <c r="K14" s="11"/>
      <c r="L14" s="12"/>
      <c r="M14" s="12"/>
      <c r="N14" s="12"/>
    </row>
    <row r="15" spans="1:30" ht="20.25" customHeight="1"/>
    <row r="16" spans="1:30" s="24" customFormat="1" ht="25.5" customHeight="1">
      <c r="A16" s="508" t="s">
        <v>50</v>
      </c>
      <c r="B16" s="509"/>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row>
    <row r="17" spans="1:30" ht="20.25" customHeight="1">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row>
    <row r="18" spans="1:30" s="1" customFormat="1" ht="20.25" customHeight="1">
      <c r="B18" s="25"/>
      <c r="C18" s="25"/>
      <c r="D18" s="25"/>
      <c r="E18" s="25"/>
      <c r="F18" s="428" t="str">
        <f>初期設定!$B$3</f>
        <v>令和</v>
      </c>
      <c r="G18" s="428"/>
      <c r="H18" s="428"/>
      <c r="I18" s="428"/>
      <c r="J18" s="6" t="s">
        <v>36</v>
      </c>
      <c r="K18" s="428"/>
      <c r="L18" s="428"/>
      <c r="M18" s="6" t="s">
        <v>15</v>
      </c>
      <c r="N18" s="428"/>
      <c r="O18" s="428"/>
      <c r="P18" s="6" t="s">
        <v>37</v>
      </c>
      <c r="Q18" s="25"/>
      <c r="R18" s="25"/>
      <c r="S18" s="25"/>
      <c r="T18" s="25"/>
      <c r="U18" s="25"/>
      <c r="V18" s="25"/>
      <c r="W18" s="25"/>
      <c r="X18" s="25"/>
      <c r="Y18" s="25"/>
      <c r="Z18" s="25"/>
      <c r="AA18" s="25"/>
      <c r="AB18" s="25"/>
      <c r="AC18" s="25"/>
      <c r="AD18" s="25"/>
    </row>
    <row r="19" spans="1:30" s="26" customFormat="1" ht="30.75" customHeight="1">
      <c r="U19" s="468" t="s">
        <v>51</v>
      </c>
      <c r="V19" s="469"/>
      <c r="W19" s="469"/>
      <c r="X19" s="469"/>
      <c r="Y19" s="469"/>
      <c r="Z19" s="469"/>
      <c r="AA19" s="469"/>
      <c r="AB19" s="469"/>
      <c r="AC19" s="469"/>
      <c r="AD19" s="469"/>
    </row>
    <row r="20" spans="1:30" s="15" customFormat="1" ht="25.5" customHeight="1">
      <c r="N20" s="27" t="s">
        <v>5</v>
      </c>
    </row>
    <row r="21" spans="1:30" ht="20.25" customHeight="1"/>
    <row r="22" spans="1:30" ht="15" thickBot="1"/>
    <row r="23" spans="1:30" ht="25.5" customHeight="1">
      <c r="A23" s="424" t="s">
        <v>3</v>
      </c>
      <c r="B23" s="458">
        <f>'１号様式'!B23</f>
        <v>0</v>
      </c>
      <c r="C23" s="459"/>
      <c r="D23" s="459"/>
      <c r="E23" s="459"/>
      <c r="F23" s="459"/>
      <c r="G23" s="459"/>
      <c r="H23" s="459"/>
      <c r="I23" s="459"/>
      <c r="J23" s="460"/>
      <c r="K23" s="407" t="s">
        <v>2</v>
      </c>
      <c r="L23" s="408"/>
      <c r="M23" s="408"/>
      <c r="N23" s="409"/>
      <c r="O23" s="477">
        <f>'１号様式'!O23</f>
        <v>0</v>
      </c>
      <c r="P23" s="478"/>
      <c r="Q23" s="478"/>
      <c r="R23" s="478"/>
      <c r="S23" s="478"/>
      <c r="T23" s="478"/>
      <c r="U23" s="478"/>
      <c r="V23" s="478"/>
      <c r="W23" s="478"/>
      <c r="X23" s="478"/>
      <c r="Y23" s="478"/>
      <c r="Z23" s="478"/>
      <c r="AA23" s="478"/>
      <c r="AB23" s="478"/>
      <c r="AC23" s="478"/>
      <c r="AD23" s="479"/>
    </row>
    <row r="24" spans="1:30" ht="25.5" customHeight="1">
      <c r="A24" s="425"/>
      <c r="B24" s="461"/>
      <c r="C24" s="462"/>
      <c r="D24" s="462"/>
      <c r="E24" s="462"/>
      <c r="F24" s="462"/>
      <c r="G24" s="462"/>
      <c r="H24" s="462"/>
      <c r="I24" s="462"/>
      <c r="J24" s="463"/>
      <c r="K24" s="410"/>
      <c r="L24" s="411"/>
      <c r="M24" s="411"/>
      <c r="N24" s="412"/>
      <c r="O24" s="480"/>
      <c r="P24" s="481"/>
      <c r="Q24" s="481"/>
      <c r="R24" s="481"/>
      <c r="S24" s="481"/>
      <c r="T24" s="481"/>
      <c r="U24" s="481"/>
      <c r="V24" s="481"/>
      <c r="W24" s="481"/>
      <c r="X24" s="481"/>
      <c r="Y24" s="481"/>
      <c r="Z24" s="481"/>
      <c r="AA24" s="481"/>
      <c r="AB24" s="481"/>
      <c r="AC24" s="481"/>
      <c r="AD24" s="482"/>
    </row>
    <row r="25" spans="1:30" ht="25.5" customHeight="1">
      <c r="A25" s="426"/>
      <c r="B25" s="464"/>
      <c r="C25" s="465"/>
      <c r="D25" s="465"/>
      <c r="E25" s="465"/>
      <c r="F25" s="465"/>
      <c r="G25" s="465"/>
      <c r="H25" s="465"/>
      <c r="I25" s="465"/>
      <c r="J25" s="466"/>
      <c r="K25" s="413"/>
      <c r="L25" s="414"/>
      <c r="M25" s="414"/>
      <c r="N25" s="415"/>
      <c r="O25" s="76" t="s">
        <v>72</v>
      </c>
      <c r="P25" s="467">
        <f>'１号様式'!P25</f>
        <v>0</v>
      </c>
      <c r="Q25" s="467"/>
      <c r="R25" s="467"/>
      <c r="S25" s="95"/>
      <c r="T25" s="77" t="s">
        <v>73</v>
      </c>
      <c r="U25" s="467">
        <f>'１号様式'!U25</f>
        <v>0</v>
      </c>
      <c r="V25" s="467"/>
      <c r="W25" s="467"/>
      <c r="X25" s="467"/>
      <c r="Y25" s="77" t="str">
        <f>'１号様式'!Y25</f>
        <v>FAX</v>
      </c>
      <c r="Z25" s="467">
        <f>'１号様式'!Z25</f>
        <v>0</v>
      </c>
      <c r="AA25" s="467"/>
      <c r="AB25" s="467"/>
      <c r="AC25" s="467"/>
      <c r="AD25" s="483"/>
    </row>
    <row r="26" spans="1:30" ht="25.5" customHeight="1">
      <c r="A26" s="18" t="s">
        <v>19</v>
      </c>
      <c r="B26" s="471">
        <f>'１号様式'!B26</f>
        <v>0</v>
      </c>
      <c r="C26" s="472"/>
      <c r="D26" s="472"/>
      <c r="E26" s="472">
        <f>'１号様式'!E26</f>
        <v>0</v>
      </c>
      <c r="F26" s="472"/>
      <c r="G26" s="472"/>
      <c r="H26" s="472"/>
      <c r="I26" s="472"/>
      <c r="J26" s="506"/>
      <c r="K26" s="296" t="s">
        <v>21</v>
      </c>
      <c r="L26" s="297"/>
      <c r="M26" s="297"/>
      <c r="N26" s="298"/>
      <c r="O26" s="454">
        <f>'１号様式'!O26</f>
        <v>0</v>
      </c>
      <c r="P26" s="455"/>
      <c r="Q26" s="455"/>
      <c r="R26" s="455"/>
      <c r="S26" s="455"/>
      <c r="T26" s="78" t="s">
        <v>44</v>
      </c>
      <c r="U26" s="470">
        <f>'１号様式'!U26</f>
        <v>0</v>
      </c>
      <c r="V26" s="470"/>
      <c r="W26" s="470"/>
      <c r="X26" s="79" t="s">
        <v>43</v>
      </c>
      <c r="Y26" s="455">
        <f>'１号様式'!Y26</f>
        <v>0</v>
      </c>
      <c r="Z26" s="455"/>
      <c r="AA26" s="455"/>
      <c r="AB26" s="455"/>
      <c r="AC26" s="455"/>
      <c r="AD26" s="80">
        <f>'１号様式'!AD26</f>
        <v>0</v>
      </c>
    </row>
    <row r="27" spans="1:30" ht="25.5" customHeight="1">
      <c r="A27" s="17" t="s">
        <v>4</v>
      </c>
      <c r="B27" s="473"/>
      <c r="C27" s="474"/>
      <c r="D27" s="474"/>
      <c r="E27" s="474"/>
      <c r="F27" s="474"/>
      <c r="G27" s="474"/>
      <c r="H27" s="474"/>
      <c r="I27" s="474"/>
      <c r="J27" s="507"/>
      <c r="K27" s="299"/>
      <c r="L27" s="300"/>
      <c r="M27" s="300"/>
      <c r="N27" s="301"/>
      <c r="O27" s="456"/>
      <c r="P27" s="457"/>
      <c r="Q27" s="457"/>
      <c r="R27" s="457"/>
      <c r="S27" s="457"/>
      <c r="T27" s="81" t="s">
        <v>42</v>
      </c>
      <c r="U27" s="475">
        <f>'１号様式'!U27</f>
        <v>0</v>
      </c>
      <c r="V27" s="475"/>
      <c r="W27" s="475"/>
      <c r="X27" s="475"/>
      <c r="Y27" s="475"/>
      <c r="Z27" s="475"/>
      <c r="AA27" s="475"/>
      <c r="AB27" s="475"/>
      <c r="AC27" s="475"/>
      <c r="AD27" s="476"/>
    </row>
    <row r="28" spans="1:30" ht="25.5" customHeight="1">
      <c r="A28" s="18" t="s">
        <v>87</v>
      </c>
      <c r="B28" s="471">
        <f>'１号様式'!B28</f>
        <v>0</v>
      </c>
      <c r="C28" s="472"/>
      <c r="D28" s="472"/>
      <c r="E28" s="472">
        <f>'１号様式'!E28</f>
        <v>0</v>
      </c>
      <c r="F28" s="472"/>
      <c r="G28" s="472"/>
      <c r="H28" s="472"/>
      <c r="I28" s="472"/>
      <c r="J28" s="506"/>
      <c r="K28" s="299"/>
      <c r="L28" s="300"/>
      <c r="M28" s="300"/>
      <c r="N28" s="301"/>
      <c r="O28" s="454">
        <f>'１号様式'!O28</f>
        <v>0</v>
      </c>
      <c r="P28" s="455"/>
      <c r="Q28" s="455"/>
      <c r="R28" s="455"/>
      <c r="S28" s="455"/>
      <c r="T28" s="78" t="s">
        <v>44</v>
      </c>
      <c r="U28" s="470">
        <f>'１号様式'!U28</f>
        <v>0</v>
      </c>
      <c r="V28" s="470"/>
      <c r="W28" s="470"/>
      <c r="X28" s="79" t="str">
        <f>'１号様式'!X28</f>
        <v>町</v>
      </c>
      <c r="Y28" s="455">
        <f>'１号様式'!Y28</f>
        <v>0</v>
      </c>
      <c r="Z28" s="455"/>
      <c r="AA28" s="455"/>
      <c r="AB28" s="455"/>
      <c r="AC28" s="455"/>
      <c r="AD28" s="80">
        <f>'１号様式'!AD28</f>
        <v>0</v>
      </c>
    </row>
    <row r="29" spans="1:30" ht="25.5" customHeight="1">
      <c r="A29" s="19" t="s">
        <v>20</v>
      </c>
      <c r="B29" s="473"/>
      <c r="C29" s="474"/>
      <c r="D29" s="474"/>
      <c r="E29" s="474"/>
      <c r="F29" s="474"/>
      <c r="G29" s="474"/>
      <c r="H29" s="474"/>
      <c r="I29" s="474"/>
      <c r="J29" s="507"/>
      <c r="K29" s="302"/>
      <c r="L29" s="303"/>
      <c r="M29" s="303"/>
      <c r="N29" s="304"/>
      <c r="O29" s="456"/>
      <c r="P29" s="457"/>
      <c r="Q29" s="457"/>
      <c r="R29" s="457"/>
      <c r="S29" s="457"/>
      <c r="T29" s="81" t="s">
        <v>42</v>
      </c>
      <c r="U29" s="475">
        <f>'１号様式'!U29</f>
        <v>0</v>
      </c>
      <c r="V29" s="475"/>
      <c r="W29" s="475"/>
      <c r="X29" s="475"/>
      <c r="Y29" s="475"/>
      <c r="Z29" s="475"/>
      <c r="AA29" s="475"/>
      <c r="AB29" s="475"/>
      <c r="AC29" s="475"/>
      <c r="AD29" s="476"/>
    </row>
    <row r="30" spans="1:30" ht="25.5" customHeight="1">
      <c r="A30" s="346" t="s">
        <v>6</v>
      </c>
      <c r="B30" s="513">
        <f>'１号様式'!B30</f>
        <v>0</v>
      </c>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5"/>
    </row>
    <row r="31" spans="1:30" ht="25.5" customHeight="1">
      <c r="A31" s="347"/>
      <c r="B31" s="516"/>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8"/>
    </row>
    <row r="32" spans="1:30" ht="30" customHeight="1">
      <c r="A32" s="384" t="s">
        <v>7</v>
      </c>
      <c r="B32" s="513">
        <f>'１号様式'!B32</f>
        <v>0</v>
      </c>
      <c r="C32" s="519"/>
      <c r="D32" s="519"/>
      <c r="E32" s="519"/>
      <c r="F32" s="519"/>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20"/>
    </row>
    <row r="33" spans="1:30" ht="30" customHeight="1">
      <c r="A33" s="384"/>
      <c r="B33" s="521"/>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2"/>
      <c r="AC33" s="522"/>
      <c r="AD33" s="523"/>
    </row>
    <row r="34" spans="1:30" ht="30" customHeight="1">
      <c r="A34" s="347"/>
      <c r="B34" s="524"/>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6"/>
    </row>
    <row r="35" spans="1:30" ht="30" customHeight="1">
      <c r="A35" s="346" t="s">
        <v>11</v>
      </c>
      <c r="B35" s="388" t="s">
        <v>27</v>
      </c>
      <c r="C35" s="389"/>
      <c r="D35" s="390"/>
      <c r="E35" s="500">
        <f>'１号様式'!E35</f>
        <v>0</v>
      </c>
      <c r="F35" s="527"/>
      <c r="G35" s="527"/>
      <c r="H35" s="527"/>
      <c r="I35" s="311" t="s">
        <v>22</v>
      </c>
      <c r="J35" s="449"/>
      <c r="K35" s="388" t="s">
        <v>33</v>
      </c>
      <c r="L35" s="389"/>
      <c r="M35" s="389"/>
      <c r="N35" s="389"/>
      <c r="O35" s="500">
        <f>'１号様式'!O35</f>
        <v>0</v>
      </c>
      <c r="P35" s="501"/>
      <c r="Q35" s="501"/>
      <c r="R35" s="501"/>
      <c r="S35" s="311" t="s">
        <v>22</v>
      </c>
      <c r="T35" s="312"/>
      <c r="U35" s="385" t="s">
        <v>125</v>
      </c>
      <c r="V35" s="386"/>
      <c r="W35" s="386"/>
      <c r="X35" s="387"/>
      <c r="Y35" s="501">
        <f>'１号様式'!Y35</f>
        <v>0</v>
      </c>
      <c r="Z35" s="501"/>
      <c r="AA35" s="501"/>
      <c r="AB35" s="501"/>
      <c r="AC35" s="311" t="s">
        <v>22</v>
      </c>
      <c r="AD35" s="324"/>
    </row>
    <row r="36" spans="1:30" ht="30" customHeight="1">
      <c r="A36" s="384"/>
      <c r="B36" s="306" t="s">
        <v>9</v>
      </c>
      <c r="C36" s="307"/>
      <c r="D36" s="308"/>
      <c r="E36" s="489">
        <f>'１号様式'!E36</f>
        <v>0</v>
      </c>
      <c r="F36" s="490"/>
      <c r="G36" s="490"/>
      <c r="H36" s="490"/>
      <c r="I36" s="309" t="s">
        <v>22</v>
      </c>
      <c r="J36" s="433"/>
      <c r="K36" s="306" t="s">
        <v>28</v>
      </c>
      <c r="L36" s="307"/>
      <c r="M36" s="307"/>
      <c r="N36" s="307"/>
      <c r="O36" s="489">
        <f>'１号様式'!O36</f>
        <v>0</v>
      </c>
      <c r="P36" s="491"/>
      <c r="Q36" s="491"/>
      <c r="R36" s="491"/>
      <c r="S36" s="309" t="s">
        <v>22</v>
      </c>
      <c r="T36" s="310"/>
      <c r="U36" s="306" t="s">
        <v>10</v>
      </c>
      <c r="V36" s="307"/>
      <c r="W36" s="307"/>
      <c r="X36" s="308"/>
      <c r="Y36" s="491">
        <f>'１号様式'!Y36</f>
        <v>0</v>
      </c>
      <c r="Z36" s="491"/>
      <c r="AA36" s="491"/>
      <c r="AB36" s="491"/>
      <c r="AC36" s="309" t="s">
        <v>22</v>
      </c>
      <c r="AD36" s="325"/>
    </row>
    <row r="37" spans="1:30" ht="30" customHeight="1">
      <c r="A37" s="384"/>
      <c r="B37" s="306" t="s">
        <v>34</v>
      </c>
      <c r="C37" s="307"/>
      <c r="D37" s="308"/>
      <c r="E37" s="489">
        <f>'１号様式'!E37</f>
        <v>0</v>
      </c>
      <c r="F37" s="490"/>
      <c r="G37" s="490"/>
      <c r="H37" s="490"/>
      <c r="I37" s="309" t="s">
        <v>22</v>
      </c>
      <c r="J37" s="433"/>
      <c r="K37" s="306" t="s">
        <v>29</v>
      </c>
      <c r="L37" s="307"/>
      <c r="M37" s="307"/>
      <c r="N37" s="307"/>
      <c r="O37" s="489">
        <f>'１号様式'!O37</f>
        <v>0</v>
      </c>
      <c r="P37" s="491"/>
      <c r="Q37" s="491"/>
      <c r="R37" s="491"/>
      <c r="S37" s="309" t="s">
        <v>22</v>
      </c>
      <c r="T37" s="310"/>
      <c r="U37" s="306" t="s">
        <v>8</v>
      </c>
      <c r="V37" s="307"/>
      <c r="W37" s="307"/>
      <c r="X37" s="308"/>
      <c r="Y37" s="491">
        <f>'１号様式'!Y37</f>
        <v>0</v>
      </c>
      <c r="Z37" s="491"/>
      <c r="AA37" s="491"/>
      <c r="AB37" s="491"/>
      <c r="AC37" s="309" t="s">
        <v>22</v>
      </c>
      <c r="AD37" s="325"/>
    </row>
    <row r="38" spans="1:30" ht="30" customHeight="1">
      <c r="A38" s="347"/>
      <c r="B38" s="484"/>
      <c r="C38" s="485"/>
      <c r="D38" s="485"/>
      <c r="E38" s="485"/>
      <c r="F38" s="485"/>
      <c r="G38" s="485"/>
      <c r="H38" s="485"/>
      <c r="I38" s="485"/>
      <c r="J38" s="485"/>
      <c r="K38" s="485"/>
      <c r="L38" s="485"/>
      <c r="M38" s="485"/>
      <c r="N38" s="485"/>
      <c r="O38" s="485"/>
      <c r="P38" s="485"/>
      <c r="Q38" s="485"/>
      <c r="R38" s="485"/>
      <c r="S38" s="485"/>
      <c r="T38" s="486"/>
      <c r="U38" s="369" t="s">
        <v>14</v>
      </c>
      <c r="V38" s="370"/>
      <c r="W38" s="370"/>
      <c r="X38" s="371"/>
      <c r="Y38" s="376">
        <f>'１号様式'!Y38</f>
        <v>0</v>
      </c>
      <c r="Z38" s="376"/>
      <c r="AA38" s="376"/>
      <c r="AB38" s="376"/>
      <c r="AC38" s="326" t="s">
        <v>22</v>
      </c>
      <c r="AD38" s="327"/>
    </row>
    <row r="39" spans="1:30" ht="25.5" customHeight="1">
      <c r="A39" s="20"/>
      <c r="B39" s="528" t="s">
        <v>12</v>
      </c>
      <c r="C39" s="528" t="s">
        <v>13</v>
      </c>
      <c r="D39" s="528" t="s">
        <v>14</v>
      </c>
      <c r="E39" s="553"/>
      <c r="F39" s="332" t="s">
        <v>24</v>
      </c>
      <c r="G39" s="334" t="s">
        <v>26</v>
      </c>
      <c r="H39" s="493" t="str">
        <f>'１号様式'!H39</f>
        <v>R</v>
      </c>
      <c r="I39" s="494">
        <f>'１号様式'!I39</f>
        <v>0</v>
      </c>
      <c r="J39" s="487" t="s">
        <v>150</v>
      </c>
      <c r="K39" s="487">
        <f>'１号様式'!K39</f>
        <v>0</v>
      </c>
      <c r="L39" s="498" t="s">
        <v>106</v>
      </c>
      <c r="M39" s="487">
        <f>'１号様式'!M39</f>
        <v>0</v>
      </c>
      <c r="N39" s="498" t="s">
        <v>107</v>
      </c>
      <c r="O39" s="487">
        <f>'１号様式'!O39</f>
        <v>0</v>
      </c>
      <c r="P39" s="498" t="s">
        <v>108</v>
      </c>
      <c r="Q39" s="530">
        <f>'１号様式'!Q39</f>
        <v>0</v>
      </c>
      <c r="R39" s="510" t="s">
        <v>109</v>
      </c>
      <c r="S39" s="495" t="s">
        <v>110</v>
      </c>
      <c r="T39" s="493" t="str">
        <f>'１号様式'!T39</f>
        <v>R</v>
      </c>
      <c r="U39" s="494">
        <f>'１号様式'!U39</f>
        <v>0</v>
      </c>
      <c r="V39" s="512" t="s">
        <v>150</v>
      </c>
      <c r="W39" s="487">
        <f>'１号様式'!W39</f>
        <v>0</v>
      </c>
      <c r="X39" s="498" t="s">
        <v>106</v>
      </c>
      <c r="Y39" s="487">
        <f>'１号様式'!Y39</f>
        <v>0</v>
      </c>
      <c r="Z39" s="498" t="s">
        <v>107</v>
      </c>
      <c r="AA39" s="487">
        <f>'１号様式'!AA39</f>
        <v>0</v>
      </c>
      <c r="AB39" s="498" t="s">
        <v>108</v>
      </c>
      <c r="AC39" s="487">
        <f>'１号様式'!AC39</f>
        <v>0</v>
      </c>
      <c r="AD39" s="510" t="s">
        <v>109</v>
      </c>
    </row>
    <row r="40" spans="1:30" ht="25.5" customHeight="1">
      <c r="A40" s="21" t="s">
        <v>23</v>
      </c>
      <c r="B40" s="529"/>
      <c r="C40" s="529"/>
      <c r="D40" s="529"/>
      <c r="E40" s="554"/>
      <c r="F40" s="492"/>
      <c r="G40" s="335"/>
      <c r="H40" s="493"/>
      <c r="I40" s="494"/>
      <c r="J40" s="488"/>
      <c r="K40" s="488"/>
      <c r="L40" s="499"/>
      <c r="M40" s="488"/>
      <c r="N40" s="499"/>
      <c r="O40" s="488"/>
      <c r="P40" s="499"/>
      <c r="Q40" s="531"/>
      <c r="R40" s="511"/>
      <c r="S40" s="496"/>
      <c r="T40" s="493"/>
      <c r="U40" s="494"/>
      <c r="V40" s="512"/>
      <c r="W40" s="488"/>
      <c r="X40" s="499"/>
      <c r="Y40" s="488"/>
      <c r="Z40" s="499"/>
      <c r="AA40" s="488"/>
      <c r="AB40" s="499"/>
      <c r="AC40" s="488"/>
      <c r="AD40" s="511"/>
    </row>
    <row r="41" spans="1:30" ht="25.5" customHeight="1">
      <c r="A41" s="22" t="s">
        <v>89</v>
      </c>
      <c r="B41" s="551">
        <f>'１号様式'!B41</f>
        <v>0</v>
      </c>
      <c r="C41" s="551">
        <f>'１号様式'!C41</f>
        <v>0</v>
      </c>
      <c r="D41" s="363">
        <f>'１号様式'!D41</f>
        <v>0</v>
      </c>
      <c r="E41" s="364"/>
      <c r="F41" s="332" t="s">
        <v>25</v>
      </c>
      <c r="G41" s="335"/>
      <c r="H41" s="493" t="str">
        <f>'１号様式'!H41</f>
        <v>R</v>
      </c>
      <c r="I41" s="494">
        <f>'１号様式'!I41</f>
        <v>0</v>
      </c>
      <c r="J41" s="487" t="s">
        <v>150</v>
      </c>
      <c r="K41" s="487">
        <f>'１号様式'!K41</f>
        <v>0</v>
      </c>
      <c r="L41" s="498" t="s">
        <v>106</v>
      </c>
      <c r="M41" s="487">
        <f>'１号様式'!M41</f>
        <v>0</v>
      </c>
      <c r="N41" s="498" t="s">
        <v>107</v>
      </c>
      <c r="O41" s="487">
        <f>'１号様式'!O41</f>
        <v>0</v>
      </c>
      <c r="P41" s="498" t="s">
        <v>108</v>
      </c>
      <c r="Q41" s="530">
        <f>'１号様式'!Q41</f>
        <v>0</v>
      </c>
      <c r="R41" s="510" t="s">
        <v>109</v>
      </c>
      <c r="S41" s="496"/>
      <c r="T41" s="493" t="str">
        <f>'１号様式'!T41</f>
        <v>R</v>
      </c>
      <c r="U41" s="494">
        <f>'１号様式'!U41</f>
        <v>0</v>
      </c>
      <c r="V41" s="512" t="s">
        <v>150</v>
      </c>
      <c r="W41" s="487">
        <f>'１号様式'!W41</f>
        <v>0</v>
      </c>
      <c r="X41" s="498" t="s">
        <v>106</v>
      </c>
      <c r="Y41" s="487">
        <f>'１号様式'!Y41</f>
        <v>0</v>
      </c>
      <c r="Z41" s="498" t="s">
        <v>107</v>
      </c>
      <c r="AA41" s="487">
        <f>'１号様式'!AA41</f>
        <v>0</v>
      </c>
      <c r="AB41" s="498" t="s">
        <v>108</v>
      </c>
      <c r="AC41" s="487">
        <f>'１号様式'!AC41</f>
        <v>0</v>
      </c>
      <c r="AD41" s="510" t="s">
        <v>109</v>
      </c>
    </row>
    <row r="42" spans="1:30" ht="25.5" customHeight="1">
      <c r="A42" s="23"/>
      <c r="B42" s="552"/>
      <c r="C42" s="552"/>
      <c r="D42" s="365"/>
      <c r="E42" s="366"/>
      <c r="F42" s="492"/>
      <c r="G42" s="336"/>
      <c r="H42" s="493"/>
      <c r="I42" s="494"/>
      <c r="J42" s="488"/>
      <c r="K42" s="488"/>
      <c r="L42" s="499"/>
      <c r="M42" s="488"/>
      <c r="N42" s="499"/>
      <c r="O42" s="488"/>
      <c r="P42" s="499"/>
      <c r="Q42" s="531"/>
      <c r="R42" s="511"/>
      <c r="S42" s="497"/>
      <c r="T42" s="493"/>
      <c r="U42" s="494"/>
      <c r="V42" s="512"/>
      <c r="W42" s="488"/>
      <c r="X42" s="499"/>
      <c r="Y42" s="488"/>
      <c r="Z42" s="499"/>
      <c r="AA42" s="488"/>
      <c r="AB42" s="499"/>
      <c r="AC42" s="488"/>
      <c r="AD42" s="511"/>
    </row>
    <row r="43" spans="1:30" ht="25.5" customHeight="1">
      <c r="A43" s="346" t="s">
        <v>32</v>
      </c>
      <c r="B43" s="340" t="s">
        <v>112</v>
      </c>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2"/>
    </row>
    <row r="44" spans="1:30" ht="25.5" customHeight="1">
      <c r="A44" s="347"/>
      <c r="B44" s="343"/>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5"/>
    </row>
    <row r="45" spans="1:30" ht="14.25" customHeight="1">
      <c r="A45" s="337" t="s">
        <v>52</v>
      </c>
      <c r="B45" s="450" t="s">
        <v>114</v>
      </c>
      <c r="C45" s="28"/>
      <c r="D45" s="546">
        <f>'３号様式'!$Z$55</f>
        <v>0</v>
      </c>
      <c r="E45" s="546"/>
      <c r="F45" s="546"/>
      <c r="G45" s="546"/>
      <c r="H45" s="341" t="s">
        <v>53</v>
      </c>
      <c r="I45" s="29"/>
      <c r="J45" s="29"/>
      <c r="K45" s="29"/>
      <c r="L45" s="29"/>
      <c r="M45" s="29"/>
      <c r="N45" s="29"/>
      <c r="O45" s="29"/>
      <c r="P45" s="29"/>
      <c r="Q45" s="29"/>
      <c r="R45" s="29"/>
      <c r="S45" s="29"/>
      <c r="T45" s="29"/>
      <c r="U45" s="29"/>
      <c r="V45" s="29"/>
      <c r="W45" s="29"/>
      <c r="X45" s="29"/>
      <c r="Y45" s="29"/>
      <c r="Z45" s="29"/>
      <c r="AA45" s="29"/>
      <c r="AB45" s="29"/>
      <c r="AC45" s="29"/>
      <c r="AD45" s="30"/>
    </row>
    <row r="46" spans="1:30" ht="14.25" customHeight="1">
      <c r="A46" s="532"/>
      <c r="B46" s="544"/>
      <c r="C46" s="15"/>
      <c r="D46" s="547"/>
      <c r="E46" s="547"/>
      <c r="F46" s="547"/>
      <c r="G46" s="547"/>
      <c r="H46" s="549"/>
      <c r="I46" s="31"/>
      <c r="J46" s="31"/>
      <c r="K46" s="31"/>
      <c r="L46" s="31"/>
      <c r="M46" s="31"/>
      <c r="N46" s="31"/>
      <c r="O46" s="31"/>
      <c r="P46" s="31"/>
      <c r="Q46" s="31"/>
      <c r="R46" s="31"/>
      <c r="S46" s="31"/>
      <c r="T46" s="31"/>
      <c r="U46" s="31"/>
      <c r="V46" s="31"/>
      <c r="W46" s="31"/>
      <c r="X46" s="31"/>
      <c r="Y46" s="31"/>
      <c r="Z46" s="31"/>
      <c r="AA46" s="31"/>
      <c r="AB46" s="31"/>
      <c r="AC46" s="31"/>
      <c r="AD46" s="32"/>
    </row>
    <row r="47" spans="1:30" ht="14.25" customHeight="1">
      <c r="A47" s="533"/>
      <c r="B47" s="545"/>
      <c r="C47" s="33"/>
      <c r="D47" s="548"/>
      <c r="E47" s="548"/>
      <c r="F47" s="548"/>
      <c r="G47" s="548"/>
      <c r="H47" s="550"/>
      <c r="I47" s="34"/>
      <c r="J47" s="34"/>
      <c r="K47" s="34"/>
      <c r="L47" s="34"/>
      <c r="M47" s="34"/>
      <c r="N47" s="34"/>
      <c r="O47" s="34"/>
      <c r="P47" s="34"/>
      <c r="Q47" s="34"/>
      <c r="R47" s="34"/>
      <c r="S47" s="34"/>
      <c r="T47" s="34"/>
      <c r="U47" s="34"/>
      <c r="V47" s="34"/>
      <c r="W47" s="34"/>
      <c r="X47" s="34"/>
      <c r="Y47" s="34"/>
      <c r="Z47" s="34"/>
      <c r="AA47" s="34"/>
      <c r="AB47" s="34"/>
      <c r="AC47" s="34"/>
      <c r="AD47" s="35"/>
    </row>
    <row r="48" spans="1:30" ht="14.25" customHeight="1">
      <c r="A48" s="337" t="s">
        <v>54</v>
      </c>
      <c r="B48" s="535">
        <f>'１号様式'!B45</f>
        <v>0</v>
      </c>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7"/>
    </row>
    <row r="49" spans="1:30" ht="14.25" customHeight="1">
      <c r="A49" s="532"/>
      <c r="B49" s="538"/>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c r="AD49" s="540"/>
    </row>
    <row r="50" spans="1:30" ht="14.25" customHeight="1">
      <c r="A50" s="532"/>
      <c r="B50" s="538"/>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c r="AD50" s="540"/>
    </row>
    <row r="51" spans="1:30" ht="14.25" customHeight="1">
      <c r="A51" s="532"/>
      <c r="B51" s="538"/>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40"/>
    </row>
    <row r="52" spans="1:30" ht="14.25" customHeight="1">
      <c r="A52" s="532"/>
      <c r="B52" s="538"/>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40"/>
    </row>
    <row r="53" spans="1:30" ht="14.25" customHeight="1">
      <c r="A53" s="532"/>
      <c r="B53" s="538"/>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c r="AA53" s="539"/>
      <c r="AB53" s="539"/>
      <c r="AC53" s="539"/>
      <c r="AD53" s="540"/>
    </row>
    <row r="54" spans="1:30" ht="14.25" customHeight="1">
      <c r="A54" s="532"/>
      <c r="B54" s="538"/>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40"/>
    </row>
    <row r="55" spans="1:30" ht="14.25" customHeight="1">
      <c r="A55" s="532"/>
      <c r="B55" s="538"/>
      <c r="C55" s="539"/>
      <c r="D55" s="539"/>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40"/>
    </row>
    <row r="56" spans="1:30" ht="14.25" customHeight="1" thickBot="1">
      <c r="A56" s="534"/>
      <c r="B56" s="541"/>
      <c r="C56" s="542"/>
      <c r="D56" s="542"/>
      <c r="E56" s="542"/>
      <c r="F56" s="542"/>
      <c r="G56" s="542"/>
      <c r="H56" s="542"/>
      <c r="I56" s="542"/>
      <c r="J56" s="542"/>
      <c r="K56" s="542"/>
      <c r="L56" s="542"/>
      <c r="M56" s="542"/>
      <c r="N56" s="542"/>
      <c r="O56" s="542"/>
      <c r="P56" s="542"/>
      <c r="Q56" s="542"/>
      <c r="R56" s="542"/>
      <c r="S56" s="542"/>
      <c r="T56" s="542"/>
      <c r="U56" s="542"/>
      <c r="V56" s="542"/>
      <c r="W56" s="542"/>
      <c r="X56" s="542"/>
      <c r="Y56" s="542"/>
      <c r="Z56" s="542"/>
      <c r="AA56" s="542"/>
      <c r="AB56" s="542"/>
      <c r="AC56" s="542"/>
      <c r="AD56" s="543"/>
    </row>
    <row r="57" spans="1:30" s="1" customFormat="1" ht="25.5" customHeight="1">
      <c r="A57" s="1" t="s">
        <v>368</v>
      </c>
    </row>
    <row r="58" spans="1:30" s="1" customFormat="1" ht="25.5" customHeight="1">
      <c r="A58" s="1" t="s">
        <v>55</v>
      </c>
    </row>
  </sheetData>
  <mergeCells count="136">
    <mergeCell ref="B39:B40"/>
    <mergeCell ref="C39:C40"/>
    <mergeCell ref="AA39:AA40"/>
    <mergeCell ref="AB39:AB40"/>
    <mergeCell ref="P39:P40"/>
    <mergeCell ref="Q39:Q40"/>
    <mergeCell ref="A45:A47"/>
    <mergeCell ref="A48:A56"/>
    <mergeCell ref="B48:AD56"/>
    <mergeCell ref="B45:B47"/>
    <mergeCell ref="D45:G47"/>
    <mergeCell ref="H45:H47"/>
    <mergeCell ref="A43:A44"/>
    <mergeCell ref="B43:AD44"/>
    <mergeCell ref="B41:B42"/>
    <mergeCell ref="Q41:Q42"/>
    <mergeCell ref="R41:R42"/>
    <mergeCell ref="T41:T42"/>
    <mergeCell ref="Y41:Y42"/>
    <mergeCell ref="U41:U42"/>
    <mergeCell ref="AC41:AC42"/>
    <mergeCell ref="C41:C42"/>
    <mergeCell ref="X41:X42"/>
    <mergeCell ref="D39:E40"/>
    <mergeCell ref="AB41:AB42"/>
    <mergeCell ref="AD39:AD40"/>
    <mergeCell ref="J41:J42"/>
    <mergeCell ref="L41:L42"/>
    <mergeCell ref="AD41:AD42"/>
    <mergeCell ref="V41:V42"/>
    <mergeCell ref="Z41:Z42"/>
    <mergeCell ref="AA41:AA42"/>
    <mergeCell ref="X39:X40"/>
    <mergeCell ref="M41:M42"/>
    <mergeCell ref="N41:N42"/>
    <mergeCell ref="O41:O42"/>
    <mergeCell ref="P41:P42"/>
    <mergeCell ref="N39:N40"/>
    <mergeCell ref="O39:O40"/>
    <mergeCell ref="M39:M40"/>
    <mergeCell ref="Z39:Z40"/>
    <mergeCell ref="K13:M13"/>
    <mergeCell ref="E26:J27"/>
    <mergeCell ref="B28:D29"/>
    <mergeCell ref="E28:J29"/>
    <mergeCell ref="A16:AD16"/>
    <mergeCell ref="U13:AD13"/>
    <mergeCell ref="O13:T13"/>
    <mergeCell ref="A23:A25"/>
    <mergeCell ref="R39:R40"/>
    <mergeCell ref="T39:T40"/>
    <mergeCell ref="W39:W40"/>
    <mergeCell ref="U38:X38"/>
    <mergeCell ref="Y39:Y40"/>
    <mergeCell ref="V39:V40"/>
    <mergeCell ref="S36:T36"/>
    <mergeCell ref="A30:A31"/>
    <mergeCell ref="B30:AD31"/>
    <mergeCell ref="A32:A34"/>
    <mergeCell ref="B32:AD34"/>
    <mergeCell ref="A35:A38"/>
    <mergeCell ref="B35:D35"/>
    <mergeCell ref="E35:H35"/>
    <mergeCell ref="I35:J35"/>
    <mergeCell ref="K35:N35"/>
    <mergeCell ref="A3:AD3"/>
    <mergeCell ref="Q6:R6"/>
    <mergeCell ref="K11:M11"/>
    <mergeCell ref="O11:AD11"/>
    <mergeCell ref="U4:V4"/>
    <mergeCell ref="X4:AA4"/>
    <mergeCell ref="I12:J12"/>
    <mergeCell ref="K12:M12"/>
    <mergeCell ref="O12:AD12"/>
    <mergeCell ref="O37:R37"/>
    <mergeCell ref="U37:X37"/>
    <mergeCell ref="AC37:AD37"/>
    <mergeCell ref="AC36:AD36"/>
    <mergeCell ref="AC35:AD35"/>
    <mergeCell ref="S37:T37"/>
    <mergeCell ref="O35:R35"/>
    <mergeCell ref="Y37:AB37"/>
    <mergeCell ref="B37:D37"/>
    <mergeCell ref="E37:H37"/>
    <mergeCell ref="I37:J37"/>
    <mergeCell ref="K37:N37"/>
    <mergeCell ref="U35:X35"/>
    <mergeCell ref="B36:D36"/>
    <mergeCell ref="Y36:AB36"/>
    <mergeCell ref="Y35:AB35"/>
    <mergeCell ref="S35:T35"/>
    <mergeCell ref="AC38:AD38"/>
    <mergeCell ref="B38:T38"/>
    <mergeCell ref="Y38:AB38"/>
    <mergeCell ref="W41:W42"/>
    <mergeCell ref="E36:H36"/>
    <mergeCell ref="I36:J36"/>
    <mergeCell ref="K36:N36"/>
    <mergeCell ref="O36:R36"/>
    <mergeCell ref="U36:X36"/>
    <mergeCell ref="F39:F40"/>
    <mergeCell ref="G39:G42"/>
    <mergeCell ref="H39:H40"/>
    <mergeCell ref="I39:I40"/>
    <mergeCell ref="K39:K40"/>
    <mergeCell ref="S39:S42"/>
    <mergeCell ref="U39:U40"/>
    <mergeCell ref="AC39:AC40"/>
    <mergeCell ref="D41:E42"/>
    <mergeCell ref="F41:F42"/>
    <mergeCell ref="H41:H42"/>
    <mergeCell ref="I41:I42"/>
    <mergeCell ref="K41:K42"/>
    <mergeCell ref="J39:J40"/>
    <mergeCell ref="L39:L40"/>
    <mergeCell ref="F18:G18"/>
    <mergeCell ref="H18:I18"/>
    <mergeCell ref="O28:S29"/>
    <mergeCell ref="O26:S27"/>
    <mergeCell ref="B23:J25"/>
    <mergeCell ref="K23:N25"/>
    <mergeCell ref="P25:R25"/>
    <mergeCell ref="U25:X25"/>
    <mergeCell ref="K18:L18"/>
    <mergeCell ref="N18:O18"/>
    <mergeCell ref="U19:AD19"/>
    <mergeCell ref="U28:W28"/>
    <mergeCell ref="B26:D27"/>
    <mergeCell ref="U27:AD27"/>
    <mergeCell ref="U29:AD29"/>
    <mergeCell ref="Y28:AC28"/>
    <mergeCell ref="Y26:AC26"/>
    <mergeCell ref="O23:AD24"/>
    <mergeCell ref="Z25:AD25"/>
    <mergeCell ref="K26:N29"/>
    <mergeCell ref="U26:W26"/>
  </mergeCells>
  <phoneticPr fontId="4"/>
  <conditionalFormatting sqref="H18:I18">
    <cfRule type="expression" dxfId="26" priority="3" stopIfTrue="1">
      <formula>OR($H$18="",$K$18="",$N$18="")</formula>
    </cfRule>
    <cfRule type="expression" dxfId="25" priority="6">
      <formula>IF(ISERROR(VALUE(TEXT(DATEVALUE($P$18&amp;$H$18&amp;"年"&amp;$K$18&amp;"月"&amp;$N$18&amp;"日"),"yyyy/mm/dd"))),FALSE,TRUE)=FALSE</formula>
    </cfRule>
  </conditionalFormatting>
  <conditionalFormatting sqref="K18:L18">
    <cfRule type="expression" dxfId="24" priority="2" stopIfTrue="1">
      <formula>OR($H$18="",$K$18="",$N$18="")</formula>
    </cfRule>
    <cfRule type="expression" dxfId="23" priority="5">
      <formula>IF(ISERROR(VALUE(TEXT(DATEVALUE($P$18&amp;$H$18&amp;"年"&amp;$K$18&amp;"月"&amp;$N$18&amp;"日"),"yyyy/mm/dd"))),FALSE,TRUE)=FALSE</formula>
    </cfRule>
  </conditionalFormatting>
  <conditionalFormatting sqref="N18:O18">
    <cfRule type="expression" dxfId="22" priority="1" stopIfTrue="1">
      <formula>OR($H$18="",$K$18="",$N$18="")</formula>
    </cfRule>
    <cfRule type="expression" dxfId="21" priority="4">
      <formula>IF(ISERROR(VALUE(TEXT(DATEVALUE($P$18&amp;$H$18&amp;"年"&amp;$K$18&amp;"月"&amp;$N$18&amp;"日"),"yyyy/mm/dd"))),FALSE,TRUE)=FALSE</formula>
    </cfRule>
  </conditionalFormatting>
  <dataValidations count="3">
    <dataValidation type="whole" imeMode="disabled" operator="greaterThanOrEqual" allowBlank="1" showInputMessage="1" showErrorMessage="1" sqref="X4:AA4" xr:uid="{A2815E12-2210-4986-B2AF-A4537B43D994}">
      <formula1>1</formula1>
    </dataValidation>
    <dataValidation type="whole" imeMode="disabled" allowBlank="1" showInputMessage="1" showErrorMessage="1" sqref="K18:L18" xr:uid="{F883CF51-AFEB-4890-8609-92FF5DC3A05F}">
      <formula1>1</formula1>
      <formula2>12</formula2>
    </dataValidation>
    <dataValidation type="whole" imeMode="disabled" allowBlank="1" showInputMessage="1" showErrorMessage="1" sqref="N18:O18" xr:uid="{2DC61BEA-4613-4D40-8347-96DA37D4631F}">
      <formula1>1</formula1>
      <formula2>31</formula2>
    </dataValidation>
  </dataValidations>
  <pageMargins left="0.59055118110236227" right="0.19685039370078741" top="0.59055118110236227" bottom="0.19685039370078741" header="0" footer="0"/>
  <pageSetup paperSize="9" scale="65" orientation="portrait" r:id="rId1"/>
  <headerFooter alignWithMargins="0"/>
  <extLst>
    <ext xmlns:x14="http://schemas.microsoft.com/office/spreadsheetml/2009/9/main" uri="{CCE6A557-97BC-4b89-ADB6-D9C93CAAB3DF}">
      <x14:dataValidations xmlns:xm="http://schemas.microsoft.com/office/excel/2006/main" count="1">
        <x14:dataValidation type="whole" imeMode="disabled" allowBlank="1" showInputMessage="1" showErrorMessage="1" xr:uid="{2BF9EAB8-D340-4751-892E-6860AD63020F}">
          <x14:formula1>
            <xm:f>1</xm:f>
          </x14:formula1>
          <x14:formula2>
            <xm:f>初期設定!$F$4</xm:f>
          </x14:formula2>
          <xm:sqref>H18:I18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D58"/>
  <sheetViews>
    <sheetView view="pageBreakPreview" topLeftCell="A18" zoomScale="50" zoomScaleNormal="100" zoomScaleSheetLayoutView="50" workbookViewId="0">
      <selection activeCell="R52" sqref="R52:T52"/>
    </sheetView>
  </sheetViews>
  <sheetFormatPr defaultColWidth="11.875" defaultRowHeight="14.25"/>
  <cols>
    <col min="1" max="1" width="17.75" style="5" customWidth="1"/>
    <col min="2" max="3" width="6.625" style="5" customWidth="1"/>
    <col min="4" max="5" width="4.625" style="5" customWidth="1"/>
    <col min="6" max="6" width="5.375" style="5" customWidth="1"/>
    <col min="7" max="30" width="4.625" style="5" customWidth="1"/>
    <col min="31" max="16384" width="11.875" style="5"/>
  </cols>
  <sheetData>
    <row r="1" spans="1:30" ht="21" customHeight="1">
      <c r="A1" s="2" t="s">
        <v>56</v>
      </c>
    </row>
    <row r="3" spans="1:30" ht="28.5">
      <c r="A3" s="427" t="s">
        <v>57</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row>
    <row r="4" spans="1:30" ht="24">
      <c r="A4" s="4"/>
      <c r="B4" s="4"/>
      <c r="C4" s="4"/>
      <c r="D4" s="4"/>
      <c r="E4" s="4"/>
      <c r="F4" s="4"/>
      <c r="G4" s="4"/>
      <c r="H4" s="4"/>
      <c r="I4" s="4"/>
      <c r="J4" s="4"/>
      <c r="K4" s="4"/>
      <c r="L4" s="4"/>
      <c r="M4" s="4"/>
      <c r="N4" s="4"/>
      <c r="O4" s="4"/>
      <c r="P4" s="4"/>
      <c r="Q4" s="4"/>
      <c r="R4" s="4"/>
      <c r="S4" s="4"/>
      <c r="T4" s="4"/>
      <c r="U4" s="4"/>
      <c r="V4" s="4"/>
      <c r="W4" s="7"/>
      <c r="X4" s="583"/>
      <c r="Y4" s="583"/>
      <c r="Z4" s="583"/>
      <c r="AA4" s="583"/>
      <c r="AB4" s="7"/>
      <c r="AC4" s="7"/>
      <c r="AD4" s="4"/>
    </row>
    <row r="6" spans="1:30" s="1" customFormat="1" ht="24" customHeight="1">
      <c r="R6" s="428" t="str">
        <f>'１号様式'!Q6</f>
        <v>令和</v>
      </c>
      <c r="S6" s="428"/>
      <c r="T6" s="428">
        <f>'１号様式'!S6</f>
        <v>0</v>
      </c>
      <c r="U6" s="428"/>
      <c r="V6" s="6" t="s">
        <v>36</v>
      </c>
      <c r="W6" s="428">
        <f>'１号様式'!W6</f>
        <v>0</v>
      </c>
      <c r="X6" s="428"/>
      <c r="Y6" s="6" t="s">
        <v>15</v>
      </c>
      <c r="Z6" s="428">
        <f>'１号様式'!Z6</f>
        <v>0</v>
      </c>
      <c r="AA6" s="428"/>
      <c r="AB6" s="6" t="s">
        <v>37</v>
      </c>
      <c r="AC6" s="6"/>
    </row>
    <row r="7" spans="1:30">
      <c r="Q7" s="7"/>
      <c r="R7" s="7"/>
      <c r="S7" s="7"/>
      <c r="V7" s="7"/>
      <c r="Y7" s="7"/>
      <c r="AB7" s="7"/>
      <c r="AC7" s="7"/>
    </row>
    <row r="9" spans="1:30" ht="28.5">
      <c r="A9" s="3" t="s">
        <v>41</v>
      </c>
    </row>
    <row r="11" spans="1:30" ht="35.25" customHeight="1">
      <c r="I11" s="8"/>
      <c r="J11" s="8"/>
      <c r="K11" s="431" t="s">
        <v>2</v>
      </c>
      <c r="L11" s="505"/>
      <c r="M11" s="505"/>
      <c r="N11" s="9"/>
      <c r="O11" s="502" t="str">
        <f>'１号様式'!$O$11 &amp; ""</f>
        <v/>
      </c>
      <c r="P11" s="502"/>
      <c r="Q11" s="502"/>
      <c r="R11" s="502"/>
      <c r="S11" s="502"/>
      <c r="T11" s="502"/>
      <c r="U11" s="502"/>
      <c r="V11" s="502"/>
      <c r="W11" s="502"/>
      <c r="X11" s="502"/>
      <c r="Y11" s="502"/>
      <c r="Z11" s="502"/>
      <c r="AA11" s="502"/>
      <c r="AB11" s="502"/>
      <c r="AC11" s="502"/>
      <c r="AD11" s="502"/>
    </row>
    <row r="12" spans="1:30" ht="35.25" customHeight="1">
      <c r="I12" s="503" t="s">
        <v>45</v>
      </c>
      <c r="J12" s="503"/>
      <c r="K12" s="431" t="s">
        <v>39</v>
      </c>
      <c r="L12" s="505"/>
      <c r="M12" s="505"/>
      <c r="N12" s="9"/>
      <c r="O12" s="502" t="str">
        <f>'１号様式'!$O$12 &amp; ""</f>
        <v/>
      </c>
      <c r="P12" s="502"/>
      <c r="Q12" s="502"/>
      <c r="R12" s="502"/>
      <c r="S12" s="502"/>
      <c r="T12" s="502"/>
      <c r="U12" s="502"/>
      <c r="V12" s="502"/>
      <c r="W12" s="502"/>
      <c r="X12" s="502"/>
      <c r="Y12" s="502"/>
      <c r="Z12" s="502"/>
      <c r="AA12" s="502"/>
      <c r="AB12" s="502"/>
      <c r="AC12" s="502"/>
      <c r="AD12" s="502"/>
    </row>
    <row r="13" spans="1:30" ht="35.25" customHeight="1">
      <c r="I13" s="8"/>
      <c r="J13" s="8"/>
      <c r="K13" s="431" t="s">
        <v>4</v>
      </c>
      <c r="L13" s="505"/>
      <c r="M13" s="505"/>
      <c r="N13" s="9"/>
      <c r="O13" s="502" t="str">
        <f>'１号様式'!$O$13 &amp; ""</f>
        <v/>
      </c>
      <c r="P13" s="502"/>
      <c r="Q13" s="502"/>
      <c r="R13" s="502"/>
      <c r="S13" s="502"/>
      <c r="T13" s="502"/>
      <c r="U13" s="502" t="str">
        <f>'１号様式'!$T$13 &amp; ""</f>
        <v/>
      </c>
      <c r="V13" s="502"/>
      <c r="W13" s="502"/>
      <c r="X13" s="502"/>
      <c r="Y13" s="502"/>
      <c r="Z13" s="502"/>
      <c r="AA13" s="502"/>
      <c r="AB13" s="502"/>
      <c r="AC13" s="502"/>
      <c r="AD13" s="502"/>
    </row>
    <row r="14" spans="1:30" ht="22.5" customHeight="1">
      <c r="K14" s="11"/>
      <c r="L14" s="12"/>
      <c r="M14" s="12"/>
      <c r="N14" s="12"/>
    </row>
    <row r="15" spans="1:30" ht="20.25" customHeight="1"/>
    <row r="16" spans="1:30" s="27" customFormat="1" ht="26.25" customHeight="1">
      <c r="A16" s="575" t="s">
        <v>345</v>
      </c>
      <c r="B16" s="576"/>
      <c r="C16" s="576"/>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row>
    <row r="17" spans="1:30" s="27" customFormat="1" ht="26.25" customHeight="1">
      <c r="A17" s="575" t="s">
        <v>126</v>
      </c>
      <c r="B17" s="576"/>
      <c r="C17" s="576"/>
      <c r="D17" s="576"/>
      <c r="E17" s="576"/>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row>
    <row r="18" spans="1:30" s="27" customFormat="1" ht="26.25" customHeight="1">
      <c r="A18" s="587" t="s">
        <v>86</v>
      </c>
      <c r="B18" s="588"/>
      <c r="C18" s="588"/>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row>
    <row r="19" spans="1:30" ht="20.25" customHeight="1"/>
    <row r="20" spans="1:30" ht="20.25" customHeight="1">
      <c r="L20" s="15" t="s">
        <v>5</v>
      </c>
    </row>
    <row r="21" spans="1:30" ht="20.25" customHeight="1"/>
    <row r="22" spans="1:30" ht="15" thickBot="1"/>
    <row r="23" spans="1:30" ht="25.5" customHeight="1">
      <c r="A23" s="424" t="s">
        <v>3</v>
      </c>
      <c r="B23" s="458">
        <f>'１号様式'!B23</f>
        <v>0</v>
      </c>
      <c r="C23" s="459"/>
      <c r="D23" s="459"/>
      <c r="E23" s="459"/>
      <c r="F23" s="459"/>
      <c r="G23" s="459"/>
      <c r="H23" s="459"/>
      <c r="I23" s="459"/>
      <c r="J23" s="460"/>
      <c r="K23" s="407" t="s">
        <v>98</v>
      </c>
      <c r="L23" s="408"/>
      <c r="M23" s="408"/>
      <c r="N23" s="409"/>
      <c r="O23" s="477">
        <f>'１号様式'!O23</f>
        <v>0</v>
      </c>
      <c r="P23" s="478"/>
      <c r="Q23" s="478"/>
      <c r="R23" s="478"/>
      <c r="S23" s="478"/>
      <c r="T23" s="478"/>
      <c r="U23" s="478"/>
      <c r="V23" s="478"/>
      <c r="W23" s="478"/>
      <c r="X23" s="478"/>
      <c r="Y23" s="478"/>
      <c r="Z23" s="478"/>
      <c r="AA23" s="478"/>
      <c r="AB23" s="478"/>
      <c r="AC23" s="478"/>
      <c r="AD23" s="479"/>
    </row>
    <row r="24" spans="1:30" ht="25.5" customHeight="1">
      <c r="A24" s="425"/>
      <c r="B24" s="461"/>
      <c r="C24" s="462"/>
      <c r="D24" s="462"/>
      <c r="E24" s="462"/>
      <c r="F24" s="462"/>
      <c r="G24" s="462"/>
      <c r="H24" s="462"/>
      <c r="I24" s="462"/>
      <c r="J24" s="463"/>
      <c r="K24" s="410"/>
      <c r="L24" s="411"/>
      <c r="M24" s="411"/>
      <c r="N24" s="412"/>
      <c r="O24" s="480"/>
      <c r="P24" s="481"/>
      <c r="Q24" s="481"/>
      <c r="R24" s="481"/>
      <c r="S24" s="481"/>
      <c r="T24" s="481"/>
      <c r="U24" s="481"/>
      <c r="V24" s="481"/>
      <c r="W24" s="481"/>
      <c r="X24" s="481"/>
      <c r="Y24" s="481"/>
      <c r="Z24" s="481"/>
      <c r="AA24" s="481"/>
      <c r="AB24" s="481"/>
      <c r="AC24" s="481"/>
      <c r="AD24" s="482"/>
    </row>
    <row r="25" spans="1:30" ht="25.5" customHeight="1">
      <c r="A25" s="426"/>
      <c r="B25" s="464"/>
      <c r="C25" s="465"/>
      <c r="D25" s="465"/>
      <c r="E25" s="465"/>
      <c r="F25" s="465"/>
      <c r="G25" s="465"/>
      <c r="H25" s="465"/>
      <c r="I25" s="465"/>
      <c r="J25" s="466"/>
      <c r="K25" s="413"/>
      <c r="L25" s="414"/>
      <c r="M25" s="414"/>
      <c r="N25" s="415"/>
      <c r="O25" s="82" t="s">
        <v>102</v>
      </c>
      <c r="P25" s="582">
        <f>'１号様式'!P25:R25</f>
        <v>0</v>
      </c>
      <c r="Q25" s="582"/>
      <c r="R25" s="582"/>
      <c r="S25" s="83"/>
      <c r="T25" s="83" t="s">
        <v>103</v>
      </c>
      <c r="U25" s="582">
        <f>'１号様式'!U25</f>
        <v>0</v>
      </c>
      <c r="V25" s="582"/>
      <c r="W25" s="582"/>
      <c r="X25" s="582"/>
      <c r="Y25" s="83" t="s">
        <v>104</v>
      </c>
      <c r="Z25" s="467">
        <f>'１号様式'!Z25</f>
        <v>0</v>
      </c>
      <c r="AA25" s="467"/>
      <c r="AB25" s="467"/>
      <c r="AC25" s="467"/>
      <c r="AD25" s="483"/>
    </row>
    <row r="26" spans="1:30" ht="25.5" customHeight="1">
      <c r="A26" s="16" t="s">
        <v>19</v>
      </c>
      <c r="B26" s="471">
        <f>'１号様式'!B26</f>
        <v>0</v>
      </c>
      <c r="C26" s="472"/>
      <c r="D26" s="472"/>
      <c r="E26" s="472">
        <f>'１号様式'!E26</f>
        <v>0</v>
      </c>
      <c r="F26" s="472"/>
      <c r="G26" s="472"/>
      <c r="H26" s="472"/>
      <c r="I26" s="472"/>
      <c r="J26" s="506"/>
      <c r="K26" s="296" t="s">
        <v>105</v>
      </c>
      <c r="L26" s="297"/>
      <c r="M26" s="297"/>
      <c r="N26" s="298"/>
      <c r="O26" s="578">
        <f>'１号様式'!O26</f>
        <v>0</v>
      </c>
      <c r="P26" s="577"/>
      <c r="Q26" s="577"/>
      <c r="R26" s="577"/>
      <c r="S26" s="577"/>
      <c r="T26" s="79" t="s">
        <v>99</v>
      </c>
      <c r="U26" s="577">
        <f>'１号様式'!U26</f>
        <v>0</v>
      </c>
      <c r="V26" s="577"/>
      <c r="W26" s="577"/>
      <c r="X26" s="79" t="s">
        <v>100</v>
      </c>
      <c r="Y26" s="577">
        <f>'１号様式'!Y26</f>
        <v>0</v>
      </c>
      <c r="Z26" s="577"/>
      <c r="AA26" s="577"/>
      <c r="AB26" s="577"/>
      <c r="AC26" s="577"/>
      <c r="AD26" s="84"/>
    </row>
    <row r="27" spans="1:30" ht="25.5" customHeight="1">
      <c r="A27" s="17" t="s">
        <v>4</v>
      </c>
      <c r="B27" s="473"/>
      <c r="C27" s="474"/>
      <c r="D27" s="474"/>
      <c r="E27" s="474"/>
      <c r="F27" s="474"/>
      <c r="G27" s="474"/>
      <c r="H27" s="474"/>
      <c r="I27" s="474"/>
      <c r="J27" s="507"/>
      <c r="K27" s="299"/>
      <c r="L27" s="300"/>
      <c r="M27" s="300"/>
      <c r="N27" s="301"/>
      <c r="O27" s="579"/>
      <c r="P27" s="580"/>
      <c r="Q27" s="580"/>
      <c r="R27" s="580"/>
      <c r="S27" s="580"/>
      <c r="T27" s="85" t="s">
        <v>101</v>
      </c>
      <c r="U27" s="580">
        <f>'１号様式'!U27</f>
        <v>0</v>
      </c>
      <c r="V27" s="580"/>
      <c r="W27" s="580"/>
      <c r="X27" s="580"/>
      <c r="Y27" s="580"/>
      <c r="Z27" s="580"/>
      <c r="AA27" s="580"/>
      <c r="AB27" s="580"/>
      <c r="AC27" s="580"/>
      <c r="AD27" s="581"/>
    </row>
    <row r="28" spans="1:30" ht="25.5" customHeight="1">
      <c r="A28" s="36" t="s">
        <v>87</v>
      </c>
      <c r="B28" s="471">
        <f>'１号様式'!B28</f>
        <v>0</v>
      </c>
      <c r="C28" s="472"/>
      <c r="D28" s="472"/>
      <c r="E28" s="472">
        <f>'１号様式'!E28</f>
        <v>0</v>
      </c>
      <c r="F28" s="472"/>
      <c r="G28" s="472"/>
      <c r="H28" s="472"/>
      <c r="I28" s="472"/>
      <c r="J28" s="506"/>
      <c r="K28" s="299"/>
      <c r="L28" s="300"/>
      <c r="M28" s="300"/>
      <c r="N28" s="301"/>
      <c r="O28" s="578">
        <f>'１号様式'!O28</f>
        <v>0</v>
      </c>
      <c r="P28" s="577"/>
      <c r="Q28" s="577"/>
      <c r="R28" s="577"/>
      <c r="S28" s="577"/>
      <c r="T28" s="79" t="s">
        <v>99</v>
      </c>
      <c r="U28" s="577">
        <f>'１号様式'!U28</f>
        <v>0</v>
      </c>
      <c r="V28" s="577"/>
      <c r="W28" s="577"/>
      <c r="X28" s="79" t="s">
        <v>100</v>
      </c>
      <c r="Y28" s="577">
        <f>'１号様式'!Y28</f>
        <v>0</v>
      </c>
      <c r="Z28" s="577"/>
      <c r="AA28" s="577"/>
      <c r="AB28" s="577"/>
      <c r="AC28" s="577"/>
      <c r="AD28" s="84"/>
    </row>
    <row r="29" spans="1:30" ht="25.5" customHeight="1">
      <c r="A29" s="17" t="s">
        <v>20</v>
      </c>
      <c r="B29" s="473"/>
      <c r="C29" s="474"/>
      <c r="D29" s="474"/>
      <c r="E29" s="474"/>
      <c r="F29" s="474"/>
      <c r="G29" s="474"/>
      <c r="H29" s="474"/>
      <c r="I29" s="474"/>
      <c r="J29" s="507"/>
      <c r="K29" s="302"/>
      <c r="L29" s="303"/>
      <c r="M29" s="303"/>
      <c r="N29" s="304"/>
      <c r="O29" s="579"/>
      <c r="P29" s="580"/>
      <c r="Q29" s="580"/>
      <c r="R29" s="580"/>
      <c r="S29" s="580"/>
      <c r="T29" s="85" t="s">
        <v>101</v>
      </c>
      <c r="U29" s="580">
        <f>'１号様式'!U29</f>
        <v>0</v>
      </c>
      <c r="V29" s="580"/>
      <c r="W29" s="580"/>
      <c r="X29" s="580"/>
      <c r="Y29" s="580"/>
      <c r="Z29" s="580"/>
      <c r="AA29" s="580"/>
      <c r="AB29" s="580"/>
      <c r="AC29" s="580"/>
      <c r="AD29" s="581"/>
    </row>
    <row r="30" spans="1:30" ht="25.5" customHeight="1">
      <c r="A30" s="346" t="s">
        <v>6</v>
      </c>
      <c r="B30" s="513">
        <f>'１号様式'!B30</f>
        <v>0</v>
      </c>
      <c r="C30" s="519"/>
      <c r="D30" s="519"/>
      <c r="E30" s="519"/>
      <c r="F30" s="519"/>
      <c r="G30" s="519"/>
      <c r="H30" s="519"/>
      <c r="I30" s="519"/>
      <c r="J30" s="519"/>
      <c r="K30" s="519"/>
      <c r="L30" s="519"/>
      <c r="M30" s="519"/>
      <c r="N30" s="519"/>
      <c r="O30" s="519"/>
      <c r="P30" s="519"/>
      <c r="Q30" s="519"/>
      <c r="R30" s="519"/>
      <c r="S30" s="519"/>
      <c r="T30" s="519"/>
      <c r="U30" s="519"/>
      <c r="V30" s="519"/>
      <c r="W30" s="519"/>
      <c r="X30" s="519"/>
      <c r="Y30" s="519"/>
      <c r="Z30" s="519"/>
      <c r="AA30" s="519"/>
      <c r="AB30" s="519"/>
      <c r="AC30" s="519"/>
      <c r="AD30" s="520"/>
    </row>
    <row r="31" spans="1:30" ht="25.5" customHeight="1">
      <c r="A31" s="347"/>
      <c r="B31" s="524"/>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6"/>
    </row>
    <row r="32" spans="1:30" ht="56.25" customHeight="1">
      <c r="A32" s="384" t="s">
        <v>7</v>
      </c>
      <c r="B32" s="513">
        <f>'１号様式'!B32</f>
        <v>0</v>
      </c>
      <c r="C32" s="519"/>
      <c r="D32" s="519"/>
      <c r="E32" s="519"/>
      <c r="F32" s="519"/>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20"/>
    </row>
    <row r="33" spans="1:30" ht="56.25" customHeight="1">
      <c r="A33" s="384"/>
      <c r="B33" s="521"/>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2"/>
      <c r="AC33" s="522"/>
      <c r="AD33" s="523"/>
    </row>
    <row r="34" spans="1:30" ht="56.25" customHeight="1">
      <c r="A34" s="347"/>
      <c r="B34" s="524"/>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6"/>
    </row>
    <row r="35" spans="1:30" ht="25.5" customHeight="1">
      <c r="A35" s="346" t="s">
        <v>11</v>
      </c>
      <c r="B35" s="388" t="s">
        <v>27</v>
      </c>
      <c r="C35" s="389"/>
      <c r="D35" s="390"/>
      <c r="E35" s="500">
        <f>'１号様式'!E35</f>
        <v>0</v>
      </c>
      <c r="F35" s="527"/>
      <c r="G35" s="527"/>
      <c r="H35" s="527"/>
      <c r="I35" s="386" t="s">
        <v>22</v>
      </c>
      <c r="J35" s="555"/>
      <c r="K35" s="388" t="s">
        <v>33</v>
      </c>
      <c r="L35" s="389"/>
      <c r="M35" s="389"/>
      <c r="N35" s="389"/>
      <c r="O35" s="500">
        <f>'１号様式'!O35</f>
        <v>0</v>
      </c>
      <c r="P35" s="501"/>
      <c r="Q35" s="501"/>
      <c r="R35" s="501"/>
      <c r="S35" s="386" t="s">
        <v>22</v>
      </c>
      <c r="T35" s="387"/>
      <c r="U35" s="385" t="s">
        <v>125</v>
      </c>
      <c r="V35" s="386"/>
      <c r="W35" s="386"/>
      <c r="X35" s="387"/>
      <c r="Y35" s="501">
        <f>'１号様式'!Y35</f>
        <v>0</v>
      </c>
      <c r="Z35" s="501"/>
      <c r="AA35" s="501"/>
      <c r="AB35" s="501"/>
      <c r="AC35" s="386" t="s">
        <v>22</v>
      </c>
      <c r="AD35" s="573"/>
    </row>
    <row r="36" spans="1:30" ht="25.5" customHeight="1">
      <c r="A36" s="384"/>
      <c r="B36" s="306" t="s">
        <v>9</v>
      </c>
      <c r="C36" s="307"/>
      <c r="D36" s="308"/>
      <c r="E36" s="489">
        <f>'１号様式'!E36</f>
        <v>0</v>
      </c>
      <c r="F36" s="490"/>
      <c r="G36" s="490"/>
      <c r="H36" s="490"/>
      <c r="I36" s="556" t="s">
        <v>22</v>
      </c>
      <c r="J36" s="557"/>
      <c r="K36" s="306" t="s">
        <v>28</v>
      </c>
      <c r="L36" s="307"/>
      <c r="M36" s="307"/>
      <c r="N36" s="307"/>
      <c r="O36" s="489">
        <f>'１号様式'!O36</f>
        <v>0</v>
      </c>
      <c r="P36" s="491"/>
      <c r="Q36" s="491"/>
      <c r="R36" s="491"/>
      <c r="S36" s="556" t="s">
        <v>22</v>
      </c>
      <c r="T36" s="574"/>
      <c r="U36" s="306" t="s">
        <v>10</v>
      </c>
      <c r="V36" s="307"/>
      <c r="W36" s="307"/>
      <c r="X36" s="308"/>
      <c r="Y36" s="491">
        <f>'１号様式'!Y36</f>
        <v>0</v>
      </c>
      <c r="Z36" s="491"/>
      <c r="AA36" s="491"/>
      <c r="AB36" s="491"/>
      <c r="AC36" s="556" t="s">
        <v>22</v>
      </c>
      <c r="AD36" s="572"/>
    </row>
    <row r="37" spans="1:30" ht="25.5" customHeight="1">
      <c r="A37" s="384"/>
      <c r="B37" s="306" t="s">
        <v>34</v>
      </c>
      <c r="C37" s="307"/>
      <c r="D37" s="308"/>
      <c r="E37" s="489">
        <f>'１号様式'!E37</f>
        <v>0</v>
      </c>
      <c r="F37" s="490"/>
      <c r="G37" s="490"/>
      <c r="H37" s="490"/>
      <c r="I37" s="556" t="s">
        <v>22</v>
      </c>
      <c r="J37" s="557"/>
      <c r="K37" s="306" t="s">
        <v>29</v>
      </c>
      <c r="L37" s="307"/>
      <c r="M37" s="307"/>
      <c r="N37" s="307"/>
      <c r="O37" s="489">
        <f>'１号様式'!O37</f>
        <v>0</v>
      </c>
      <c r="P37" s="491"/>
      <c r="Q37" s="491"/>
      <c r="R37" s="491"/>
      <c r="S37" s="556" t="s">
        <v>22</v>
      </c>
      <c r="T37" s="574"/>
      <c r="U37" s="306" t="s">
        <v>8</v>
      </c>
      <c r="V37" s="307"/>
      <c r="W37" s="307"/>
      <c r="X37" s="308"/>
      <c r="Y37" s="491">
        <f>'１号様式'!Y37</f>
        <v>0</v>
      </c>
      <c r="Z37" s="491"/>
      <c r="AA37" s="491"/>
      <c r="AB37" s="491"/>
      <c r="AC37" s="556" t="s">
        <v>22</v>
      </c>
      <c r="AD37" s="572"/>
    </row>
    <row r="38" spans="1:30" ht="25.5" customHeight="1">
      <c r="A38" s="347"/>
      <c r="B38" s="484"/>
      <c r="C38" s="485"/>
      <c r="D38" s="485"/>
      <c r="E38" s="485"/>
      <c r="F38" s="485"/>
      <c r="G38" s="485"/>
      <c r="H38" s="485"/>
      <c r="I38" s="485"/>
      <c r="J38" s="485"/>
      <c r="K38" s="485"/>
      <c r="L38" s="485"/>
      <c r="M38" s="485"/>
      <c r="N38" s="485"/>
      <c r="O38" s="485"/>
      <c r="P38" s="485"/>
      <c r="Q38" s="485"/>
      <c r="R38" s="485"/>
      <c r="S38" s="485"/>
      <c r="T38" s="486"/>
      <c r="U38" s="369" t="s">
        <v>14</v>
      </c>
      <c r="V38" s="370"/>
      <c r="W38" s="370"/>
      <c r="X38" s="371"/>
      <c r="Y38" s="376">
        <f>'１号様式'!Y38</f>
        <v>0</v>
      </c>
      <c r="Z38" s="376"/>
      <c r="AA38" s="376"/>
      <c r="AB38" s="376"/>
      <c r="AC38" s="570" t="s">
        <v>22</v>
      </c>
      <c r="AD38" s="571"/>
    </row>
    <row r="39" spans="1:30" ht="33" customHeight="1">
      <c r="A39" s="20"/>
      <c r="B39" s="528" t="s">
        <v>12</v>
      </c>
      <c r="C39" s="528" t="s">
        <v>13</v>
      </c>
      <c r="D39" s="528" t="s">
        <v>14</v>
      </c>
      <c r="E39" s="553"/>
      <c r="F39" s="332" t="s">
        <v>24</v>
      </c>
      <c r="G39" s="334" t="s">
        <v>26</v>
      </c>
      <c r="H39" s="493" t="str">
        <f>'１号様式'!H39</f>
        <v>R</v>
      </c>
      <c r="I39" s="494">
        <f>'１号様式'!I39</f>
        <v>0</v>
      </c>
      <c r="J39" s="487" t="s">
        <v>150</v>
      </c>
      <c r="K39" s="487">
        <f>'１号様式'!K39</f>
        <v>0</v>
      </c>
      <c r="L39" s="498" t="s">
        <v>106</v>
      </c>
      <c r="M39" s="487">
        <f>'１号様式'!M39</f>
        <v>0</v>
      </c>
      <c r="N39" s="498" t="s">
        <v>107</v>
      </c>
      <c r="O39" s="487">
        <f>'１号様式'!O39</f>
        <v>0</v>
      </c>
      <c r="P39" s="498" t="s">
        <v>108</v>
      </c>
      <c r="Q39" s="530">
        <f>'１号様式'!Q39</f>
        <v>0</v>
      </c>
      <c r="R39" s="510" t="s">
        <v>109</v>
      </c>
      <c r="S39" s="495" t="s">
        <v>110</v>
      </c>
      <c r="T39" s="493" t="str">
        <f>'１号様式'!T39</f>
        <v>R</v>
      </c>
      <c r="U39" s="494">
        <f>'１号様式'!U39</f>
        <v>0</v>
      </c>
      <c r="V39" s="512" t="s">
        <v>150</v>
      </c>
      <c r="W39" s="487">
        <f>'１号様式'!W39</f>
        <v>0</v>
      </c>
      <c r="X39" s="498" t="s">
        <v>106</v>
      </c>
      <c r="Y39" s="487">
        <f>'１号様式'!Y39</f>
        <v>0</v>
      </c>
      <c r="Z39" s="498" t="s">
        <v>107</v>
      </c>
      <c r="AA39" s="487">
        <f>'１号様式'!AA39</f>
        <v>0</v>
      </c>
      <c r="AB39" s="498" t="s">
        <v>108</v>
      </c>
      <c r="AC39" s="487">
        <f>'１号様式'!AC39</f>
        <v>0</v>
      </c>
      <c r="AD39" s="510" t="s">
        <v>109</v>
      </c>
    </row>
    <row r="40" spans="1:30" ht="33" customHeight="1">
      <c r="A40" s="21" t="s">
        <v>23</v>
      </c>
      <c r="B40" s="529"/>
      <c r="C40" s="529"/>
      <c r="D40" s="529"/>
      <c r="E40" s="554"/>
      <c r="F40" s="492"/>
      <c r="G40" s="335"/>
      <c r="H40" s="493"/>
      <c r="I40" s="494"/>
      <c r="J40" s="488"/>
      <c r="K40" s="488"/>
      <c r="L40" s="499"/>
      <c r="M40" s="488"/>
      <c r="N40" s="499"/>
      <c r="O40" s="488"/>
      <c r="P40" s="499"/>
      <c r="Q40" s="531"/>
      <c r="R40" s="511"/>
      <c r="S40" s="496"/>
      <c r="T40" s="493"/>
      <c r="U40" s="494"/>
      <c r="V40" s="512"/>
      <c r="W40" s="488"/>
      <c r="X40" s="499"/>
      <c r="Y40" s="488"/>
      <c r="Z40" s="499"/>
      <c r="AA40" s="488"/>
      <c r="AB40" s="499"/>
      <c r="AC40" s="488"/>
      <c r="AD40" s="511"/>
    </row>
    <row r="41" spans="1:30" ht="33" customHeight="1">
      <c r="A41" s="37" t="s">
        <v>38</v>
      </c>
      <c r="B41" s="551">
        <f>'１号様式'!B41</f>
        <v>0</v>
      </c>
      <c r="C41" s="551">
        <f>'１号様式'!C41</f>
        <v>0</v>
      </c>
      <c r="D41" s="363">
        <f>'１号様式'!D41</f>
        <v>0</v>
      </c>
      <c r="E41" s="364"/>
      <c r="F41" s="332" t="s">
        <v>25</v>
      </c>
      <c r="G41" s="335"/>
      <c r="H41" s="493" t="str">
        <f>'１号様式'!H41</f>
        <v>R</v>
      </c>
      <c r="I41" s="494">
        <f>'１号様式'!I41</f>
        <v>0</v>
      </c>
      <c r="J41" s="487" t="s">
        <v>150</v>
      </c>
      <c r="K41" s="487">
        <f>'１号様式'!K41</f>
        <v>0</v>
      </c>
      <c r="L41" s="498" t="s">
        <v>106</v>
      </c>
      <c r="M41" s="487">
        <f>'１号様式'!M41</f>
        <v>0</v>
      </c>
      <c r="N41" s="498" t="s">
        <v>107</v>
      </c>
      <c r="O41" s="487">
        <f>'１号様式'!O41</f>
        <v>0</v>
      </c>
      <c r="P41" s="498" t="s">
        <v>108</v>
      </c>
      <c r="Q41" s="530">
        <f>'１号様式'!Q41</f>
        <v>0</v>
      </c>
      <c r="R41" s="510" t="s">
        <v>109</v>
      </c>
      <c r="S41" s="496"/>
      <c r="T41" s="493" t="str">
        <f>'１号様式'!T41</f>
        <v>R</v>
      </c>
      <c r="U41" s="494">
        <f>'１号様式'!U41</f>
        <v>0</v>
      </c>
      <c r="V41" s="512" t="s">
        <v>150</v>
      </c>
      <c r="W41" s="487">
        <f>'１号様式'!W41</f>
        <v>0</v>
      </c>
      <c r="X41" s="498" t="s">
        <v>106</v>
      </c>
      <c r="Y41" s="487">
        <f>'１号様式'!Y41</f>
        <v>0</v>
      </c>
      <c r="Z41" s="498" t="s">
        <v>107</v>
      </c>
      <c r="AA41" s="487">
        <f>'１号様式'!AA41</f>
        <v>0</v>
      </c>
      <c r="AB41" s="498" t="s">
        <v>108</v>
      </c>
      <c r="AC41" s="487">
        <f>'１号様式'!AC41</f>
        <v>0</v>
      </c>
      <c r="AD41" s="510" t="s">
        <v>109</v>
      </c>
    </row>
    <row r="42" spans="1:30" ht="33" customHeight="1">
      <c r="A42" s="23"/>
      <c r="B42" s="552"/>
      <c r="C42" s="552"/>
      <c r="D42" s="365"/>
      <c r="E42" s="366"/>
      <c r="F42" s="492"/>
      <c r="G42" s="336"/>
      <c r="H42" s="493"/>
      <c r="I42" s="494"/>
      <c r="J42" s="488"/>
      <c r="K42" s="488"/>
      <c r="L42" s="499"/>
      <c r="M42" s="488"/>
      <c r="N42" s="499"/>
      <c r="O42" s="488"/>
      <c r="P42" s="499"/>
      <c r="Q42" s="531"/>
      <c r="R42" s="511"/>
      <c r="S42" s="497"/>
      <c r="T42" s="493"/>
      <c r="U42" s="494"/>
      <c r="V42" s="512"/>
      <c r="W42" s="488"/>
      <c r="X42" s="499"/>
      <c r="Y42" s="488"/>
      <c r="Z42" s="499"/>
      <c r="AA42" s="488"/>
      <c r="AB42" s="499"/>
      <c r="AC42" s="488"/>
      <c r="AD42" s="511"/>
    </row>
    <row r="43" spans="1:30" ht="25.5" customHeight="1">
      <c r="A43" s="38" t="s">
        <v>58</v>
      </c>
      <c r="B43" s="296" t="s">
        <v>84</v>
      </c>
      <c r="C43" s="297"/>
      <c r="D43" s="297"/>
      <c r="E43" s="297"/>
      <c r="F43" s="297"/>
      <c r="G43" s="297"/>
      <c r="H43" s="297"/>
      <c r="I43" s="589"/>
      <c r="J43" s="589"/>
      <c r="K43" s="565" t="s">
        <v>85</v>
      </c>
      <c r="L43" s="565"/>
      <c r="M43" s="565"/>
      <c r="N43" s="565"/>
      <c r="O43" s="566"/>
      <c r="P43" s="296" t="s">
        <v>149</v>
      </c>
      <c r="Q43" s="563"/>
      <c r="R43" s="563"/>
      <c r="S43" s="564"/>
      <c r="T43" s="599" t="s">
        <v>75</v>
      </c>
      <c r="U43" s="561"/>
      <c r="V43" s="561"/>
      <c r="W43" s="561"/>
      <c r="X43" s="561"/>
      <c r="Y43" s="561"/>
      <c r="Z43" s="561"/>
      <c r="AA43" s="561"/>
      <c r="AB43" s="561"/>
      <c r="AC43" s="561"/>
      <c r="AD43" s="591" t="s">
        <v>53</v>
      </c>
    </row>
    <row r="44" spans="1:30" ht="25.5" customHeight="1">
      <c r="A44" s="19" t="s">
        <v>59</v>
      </c>
      <c r="B44" s="302"/>
      <c r="C44" s="303"/>
      <c r="D44" s="303"/>
      <c r="E44" s="303"/>
      <c r="F44" s="303"/>
      <c r="G44" s="303"/>
      <c r="H44" s="303"/>
      <c r="I44" s="590"/>
      <c r="J44" s="590"/>
      <c r="K44" s="567"/>
      <c r="L44" s="567"/>
      <c r="M44" s="567"/>
      <c r="N44" s="567"/>
      <c r="O44" s="568"/>
      <c r="P44" s="369"/>
      <c r="Q44" s="370"/>
      <c r="R44" s="370"/>
      <c r="S44" s="371"/>
      <c r="T44" s="600"/>
      <c r="U44" s="562"/>
      <c r="V44" s="562"/>
      <c r="W44" s="562"/>
      <c r="X44" s="562"/>
      <c r="Y44" s="562"/>
      <c r="Z44" s="562"/>
      <c r="AA44" s="562"/>
      <c r="AB44" s="562"/>
      <c r="AC44" s="562"/>
      <c r="AD44" s="592"/>
    </row>
    <row r="45" spans="1:30" ht="18.75" customHeight="1">
      <c r="A45" s="39"/>
      <c r="B45" s="40" t="s">
        <v>76</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2"/>
    </row>
    <row r="46" spans="1:30" ht="18.75" customHeight="1">
      <c r="A46" s="21"/>
      <c r="B46" s="43"/>
      <c r="C46" s="44"/>
      <c r="D46" s="44"/>
      <c r="E46" s="44"/>
      <c r="F46" s="559" t="s">
        <v>61</v>
      </c>
      <c r="G46" s="560"/>
      <c r="H46" s="44"/>
      <c r="I46" s="569">
        <v>220</v>
      </c>
      <c r="J46" s="569"/>
      <c r="K46" s="569"/>
      <c r="L46" s="45" t="s">
        <v>53</v>
      </c>
      <c r="M46" s="96" t="s">
        <v>77</v>
      </c>
      <c r="N46" s="44"/>
      <c r="O46" s="44"/>
      <c r="P46" s="44"/>
      <c r="Q46" s="44"/>
      <c r="R46" s="558"/>
      <c r="S46" s="558"/>
      <c r="T46" s="558"/>
      <c r="U46" s="45" t="s">
        <v>132</v>
      </c>
      <c r="V46" s="45" t="s">
        <v>78</v>
      </c>
      <c r="W46" s="45">
        <v>100</v>
      </c>
      <c r="X46" s="45" t="s">
        <v>79</v>
      </c>
      <c r="Y46" s="45">
        <v>100</v>
      </c>
      <c r="Z46" s="45" t="s">
        <v>80</v>
      </c>
      <c r="AA46" s="586">
        <f>I46*R46</f>
        <v>0</v>
      </c>
      <c r="AB46" s="586"/>
      <c r="AC46" s="586"/>
      <c r="AD46" s="46" t="s">
        <v>53</v>
      </c>
    </row>
    <row r="47" spans="1:30" ht="18.75" customHeight="1">
      <c r="A47" s="21"/>
      <c r="B47" s="595" t="s">
        <v>60</v>
      </c>
      <c r="C47" s="596"/>
      <c r="D47" s="596"/>
      <c r="E47" s="44"/>
      <c r="F47" s="559" t="s">
        <v>61</v>
      </c>
      <c r="G47" s="560"/>
      <c r="H47" s="44"/>
      <c r="I47" s="607"/>
      <c r="J47" s="607"/>
      <c r="K47" s="607"/>
      <c r="L47" s="45" t="s">
        <v>53</v>
      </c>
      <c r="M47" s="96" t="s">
        <v>77</v>
      </c>
      <c r="N47" s="44"/>
      <c r="O47" s="44"/>
      <c r="P47" s="44"/>
      <c r="Q47" s="44"/>
      <c r="R47" s="558"/>
      <c r="S47" s="558"/>
      <c r="T47" s="558"/>
      <c r="U47" s="45" t="s">
        <v>22</v>
      </c>
      <c r="V47" s="45" t="s">
        <v>78</v>
      </c>
      <c r="W47" s="45">
        <v>50</v>
      </c>
      <c r="X47" s="45" t="s">
        <v>79</v>
      </c>
      <c r="Y47" s="45">
        <v>100</v>
      </c>
      <c r="Z47" s="45" t="s">
        <v>80</v>
      </c>
      <c r="AA47" s="586">
        <f>I47*R47</f>
        <v>0</v>
      </c>
      <c r="AB47" s="586"/>
      <c r="AC47" s="586"/>
      <c r="AD47" s="46" t="s">
        <v>53</v>
      </c>
    </row>
    <row r="48" spans="1:30" ht="18.75" customHeight="1">
      <c r="A48" s="21"/>
      <c r="B48" s="47"/>
      <c r="C48" s="45"/>
      <c r="D48" s="45"/>
      <c r="E48" s="45"/>
      <c r="F48" s="45"/>
      <c r="G48" s="45"/>
      <c r="H48" s="45"/>
      <c r="I48" s="45"/>
      <c r="J48" s="45"/>
      <c r="L48" s="45"/>
      <c r="M48" s="45"/>
      <c r="N48" s="45"/>
      <c r="O48" s="45"/>
      <c r="P48" s="45"/>
      <c r="Q48" s="45"/>
      <c r="R48" s="45"/>
      <c r="S48" s="45"/>
      <c r="T48" s="45"/>
      <c r="U48" s="45"/>
      <c r="V48" s="45"/>
      <c r="W48" s="45"/>
      <c r="X48" s="45"/>
      <c r="Y48" s="45"/>
      <c r="Z48" s="45"/>
      <c r="AA48" s="102"/>
      <c r="AB48" s="102"/>
      <c r="AC48" s="102"/>
      <c r="AD48" s="46"/>
    </row>
    <row r="49" spans="1:30" ht="18.75" customHeight="1">
      <c r="A49" s="22" t="s">
        <v>70</v>
      </c>
      <c r="B49" s="47"/>
      <c r="C49" s="45"/>
      <c r="D49" s="45"/>
      <c r="E49" s="45"/>
      <c r="F49" s="559" t="s">
        <v>61</v>
      </c>
      <c r="G49" s="560"/>
      <c r="H49" s="44"/>
      <c r="I49" s="569">
        <v>1190</v>
      </c>
      <c r="J49" s="569"/>
      <c r="K49" s="569"/>
      <c r="L49" s="45" t="s">
        <v>53</v>
      </c>
      <c r="M49" s="96" t="s">
        <v>77</v>
      </c>
      <c r="N49" s="97">
        <v>1</v>
      </c>
      <c r="O49" s="97"/>
      <c r="P49" s="45" t="s">
        <v>64</v>
      </c>
      <c r="Q49" s="45"/>
      <c r="R49" s="558"/>
      <c r="S49" s="558"/>
      <c r="T49" s="558"/>
      <c r="U49" s="45" t="s">
        <v>22</v>
      </c>
      <c r="V49" s="45" t="s">
        <v>78</v>
      </c>
      <c r="W49" s="45">
        <v>100</v>
      </c>
      <c r="X49" s="45" t="s">
        <v>79</v>
      </c>
      <c r="Y49" s="45">
        <v>100</v>
      </c>
      <c r="Z49" s="45" t="s">
        <v>80</v>
      </c>
      <c r="AA49" s="586">
        <f>I49*N49*R49</f>
        <v>0</v>
      </c>
      <c r="AB49" s="586"/>
      <c r="AC49" s="586"/>
      <c r="AD49" s="46" t="s">
        <v>53</v>
      </c>
    </row>
    <row r="50" spans="1:30" ht="18.75" customHeight="1">
      <c r="A50" s="21"/>
      <c r="B50" s="595" t="s">
        <v>62</v>
      </c>
      <c r="C50" s="596"/>
      <c r="D50" s="596"/>
      <c r="E50" s="45"/>
      <c r="F50" s="559" t="s">
        <v>61</v>
      </c>
      <c r="G50" s="560"/>
      <c r="H50" s="44"/>
      <c r="I50" s="607"/>
      <c r="J50" s="607"/>
      <c r="K50" s="607"/>
      <c r="L50" s="45" t="s">
        <v>53</v>
      </c>
      <c r="M50" s="96" t="s">
        <v>77</v>
      </c>
      <c r="N50" s="97"/>
      <c r="O50" s="97"/>
      <c r="P50" s="45" t="s">
        <v>64</v>
      </c>
      <c r="Q50" s="45" t="s">
        <v>81</v>
      </c>
      <c r="R50" s="558"/>
      <c r="S50" s="558"/>
      <c r="T50" s="558"/>
      <c r="U50" s="45" t="s">
        <v>22</v>
      </c>
      <c r="V50" s="45" t="s">
        <v>78</v>
      </c>
      <c r="W50" s="45">
        <v>50</v>
      </c>
      <c r="X50" s="45" t="s">
        <v>79</v>
      </c>
      <c r="Y50" s="45">
        <v>100</v>
      </c>
      <c r="Z50" s="45" t="s">
        <v>80</v>
      </c>
      <c r="AA50" s="586">
        <f>I50*N50*R50</f>
        <v>0</v>
      </c>
      <c r="AB50" s="586"/>
      <c r="AC50" s="586"/>
      <c r="AD50" s="46" t="s">
        <v>53</v>
      </c>
    </row>
    <row r="51" spans="1:30" ht="18.75" customHeight="1">
      <c r="A51" s="48" t="s">
        <v>71</v>
      </c>
      <c r="B51" s="47"/>
      <c r="C51" s="45"/>
      <c r="D51" s="45"/>
      <c r="E51" s="45"/>
      <c r="F51" s="559"/>
      <c r="G51" s="560"/>
      <c r="H51" s="44"/>
      <c r="I51" s="98"/>
      <c r="J51" s="98"/>
      <c r="L51" s="45"/>
      <c r="M51" s="96"/>
      <c r="N51" s="98"/>
      <c r="O51" s="98"/>
      <c r="P51" s="45"/>
      <c r="Q51" s="45"/>
      <c r="R51" s="98"/>
      <c r="S51" s="98"/>
      <c r="T51" s="98"/>
      <c r="U51" s="45"/>
      <c r="V51" s="45"/>
      <c r="W51" s="45"/>
      <c r="X51" s="45"/>
      <c r="Y51" s="45"/>
      <c r="Z51" s="45"/>
      <c r="AA51" s="101"/>
      <c r="AB51" s="101"/>
      <c r="AC51" s="101"/>
      <c r="AD51" s="46"/>
    </row>
    <row r="52" spans="1:30" ht="18.75" customHeight="1">
      <c r="A52" s="21"/>
      <c r="B52" s="47"/>
      <c r="C52" s="45"/>
      <c r="D52" s="45"/>
      <c r="E52" s="45"/>
      <c r="F52" s="559" t="s">
        <v>61</v>
      </c>
      <c r="G52" s="560"/>
      <c r="H52" s="44"/>
      <c r="I52" s="569">
        <v>370</v>
      </c>
      <c r="J52" s="569"/>
      <c r="K52" s="569"/>
      <c r="L52" s="45" t="s">
        <v>53</v>
      </c>
      <c r="M52" s="96" t="s">
        <v>77</v>
      </c>
      <c r="N52" s="97">
        <v>1</v>
      </c>
      <c r="O52" s="97"/>
      <c r="P52" s="45" t="s">
        <v>64</v>
      </c>
      <c r="Q52" s="45" t="s">
        <v>81</v>
      </c>
      <c r="R52" s="558"/>
      <c r="S52" s="558"/>
      <c r="T52" s="558"/>
      <c r="U52" s="45" t="s">
        <v>22</v>
      </c>
      <c r="V52" s="45" t="s">
        <v>78</v>
      </c>
      <c r="W52" s="45">
        <v>100</v>
      </c>
      <c r="X52" s="45" t="s">
        <v>79</v>
      </c>
      <c r="Y52" s="45">
        <v>100</v>
      </c>
      <c r="Z52" s="45" t="s">
        <v>80</v>
      </c>
      <c r="AA52" s="586">
        <f>I52*N52*R52</f>
        <v>0</v>
      </c>
      <c r="AB52" s="586"/>
      <c r="AC52" s="586"/>
      <c r="AD52" s="46" t="s">
        <v>53</v>
      </c>
    </row>
    <row r="53" spans="1:30" ht="18.75" customHeight="1">
      <c r="A53" s="21"/>
      <c r="B53" s="595" t="s">
        <v>63</v>
      </c>
      <c r="C53" s="596"/>
      <c r="D53" s="596"/>
      <c r="E53" s="45"/>
      <c r="F53" s="559" t="s">
        <v>61</v>
      </c>
      <c r="G53" s="560"/>
      <c r="H53" s="44"/>
      <c r="I53" s="607"/>
      <c r="J53" s="607"/>
      <c r="K53" s="607"/>
      <c r="L53" s="45" t="s">
        <v>53</v>
      </c>
      <c r="M53" s="96" t="s">
        <v>77</v>
      </c>
      <c r="N53" s="97"/>
      <c r="O53" s="97"/>
      <c r="P53" s="45" t="s">
        <v>64</v>
      </c>
      <c r="Q53" s="45" t="s">
        <v>81</v>
      </c>
      <c r="R53" s="558"/>
      <c r="S53" s="558"/>
      <c r="T53" s="558"/>
      <c r="U53" s="45" t="s">
        <v>22</v>
      </c>
      <c r="V53" s="45" t="s">
        <v>78</v>
      </c>
      <c r="W53" s="45">
        <v>50</v>
      </c>
      <c r="X53" s="45" t="s">
        <v>79</v>
      </c>
      <c r="Y53" s="45">
        <v>100</v>
      </c>
      <c r="Z53" s="45" t="s">
        <v>80</v>
      </c>
      <c r="AA53" s="586">
        <f>I53*N53*R53</f>
        <v>0</v>
      </c>
      <c r="AB53" s="586"/>
      <c r="AC53" s="586"/>
      <c r="AD53" s="46" t="s">
        <v>53</v>
      </c>
    </row>
    <row r="54" spans="1:30" ht="18.75" customHeight="1">
      <c r="A54" s="49"/>
      <c r="B54" s="47"/>
      <c r="C54" s="45"/>
      <c r="D54" s="45"/>
      <c r="E54" s="45"/>
      <c r="F54" s="45"/>
      <c r="G54" s="45"/>
      <c r="H54" s="45"/>
      <c r="I54" s="45"/>
      <c r="J54" s="45"/>
      <c r="L54" s="45"/>
      <c r="M54" s="45"/>
      <c r="N54" s="45"/>
      <c r="O54" s="45"/>
      <c r="P54" s="45"/>
      <c r="Q54" s="45"/>
      <c r="R54" s="45"/>
      <c r="S54" s="45"/>
      <c r="T54" s="45"/>
      <c r="U54" s="45"/>
      <c r="V54" s="45"/>
      <c r="W54" s="45"/>
      <c r="X54" s="45"/>
      <c r="Y54" s="96" t="s">
        <v>14</v>
      </c>
      <c r="Z54" s="96"/>
      <c r="AA54" s="609">
        <f>AA46+AA47+AA49+AA50+AA52+AA53</f>
        <v>0</v>
      </c>
      <c r="AB54" s="609"/>
      <c r="AC54" s="609"/>
      <c r="AD54" s="46" t="s">
        <v>53</v>
      </c>
    </row>
    <row r="55" spans="1:30" ht="18.75" customHeight="1">
      <c r="A55" s="50" t="s">
        <v>65</v>
      </c>
      <c r="B55" s="593" t="s">
        <v>82</v>
      </c>
      <c r="C55" s="51"/>
      <c r="D55" s="51"/>
      <c r="E55" s="51"/>
      <c r="F55" s="51"/>
      <c r="G55" s="51"/>
      <c r="H55" s="51"/>
      <c r="I55" s="51"/>
      <c r="J55" s="584"/>
      <c r="K55" s="584"/>
      <c r="L55" s="584"/>
      <c r="M55" s="584"/>
      <c r="N55" s="597" t="s">
        <v>53</v>
      </c>
      <c r="O55" s="603" t="s">
        <v>67</v>
      </c>
      <c r="P55" s="604"/>
      <c r="Q55" s="604"/>
      <c r="R55" s="604"/>
      <c r="S55" s="99"/>
      <c r="T55" s="593" t="s">
        <v>83</v>
      </c>
      <c r="U55" s="51"/>
      <c r="V55" s="51"/>
      <c r="W55" s="51"/>
      <c r="X55" s="51"/>
      <c r="Y55" s="105"/>
      <c r="Z55" s="546">
        <f>U43-J55</f>
        <v>0</v>
      </c>
      <c r="AA55" s="546"/>
      <c r="AB55" s="546"/>
      <c r="AC55" s="546"/>
      <c r="AD55" s="601" t="s">
        <v>53</v>
      </c>
    </row>
    <row r="56" spans="1:30" ht="18.75" customHeight="1" thickBot="1">
      <c r="A56" s="52" t="s">
        <v>66</v>
      </c>
      <c r="B56" s="594"/>
      <c r="C56" s="53"/>
      <c r="D56" s="53"/>
      <c r="E56" s="53"/>
      <c r="F56" s="53"/>
      <c r="G56" s="53"/>
      <c r="H56" s="53"/>
      <c r="I56" s="53"/>
      <c r="J56" s="585"/>
      <c r="K56" s="585"/>
      <c r="L56" s="585"/>
      <c r="M56" s="585"/>
      <c r="N56" s="598"/>
      <c r="O56" s="605" t="s">
        <v>68</v>
      </c>
      <c r="P56" s="606"/>
      <c r="Q56" s="606"/>
      <c r="R56" s="606"/>
      <c r="S56" s="100"/>
      <c r="T56" s="594"/>
      <c r="U56" s="53"/>
      <c r="V56" s="53"/>
      <c r="W56" s="53"/>
      <c r="X56" s="53"/>
      <c r="Y56" s="106"/>
      <c r="Z56" s="608"/>
      <c r="AA56" s="608"/>
      <c r="AB56" s="608"/>
      <c r="AC56" s="608"/>
      <c r="AD56" s="602"/>
    </row>
    <row r="57" spans="1:30" ht="25.5" customHeight="1">
      <c r="A57" s="94" t="s">
        <v>69</v>
      </c>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25.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sheetData>
  <mergeCells count="171">
    <mergeCell ref="B53:D53"/>
    <mergeCell ref="N55:N56"/>
    <mergeCell ref="B47:D47"/>
    <mergeCell ref="F49:G49"/>
    <mergeCell ref="T43:T44"/>
    <mergeCell ref="F46:G46"/>
    <mergeCell ref="AD55:AD56"/>
    <mergeCell ref="O55:R55"/>
    <mergeCell ref="O56:R56"/>
    <mergeCell ref="T55:T56"/>
    <mergeCell ref="F53:G53"/>
    <mergeCell ref="F52:G52"/>
    <mergeCell ref="B43:H44"/>
    <mergeCell ref="I49:K49"/>
    <mergeCell ref="I47:K47"/>
    <mergeCell ref="I53:K53"/>
    <mergeCell ref="I52:K52"/>
    <mergeCell ref="I50:K50"/>
    <mergeCell ref="Z55:AC56"/>
    <mergeCell ref="AA54:AC54"/>
    <mergeCell ref="AA53:AC53"/>
    <mergeCell ref="B50:D50"/>
    <mergeCell ref="R50:T50"/>
    <mergeCell ref="R49:T49"/>
    <mergeCell ref="X4:AA4"/>
    <mergeCell ref="R6:S6"/>
    <mergeCell ref="W6:X6"/>
    <mergeCell ref="J55:M56"/>
    <mergeCell ref="R53:T53"/>
    <mergeCell ref="R52:T52"/>
    <mergeCell ref="AA52:AC52"/>
    <mergeCell ref="AA50:AC50"/>
    <mergeCell ref="AA49:AC49"/>
    <mergeCell ref="AA47:AC47"/>
    <mergeCell ref="AA46:AC46"/>
    <mergeCell ref="K26:N29"/>
    <mergeCell ref="U27:AD27"/>
    <mergeCell ref="A18:AD18"/>
    <mergeCell ref="B32:AD34"/>
    <mergeCell ref="B30:AD31"/>
    <mergeCell ref="Y28:AC28"/>
    <mergeCell ref="Y26:AC26"/>
    <mergeCell ref="B36:D36"/>
    <mergeCell ref="F51:G51"/>
    <mergeCell ref="F50:G50"/>
    <mergeCell ref="I43:J44"/>
    <mergeCell ref="AD43:AD44"/>
    <mergeCell ref="B55:B56"/>
    <mergeCell ref="B35:D35"/>
    <mergeCell ref="W39:W40"/>
    <mergeCell ref="O26:S27"/>
    <mergeCell ref="U29:AD29"/>
    <mergeCell ref="Y35:AB35"/>
    <mergeCell ref="Y36:AB36"/>
    <mergeCell ref="Y38:AB38"/>
    <mergeCell ref="A3:AD3"/>
    <mergeCell ref="O11:AD11"/>
    <mergeCell ref="O12:AD12"/>
    <mergeCell ref="U26:W26"/>
    <mergeCell ref="E26:J27"/>
    <mergeCell ref="U25:X25"/>
    <mergeCell ref="U13:AD13"/>
    <mergeCell ref="K23:N25"/>
    <mergeCell ref="P25:R25"/>
    <mergeCell ref="I12:J12"/>
    <mergeCell ref="A16:AD16"/>
    <mergeCell ref="B23:J25"/>
    <mergeCell ref="K12:M12"/>
    <mergeCell ref="K13:M13"/>
    <mergeCell ref="Z25:AD25"/>
    <mergeCell ref="A23:A25"/>
    <mergeCell ref="O13:T13"/>
    <mergeCell ref="A30:A31"/>
    <mergeCell ref="A32:A34"/>
    <mergeCell ref="I36:J36"/>
    <mergeCell ref="B41:B42"/>
    <mergeCell ref="Z6:AA6"/>
    <mergeCell ref="B26:D27"/>
    <mergeCell ref="A17:AD17"/>
    <mergeCell ref="AB39:AB40"/>
    <mergeCell ref="Q39:Q40"/>
    <mergeCell ref="U35:X35"/>
    <mergeCell ref="U38:X38"/>
    <mergeCell ref="V39:V40"/>
    <mergeCell ref="N39:N40"/>
    <mergeCell ref="U28:W28"/>
    <mergeCell ref="O28:S29"/>
    <mergeCell ref="B38:T38"/>
    <mergeCell ref="B37:D37"/>
    <mergeCell ref="AA39:AA40"/>
    <mergeCell ref="U36:X36"/>
    <mergeCell ref="A35:A38"/>
    <mergeCell ref="O35:R35"/>
    <mergeCell ref="O36:R36"/>
    <mergeCell ref="B28:D29"/>
    <mergeCell ref="E28:J29"/>
    <mergeCell ref="AC37:AD37"/>
    <mergeCell ref="AC36:AD36"/>
    <mergeCell ref="AC35:AD35"/>
    <mergeCell ref="S35:T35"/>
    <mergeCell ref="AC39:AC40"/>
    <mergeCell ref="S36:T36"/>
    <mergeCell ref="U39:U40"/>
    <mergeCell ref="K36:N36"/>
    <mergeCell ref="S37:T37"/>
    <mergeCell ref="AD39:AD40"/>
    <mergeCell ref="U37:X37"/>
    <mergeCell ref="Y37:AB37"/>
    <mergeCell ref="P39:P40"/>
    <mergeCell ref="M39:M40"/>
    <mergeCell ref="K37:N37"/>
    <mergeCell ref="O37:R37"/>
    <mergeCell ref="R39:R40"/>
    <mergeCell ref="X39:X40"/>
    <mergeCell ref="Y39:Y40"/>
    <mergeCell ref="Z39:Z40"/>
    <mergeCell ref="B39:B40"/>
    <mergeCell ref="C41:C42"/>
    <mergeCell ref="C39:C40"/>
    <mergeCell ref="D41:E42"/>
    <mergeCell ref="D39:E40"/>
    <mergeCell ref="F39:F40"/>
    <mergeCell ref="F41:F42"/>
    <mergeCell ref="G39:G42"/>
    <mergeCell ref="AC38:AD38"/>
    <mergeCell ref="U41:U42"/>
    <mergeCell ref="J39:J40"/>
    <mergeCell ref="AA41:AA42"/>
    <mergeCell ref="AB41:AB42"/>
    <mergeCell ref="AC41:AC42"/>
    <mergeCell ref="Q41:Q42"/>
    <mergeCell ref="W41:W42"/>
    <mergeCell ref="X41:X42"/>
    <mergeCell ref="Y41:Y42"/>
    <mergeCell ref="Z41:Z42"/>
    <mergeCell ref="V41:V42"/>
    <mergeCell ref="AD41:AD42"/>
    <mergeCell ref="R47:T47"/>
    <mergeCell ref="R46:T46"/>
    <mergeCell ref="T6:U6"/>
    <mergeCell ref="O39:O40"/>
    <mergeCell ref="K35:N35"/>
    <mergeCell ref="R41:R42"/>
    <mergeCell ref="F47:G47"/>
    <mergeCell ref="U43:AC44"/>
    <mergeCell ref="P43:S44"/>
    <mergeCell ref="K43:O44"/>
    <mergeCell ref="O23:AD24"/>
    <mergeCell ref="S39:S42"/>
    <mergeCell ref="T39:T40"/>
    <mergeCell ref="T41:T42"/>
    <mergeCell ref="I39:I40"/>
    <mergeCell ref="I41:I42"/>
    <mergeCell ref="K41:K42"/>
    <mergeCell ref="K39:K40"/>
    <mergeCell ref="I46:K46"/>
    <mergeCell ref="L39:L40"/>
    <mergeCell ref="P41:P42"/>
    <mergeCell ref="E35:H35"/>
    <mergeCell ref="E36:H36"/>
    <mergeCell ref="K11:M11"/>
    <mergeCell ref="I35:J35"/>
    <mergeCell ref="L41:L42"/>
    <mergeCell ref="M41:M42"/>
    <mergeCell ref="J41:J42"/>
    <mergeCell ref="N41:N42"/>
    <mergeCell ref="O41:O42"/>
    <mergeCell ref="E37:H37"/>
    <mergeCell ref="I37:J37"/>
    <mergeCell ref="H39:H40"/>
    <mergeCell ref="H41:H42"/>
  </mergeCells>
  <phoneticPr fontId="4"/>
  <conditionalFormatting sqref="O11:AD13">
    <cfRule type="expression" dxfId="20" priority="5" stopIfTrue="1">
      <formula>$O$11:$AD$13=0</formula>
    </cfRule>
  </conditionalFormatting>
  <conditionalFormatting sqref="Q6:R6">
    <cfRule type="expression" dxfId="19" priority="1" stopIfTrue="1">
      <formula>$T$6=0</formula>
    </cfRule>
  </conditionalFormatting>
  <conditionalFormatting sqref="T6:U6">
    <cfRule type="expression" dxfId="18" priority="4" stopIfTrue="1">
      <formula>$T$6=0</formula>
    </cfRule>
  </conditionalFormatting>
  <conditionalFormatting sqref="W6:X6">
    <cfRule type="expression" dxfId="17" priority="3" stopIfTrue="1">
      <formula>$W$6=0</formula>
    </cfRule>
  </conditionalFormatting>
  <conditionalFormatting sqref="Z6:AA6">
    <cfRule type="expression" dxfId="16" priority="2" stopIfTrue="1">
      <formula>$Z$6=0</formula>
    </cfRule>
  </conditionalFormatting>
  <dataValidations count="1">
    <dataValidation type="whole" imeMode="disabled" operator="greaterThanOrEqual" allowBlank="1" showInputMessage="1" showErrorMessage="1" sqref="I43:J44 I49:I50 I52:I53 R46:R47 N49:O50 N52:O53 R49:R50 R52:R53 I46:I47" xr:uid="{02580C5D-DF76-47B2-864A-175564C5FBE9}">
      <formula1>1</formula1>
    </dataValidation>
  </dataValidations>
  <pageMargins left="0.59055118110236227" right="0.19685039370078741" top="0.59055118110236227" bottom="0.19685039370078741" header="0" footer="0"/>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C44CB-18C2-442F-8292-4BD87502DBD4}">
  <sheetPr>
    <tabColor rgb="FFFFC000"/>
  </sheetPr>
  <dimension ref="A1:BJ85"/>
  <sheetViews>
    <sheetView tabSelected="1" topLeftCell="A40" zoomScale="93" zoomScaleNormal="93" workbookViewId="0">
      <selection activeCell="BG82" sqref="BG82"/>
    </sheetView>
  </sheetViews>
  <sheetFormatPr defaultColWidth="3.75" defaultRowHeight="22.5" customHeight="1"/>
  <cols>
    <col min="1" max="1" width="0.625" style="115" customWidth="1"/>
    <col min="2" max="3" width="3.75" style="115"/>
    <col min="4" max="4" width="2.375" style="115" customWidth="1"/>
    <col min="5" max="10" width="3.75" style="115"/>
    <col min="11" max="11" width="4.125" style="115" customWidth="1"/>
    <col min="12" max="17" width="4.375" style="115" customWidth="1"/>
    <col min="18" max="18" width="7" style="115" hidden="1" customWidth="1"/>
    <col min="19" max="20" width="3.75" style="115"/>
    <col min="21" max="27" width="4.375" style="115" customWidth="1"/>
    <col min="28" max="29" width="3.75" style="115"/>
    <col min="30" max="30" width="7" style="115" hidden="1" customWidth="1"/>
    <col min="31" max="32" width="3.75" style="115"/>
    <col min="33" max="33" width="4.25" style="115" customWidth="1"/>
    <col min="34" max="39" width="4.375" style="115" customWidth="1"/>
    <col min="40" max="47" width="10.875" style="115" hidden="1" customWidth="1"/>
    <col min="48" max="48" width="4.375" style="115" customWidth="1"/>
    <col min="49" max="16384" width="3.75" style="115"/>
  </cols>
  <sheetData>
    <row r="1" spans="1:62" ht="69.75" customHeight="1"/>
    <row r="2" spans="1:62" ht="28.5" customHeight="1">
      <c r="B2" s="114" t="s">
        <v>166</v>
      </c>
      <c r="M2" s="740" t="s">
        <v>167</v>
      </c>
      <c r="N2" s="740"/>
      <c r="O2" s="740"/>
      <c r="P2" s="740"/>
      <c r="Q2" s="740"/>
      <c r="R2" s="740"/>
      <c r="S2" s="740"/>
      <c r="T2" s="740"/>
      <c r="U2" s="740"/>
      <c r="V2" s="740"/>
      <c r="W2" s="740"/>
      <c r="X2" s="740"/>
      <c r="Y2" s="740"/>
      <c r="Z2" s="740"/>
      <c r="AA2" s="740"/>
      <c r="AB2" s="740"/>
      <c r="AC2" s="740"/>
      <c r="AD2" s="116"/>
    </row>
    <row r="3" spans="1:62" ht="25.5" customHeight="1">
      <c r="B3" s="737" t="s">
        <v>168</v>
      </c>
      <c r="C3" s="738"/>
      <c r="D3" s="739"/>
      <c r="E3" s="734">
        <f>'１号様式'!$O$12</f>
        <v>0</v>
      </c>
      <c r="F3" s="735"/>
      <c r="G3" s="735"/>
      <c r="H3" s="735"/>
      <c r="I3" s="735"/>
      <c r="J3" s="735"/>
      <c r="K3" s="735"/>
      <c r="L3" s="736"/>
      <c r="M3" s="737" t="s">
        <v>321</v>
      </c>
      <c r="N3" s="738"/>
      <c r="O3" s="739"/>
      <c r="P3" s="737">
        <f>'１号様式'!$Y$38</f>
        <v>0</v>
      </c>
      <c r="Q3" s="738"/>
      <c r="R3" s="738"/>
      <c r="S3" s="738"/>
      <c r="T3" s="738"/>
      <c r="U3" s="738"/>
      <c r="V3" s="267" t="s">
        <v>322</v>
      </c>
      <c r="W3" s="737" t="s">
        <v>173</v>
      </c>
      <c r="X3" s="738"/>
      <c r="Y3" s="739"/>
      <c r="Z3" s="120" t="s">
        <v>174</v>
      </c>
      <c r="AA3" s="741">
        <f>'１号様式'!$B$28</f>
        <v>0</v>
      </c>
      <c r="AB3" s="742"/>
      <c r="AC3" s="743"/>
      <c r="AD3" s="120"/>
      <c r="AE3" s="120" t="s">
        <v>175</v>
      </c>
      <c r="AF3" s="733" t="str">
        <f>'１号様式'!$E$28 &amp; ""</f>
        <v/>
      </c>
      <c r="AG3" s="733"/>
      <c r="AH3" s="733"/>
      <c r="AI3" s="120" t="s">
        <v>176</v>
      </c>
      <c r="AJ3" s="734" t="str">
        <f>'１号様式'!$U$25&amp;""</f>
        <v/>
      </c>
      <c r="AK3" s="735"/>
      <c r="AL3" s="735"/>
      <c r="AM3" s="736"/>
    </row>
    <row r="4" spans="1:62" ht="25.5" customHeight="1">
      <c r="B4" s="737" t="s">
        <v>177</v>
      </c>
      <c r="C4" s="738"/>
      <c r="D4" s="739"/>
      <c r="E4" s="733">
        <f>'１号様式'!$B$30</f>
        <v>0</v>
      </c>
      <c r="F4" s="733"/>
      <c r="G4" s="733"/>
      <c r="H4" s="733"/>
      <c r="I4" s="733"/>
      <c r="J4" s="737" t="s">
        <v>178</v>
      </c>
      <c r="K4" s="738"/>
      <c r="L4" s="739"/>
      <c r="M4" s="117" t="s">
        <v>169</v>
      </c>
      <c r="N4" s="164">
        <f>'１号様式'!$B$41</f>
        <v>0</v>
      </c>
      <c r="O4" s="119" t="s">
        <v>170</v>
      </c>
      <c r="P4" s="117" t="s">
        <v>171</v>
      </c>
      <c r="Q4" s="164">
        <f>'１号様式'!$C$41</f>
        <v>0</v>
      </c>
      <c r="R4" s="118"/>
      <c r="S4" s="119" t="s">
        <v>170</v>
      </c>
      <c r="T4" s="117" t="s">
        <v>172</v>
      </c>
      <c r="U4" s="164">
        <f>'１号様式'!$D$41</f>
        <v>0</v>
      </c>
      <c r="V4" s="165" t="s">
        <v>22</v>
      </c>
      <c r="W4" s="737" t="s">
        <v>179</v>
      </c>
      <c r="X4" s="738"/>
      <c r="Y4" s="739"/>
      <c r="Z4" s="734" t="str">
        <f>IFERROR(TEXT(DATEVALUE('１号様式'!$H$39&amp;'１号様式'!$I$39&amp;"."&amp;'１号様式'!$K$39&amp;"."&amp;'１号様式'!$M$39),"ggge年m月d日") &amp; " " &amp; TEXT(TIMEVALUE('１号様式'!$O$39&amp;":"&amp;'１号様式'!$Q$39),"H時MM分"),"")</f>
        <v/>
      </c>
      <c r="AA4" s="735"/>
      <c r="AB4" s="735"/>
      <c r="AC4" s="735"/>
      <c r="AD4" s="735"/>
      <c r="AE4" s="735"/>
      <c r="AF4" s="735"/>
      <c r="AG4" s="118" t="s">
        <v>180</v>
      </c>
      <c r="AH4" s="735" t="str">
        <f>IFERROR(TEXT(DATEVALUE('１号様式'!$H$41&amp;'１号様式'!$I$41&amp;"."&amp;'１号様式'!$K$41&amp;"."&amp;'１号様式'!$M$41),"ggge年m月d日") &amp; " " &amp; TEXT(TIMEVALUE('１号様式'!$O$41&amp;":"&amp;'１号様式'!$Q$41),"H時MM分"),"")</f>
        <v/>
      </c>
      <c r="AI4" s="735"/>
      <c r="AJ4" s="735"/>
      <c r="AK4" s="735"/>
      <c r="AL4" s="735"/>
      <c r="AM4" s="736"/>
    </row>
    <row r="5" spans="1:62" ht="25.5" customHeight="1" thickBot="1">
      <c r="B5" s="727" t="s">
        <v>181</v>
      </c>
      <c r="C5" s="728"/>
      <c r="D5" s="728"/>
      <c r="E5" s="728"/>
      <c r="F5" s="728"/>
      <c r="G5" s="728"/>
      <c r="H5" s="729"/>
      <c r="I5" s="730" t="s">
        <v>182</v>
      </c>
      <c r="J5" s="712"/>
      <c r="K5" s="121"/>
      <c r="L5" s="731" t="s">
        <v>183</v>
      </c>
      <c r="M5" s="711"/>
      <c r="N5" s="711"/>
      <c r="O5" s="711"/>
      <c r="P5" s="711"/>
      <c r="Q5" s="712"/>
      <c r="R5" s="122" t="s">
        <v>184</v>
      </c>
      <c r="S5" s="730" t="s">
        <v>185</v>
      </c>
      <c r="T5" s="712"/>
      <c r="U5" s="121"/>
      <c r="V5" s="731" t="s">
        <v>186</v>
      </c>
      <c r="W5" s="711"/>
      <c r="X5" s="711"/>
      <c r="Y5" s="711"/>
      <c r="Z5" s="711"/>
      <c r="AA5" s="732"/>
      <c r="AB5" s="731" t="s">
        <v>187</v>
      </c>
      <c r="AC5" s="712"/>
      <c r="AD5" s="122" t="s">
        <v>184</v>
      </c>
      <c r="AE5" s="711" t="s">
        <v>188</v>
      </c>
      <c r="AF5" s="712"/>
      <c r="AG5" s="123"/>
      <c r="AH5" s="713" t="s">
        <v>189</v>
      </c>
      <c r="AI5" s="714"/>
      <c r="AJ5" s="714"/>
      <c r="AK5" s="714"/>
      <c r="AL5" s="714"/>
      <c r="AM5" s="715"/>
      <c r="AN5" s="124"/>
      <c r="AO5" s="124"/>
      <c r="AP5" s="125"/>
      <c r="AQ5" s="125"/>
      <c r="AR5" s="125"/>
      <c r="AS5" s="125"/>
      <c r="AT5" s="126"/>
      <c r="AU5" s="126"/>
      <c r="AV5" s="127"/>
      <c r="AW5" s="127"/>
      <c r="AX5" s="127"/>
      <c r="AY5" s="127"/>
      <c r="AZ5" s="127"/>
      <c r="BA5" s="126"/>
      <c r="BB5" s="126"/>
      <c r="BC5" s="127"/>
      <c r="BD5" s="127"/>
      <c r="BE5" s="127"/>
      <c r="BF5" s="127"/>
      <c r="BG5" s="127"/>
      <c r="BH5" s="127"/>
      <c r="BI5" s="127"/>
      <c r="BJ5" s="127"/>
    </row>
    <row r="6" spans="1:62" ht="25.5" customHeight="1" thickTop="1">
      <c r="B6" s="716" t="s">
        <v>190</v>
      </c>
      <c r="C6" s="717"/>
      <c r="D6" s="717"/>
      <c r="E6" s="717"/>
      <c r="F6" s="717"/>
      <c r="G6" s="717"/>
      <c r="H6" s="718"/>
      <c r="I6" s="719" t="s">
        <v>191</v>
      </c>
      <c r="J6" s="720"/>
      <c r="K6" s="128"/>
      <c r="L6" s="721" t="s">
        <v>192</v>
      </c>
      <c r="M6" s="722"/>
      <c r="N6" s="722"/>
      <c r="O6" s="722"/>
      <c r="P6" s="722"/>
      <c r="Q6" s="720"/>
      <c r="R6" s="129"/>
      <c r="S6" s="719" t="s">
        <v>193</v>
      </c>
      <c r="T6" s="720"/>
      <c r="U6" s="128"/>
      <c r="V6" s="721" t="s">
        <v>194</v>
      </c>
      <c r="W6" s="722"/>
      <c r="X6" s="722"/>
      <c r="Y6" s="722"/>
      <c r="Z6" s="722"/>
      <c r="AA6" s="723"/>
      <c r="AB6" s="721" t="s">
        <v>195</v>
      </c>
      <c r="AC6" s="720"/>
      <c r="AD6" s="130"/>
      <c r="AE6" s="722" t="s">
        <v>196</v>
      </c>
      <c r="AF6" s="720"/>
      <c r="AG6" s="131"/>
      <c r="AH6" s="724" t="s">
        <v>197</v>
      </c>
      <c r="AI6" s="725"/>
      <c r="AJ6" s="725"/>
      <c r="AK6" s="725"/>
      <c r="AL6" s="725"/>
      <c r="AM6" s="726"/>
      <c r="AN6" s="124"/>
      <c r="AO6" s="124"/>
      <c r="AP6" s="125"/>
      <c r="AQ6" s="125"/>
      <c r="AR6" s="125"/>
      <c r="AS6" s="125"/>
      <c r="AT6" s="126"/>
      <c r="AU6" s="126"/>
      <c r="AV6" s="127"/>
      <c r="AW6" s="127"/>
      <c r="AX6" s="127"/>
      <c r="AY6" s="127"/>
      <c r="AZ6" s="127"/>
      <c r="BA6" s="126"/>
      <c r="BB6" s="126"/>
      <c r="BC6" s="127"/>
      <c r="BD6" s="127"/>
      <c r="BE6" s="127"/>
      <c r="BF6" s="127"/>
      <c r="BG6" s="127"/>
      <c r="BH6" s="127"/>
      <c r="BI6" s="127"/>
      <c r="BJ6" s="127"/>
    </row>
    <row r="7" spans="1:62" ht="25.5" customHeight="1">
      <c r="A7" s="166" t="str">
        <f>IFERROR(TEXT(DATEVALUE('１号様式'!$H$39&amp;'１号様式'!$I$39&amp;"."&amp;'１号様式'!$K$39&amp;"."&amp;'１号様式'!$M$39),"yyyy/mm/dd"),"")</f>
        <v/>
      </c>
      <c r="B7" s="687" t="s">
        <v>198</v>
      </c>
      <c r="C7" s="132">
        <v>5</v>
      </c>
      <c r="D7" s="133" t="s">
        <v>199</v>
      </c>
      <c r="E7" s="706" t="s">
        <v>200</v>
      </c>
      <c r="F7" s="707"/>
      <c r="G7" s="707"/>
      <c r="H7" s="708"/>
      <c r="I7" s="709"/>
      <c r="J7" s="693"/>
      <c r="K7" s="134" t="s">
        <v>116</v>
      </c>
      <c r="L7" s="694" t="s">
        <v>201</v>
      </c>
      <c r="M7" s="695"/>
      <c r="N7" s="695"/>
      <c r="O7" s="695"/>
      <c r="P7" s="695"/>
      <c r="Q7" s="696"/>
      <c r="R7" s="135"/>
      <c r="S7" s="709" t="s">
        <v>202</v>
      </c>
      <c r="T7" s="693"/>
      <c r="U7" s="134" t="s">
        <v>116</v>
      </c>
      <c r="V7" s="694" t="s">
        <v>203</v>
      </c>
      <c r="W7" s="695"/>
      <c r="X7" s="695"/>
      <c r="Y7" s="695"/>
      <c r="Z7" s="695"/>
      <c r="AA7" s="710"/>
      <c r="AB7" s="690"/>
      <c r="AC7" s="691"/>
      <c r="AD7" s="136"/>
      <c r="AE7" s="692" t="s">
        <v>204</v>
      </c>
      <c r="AF7" s="693"/>
      <c r="AG7" s="134" t="s">
        <v>116</v>
      </c>
      <c r="AH7" s="694" t="s">
        <v>205</v>
      </c>
      <c r="AI7" s="695"/>
      <c r="AJ7" s="695"/>
      <c r="AK7" s="695"/>
      <c r="AL7" s="695"/>
      <c r="AM7" s="696"/>
    </row>
    <row r="8" spans="1:62" ht="25.5" customHeight="1">
      <c r="A8" s="166" t="str">
        <f>IFERROR(TEXT(DATEVALUE('１号様式'!$H$39&amp;'１号様式'!$I$41&amp;"."&amp;'１号様式'!$K$41&amp;"."&amp;'１号様式'!$M$41),"yyyy/mm/dd"),"")</f>
        <v/>
      </c>
      <c r="B8" s="688"/>
      <c r="C8" s="137">
        <v>12</v>
      </c>
      <c r="D8" s="138" t="s">
        <v>206</v>
      </c>
      <c r="E8" s="697" t="s">
        <v>207</v>
      </c>
      <c r="F8" s="698"/>
      <c r="G8" s="698"/>
      <c r="H8" s="699"/>
      <c r="I8" s="700"/>
      <c r="J8" s="701"/>
      <c r="K8" s="139"/>
      <c r="L8" s="671" t="s">
        <v>208</v>
      </c>
      <c r="M8" s="672"/>
      <c r="N8" s="672"/>
      <c r="O8" s="672"/>
      <c r="P8" s="672"/>
      <c r="Q8" s="673"/>
      <c r="R8" s="137"/>
      <c r="S8" s="700"/>
      <c r="T8" s="701"/>
      <c r="U8" s="139"/>
      <c r="V8" s="671" t="s">
        <v>346</v>
      </c>
      <c r="W8" s="672"/>
      <c r="X8" s="672"/>
      <c r="Y8" s="672"/>
      <c r="Z8" s="672"/>
      <c r="AA8" s="702"/>
      <c r="AB8" s="703"/>
      <c r="AC8" s="704"/>
      <c r="AD8" s="140"/>
      <c r="AE8" s="705">
        <v>95</v>
      </c>
      <c r="AF8" s="701"/>
      <c r="AG8" s="139"/>
      <c r="AH8" s="671" t="s">
        <v>209</v>
      </c>
      <c r="AI8" s="672"/>
      <c r="AJ8" s="672"/>
      <c r="AK8" s="672"/>
      <c r="AL8" s="672"/>
      <c r="AM8" s="673"/>
      <c r="AN8" s="125"/>
      <c r="AO8" s="125"/>
      <c r="AP8" s="125"/>
      <c r="AQ8" s="125"/>
      <c r="AR8" s="125"/>
      <c r="AS8" s="125"/>
      <c r="AT8" s="115" t="s">
        <v>204</v>
      </c>
      <c r="AU8" s="125"/>
      <c r="AV8" s="125"/>
      <c r="AW8" s="125"/>
      <c r="AX8" s="125"/>
      <c r="AY8" s="125"/>
      <c r="AZ8" s="125"/>
      <c r="BA8" s="125"/>
      <c r="BB8" s="125"/>
      <c r="BC8" s="125"/>
      <c r="BD8" s="125"/>
      <c r="BE8" s="125"/>
      <c r="BF8" s="125"/>
    </row>
    <row r="9" spans="1:62" ht="25.5" customHeight="1">
      <c r="B9" s="689"/>
      <c r="C9" s="141" t="s">
        <v>211</v>
      </c>
      <c r="D9" s="142" t="s">
        <v>212</v>
      </c>
      <c r="E9" s="674" t="s">
        <v>213</v>
      </c>
      <c r="F9" s="675"/>
      <c r="G9" s="675"/>
      <c r="H9" s="676"/>
      <c r="I9" s="677" t="s">
        <v>170</v>
      </c>
      <c r="J9" s="678"/>
      <c r="K9" s="143"/>
      <c r="L9" s="679"/>
      <c r="M9" s="680"/>
      <c r="N9" s="680"/>
      <c r="O9" s="680"/>
      <c r="P9" s="680"/>
      <c r="Q9" s="681"/>
      <c r="R9" s="141"/>
      <c r="S9" s="677" t="s">
        <v>170</v>
      </c>
      <c r="T9" s="678"/>
      <c r="U9" s="143" t="s">
        <v>116</v>
      </c>
      <c r="V9" s="679" t="s">
        <v>347</v>
      </c>
      <c r="W9" s="680"/>
      <c r="X9" s="680"/>
      <c r="Y9" s="680"/>
      <c r="Z9" s="680"/>
      <c r="AA9" s="682"/>
      <c r="AB9" s="683"/>
      <c r="AC9" s="684"/>
      <c r="AD9" s="144"/>
      <c r="AE9" s="685" t="s">
        <v>170</v>
      </c>
      <c r="AF9" s="686"/>
      <c r="AG9" s="143"/>
      <c r="AH9" s="679"/>
      <c r="AI9" s="680"/>
      <c r="AJ9" s="680"/>
      <c r="AK9" s="680"/>
      <c r="AL9" s="680"/>
      <c r="AM9" s="681"/>
      <c r="AN9" s="125"/>
      <c r="AO9" s="125"/>
      <c r="AP9" s="125"/>
      <c r="AQ9" s="125"/>
      <c r="AR9" s="125"/>
      <c r="AS9" s="125"/>
      <c r="AT9" s="125" t="s">
        <v>219</v>
      </c>
      <c r="AU9" s="125"/>
      <c r="AV9" s="125"/>
      <c r="AW9" s="125"/>
      <c r="AX9" s="125"/>
      <c r="AY9" s="125"/>
      <c r="AZ9" s="125"/>
      <c r="BA9" s="125"/>
      <c r="BB9" s="125"/>
      <c r="BC9" s="125"/>
      <c r="BD9" s="125"/>
      <c r="BE9" s="125"/>
      <c r="BF9" s="125"/>
    </row>
    <row r="10" spans="1:62" ht="25.5" customHeight="1">
      <c r="A10" s="167" t="str">
        <f>IFERROR(IF(TEXT($A$7+(TEXT($B10,"0")-1),"yyyy/mm/dd")&gt;$A$8,"",TEXT($A$7+(TEXT($B10,"0")-1),"yyyy/mm/dd")),"")</f>
        <v/>
      </c>
      <c r="B10" s="646">
        <v>1</v>
      </c>
      <c r="C10" s="107" t="str">
        <f>IFERROR(IF($A10="","",TEXT($A10,"m")),"")</f>
        <v/>
      </c>
      <c r="D10" s="145" t="s">
        <v>199</v>
      </c>
      <c r="E10" s="649" t="s">
        <v>200</v>
      </c>
      <c r="F10" s="650"/>
      <c r="G10" s="650"/>
      <c r="H10" s="651"/>
      <c r="I10" s="652"/>
      <c r="J10" s="653"/>
      <c r="K10" s="168"/>
      <c r="L10" s="654"/>
      <c r="M10" s="655"/>
      <c r="N10" s="655"/>
      <c r="O10" s="655"/>
      <c r="P10" s="655"/>
      <c r="Q10" s="656"/>
      <c r="R10" s="169"/>
      <c r="S10" s="652"/>
      <c r="T10" s="653"/>
      <c r="U10" s="168"/>
      <c r="V10" s="654"/>
      <c r="W10" s="655"/>
      <c r="X10" s="655"/>
      <c r="Y10" s="655"/>
      <c r="Z10" s="655"/>
      <c r="AA10" s="657"/>
      <c r="AB10" s="658"/>
      <c r="AC10" s="659"/>
      <c r="AD10" s="169"/>
      <c r="AE10" s="652"/>
      <c r="AF10" s="653"/>
      <c r="AG10" s="168"/>
      <c r="AH10" s="654"/>
      <c r="AI10" s="655"/>
      <c r="AJ10" s="655"/>
      <c r="AK10" s="655"/>
      <c r="AL10" s="655"/>
      <c r="AM10" s="656"/>
      <c r="AN10" s="146"/>
      <c r="AT10" s="125" t="s">
        <v>202</v>
      </c>
    </row>
    <row r="11" spans="1:62" ht="25.5" customHeight="1">
      <c r="A11" s="167"/>
      <c r="B11" s="647"/>
      <c r="C11" s="108" t="str">
        <f>IFERROR(IF($A10="","",TEXT($A10,"d")),"")</f>
        <v/>
      </c>
      <c r="D11" s="148" t="s">
        <v>206</v>
      </c>
      <c r="E11" s="662" t="s">
        <v>207</v>
      </c>
      <c r="F11" s="663"/>
      <c r="G11" s="663"/>
      <c r="H11" s="664"/>
      <c r="I11" s="634"/>
      <c r="J11" s="635"/>
      <c r="K11" s="259"/>
      <c r="L11" s="631"/>
      <c r="M11" s="632"/>
      <c r="N11" s="632"/>
      <c r="O11" s="632"/>
      <c r="P11" s="632"/>
      <c r="Q11" s="633"/>
      <c r="R11" s="171"/>
      <c r="S11" s="634"/>
      <c r="T11" s="635"/>
      <c r="U11" s="170"/>
      <c r="V11" s="631"/>
      <c r="W11" s="632"/>
      <c r="X11" s="632"/>
      <c r="Y11" s="632"/>
      <c r="Z11" s="632"/>
      <c r="AA11" s="636"/>
      <c r="AB11" s="637"/>
      <c r="AC11" s="638"/>
      <c r="AD11" s="171"/>
      <c r="AE11" s="634"/>
      <c r="AF11" s="635"/>
      <c r="AG11" s="170"/>
      <c r="AH11" s="631"/>
      <c r="AI11" s="632"/>
      <c r="AJ11" s="632"/>
      <c r="AK11" s="632"/>
      <c r="AL11" s="632"/>
      <c r="AM11" s="633"/>
      <c r="AN11" s="149"/>
      <c r="AO11" s="125"/>
      <c r="AP11" s="125"/>
      <c r="AQ11" s="125"/>
      <c r="AR11" s="125"/>
      <c r="AS11" s="125"/>
      <c r="AT11" s="125"/>
      <c r="AU11" s="125"/>
      <c r="AV11" s="125"/>
      <c r="AW11" s="125"/>
      <c r="AX11" s="125"/>
      <c r="AY11" s="125"/>
      <c r="AZ11" s="125"/>
      <c r="BA11" s="125"/>
      <c r="BB11" s="125"/>
      <c r="BC11" s="125"/>
      <c r="BD11" s="125"/>
      <c r="BE11" s="125"/>
      <c r="BF11" s="125"/>
    </row>
    <row r="12" spans="1:62" ht="25.5" hidden="1" customHeight="1">
      <c r="A12" s="167"/>
      <c r="B12" s="647"/>
      <c r="C12" s="109"/>
      <c r="D12" s="148"/>
      <c r="E12" s="662" t="s">
        <v>214</v>
      </c>
      <c r="F12" s="663"/>
      <c r="G12" s="663"/>
      <c r="H12" s="664"/>
      <c r="I12" s="171"/>
      <c r="J12" s="171"/>
      <c r="K12" s="745"/>
      <c r="L12" s="632"/>
      <c r="M12" s="260"/>
      <c r="N12" s="260"/>
      <c r="O12" s="260"/>
      <c r="P12" s="261"/>
      <c r="Q12" s="262"/>
      <c r="R12" s="175"/>
      <c r="S12" s="171"/>
      <c r="T12" s="171"/>
      <c r="U12" s="667"/>
      <c r="V12" s="668"/>
      <c r="W12" s="173"/>
      <c r="X12" s="173"/>
      <c r="Y12" s="173"/>
      <c r="Z12" s="173"/>
      <c r="AA12" s="173"/>
      <c r="AB12" s="176"/>
      <c r="AC12" s="177"/>
      <c r="AD12" s="175"/>
      <c r="AE12" s="171"/>
      <c r="AF12" s="171"/>
      <c r="AG12" s="665"/>
      <c r="AH12" s="666"/>
      <c r="AI12" s="173"/>
      <c r="AJ12" s="173"/>
      <c r="AK12" s="173"/>
      <c r="AL12" s="173"/>
      <c r="AM12" s="174"/>
      <c r="AN12" s="150"/>
      <c r="AO12" s="125"/>
      <c r="AP12" s="125"/>
      <c r="AQ12" s="125"/>
      <c r="AR12" s="125"/>
      <c r="AS12" s="125"/>
      <c r="AT12" s="125"/>
      <c r="AU12" s="125"/>
      <c r="AV12" s="125"/>
      <c r="AW12" s="125"/>
      <c r="AX12" s="125"/>
      <c r="AY12" s="125"/>
      <c r="AZ12" s="125"/>
      <c r="BA12" s="125"/>
      <c r="BB12" s="125"/>
      <c r="BC12" s="125"/>
      <c r="BD12" s="125"/>
      <c r="BE12" s="125"/>
      <c r="BF12" s="125"/>
    </row>
    <row r="13" spans="1:62" ht="25.5" customHeight="1">
      <c r="B13" s="648"/>
      <c r="C13" s="109" t="str">
        <f>IFERROR(IF($A10="","",TEXT($A10,"aaa")),"")</f>
        <v/>
      </c>
      <c r="D13" s="151" t="s">
        <v>212</v>
      </c>
      <c r="E13" s="662" t="s">
        <v>213</v>
      </c>
      <c r="F13" s="663"/>
      <c r="G13" s="663"/>
      <c r="H13" s="664"/>
      <c r="I13" s="634" t="s">
        <v>170</v>
      </c>
      <c r="J13" s="635"/>
      <c r="K13" s="263"/>
      <c r="L13" s="631"/>
      <c r="M13" s="632"/>
      <c r="N13" s="632"/>
      <c r="O13" s="632"/>
      <c r="P13" s="632"/>
      <c r="Q13" s="633"/>
      <c r="R13" s="171"/>
      <c r="S13" s="634" t="s">
        <v>220</v>
      </c>
      <c r="T13" s="635"/>
      <c r="U13" s="178"/>
      <c r="V13" s="631"/>
      <c r="W13" s="632"/>
      <c r="X13" s="632"/>
      <c r="Y13" s="632"/>
      <c r="Z13" s="632"/>
      <c r="AA13" s="636"/>
      <c r="AB13" s="637"/>
      <c r="AC13" s="638"/>
      <c r="AD13" s="171"/>
      <c r="AE13" s="634" t="s">
        <v>22</v>
      </c>
      <c r="AF13" s="635"/>
      <c r="AG13" s="178"/>
      <c r="AH13" s="631"/>
      <c r="AI13" s="632"/>
      <c r="AJ13" s="632"/>
      <c r="AK13" s="632"/>
      <c r="AL13" s="632"/>
      <c r="AM13" s="633"/>
      <c r="AN13" s="149"/>
      <c r="AO13" s="125"/>
      <c r="AP13" s="125"/>
      <c r="AQ13" s="125"/>
      <c r="AR13" s="125"/>
      <c r="AS13" s="125"/>
      <c r="AT13" s="125" t="s">
        <v>215</v>
      </c>
      <c r="AU13" s="125"/>
      <c r="AV13" s="125"/>
      <c r="AW13" s="125"/>
      <c r="AX13" s="125"/>
      <c r="AY13" s="125"/>
      <c r="AZ13" s="125"/>
      <c r="BA13" s="125"/>
      <c r="BB13" s="125"/>
      <c r="BC13" s="125"/>
      <c r="BD13" s="125"/>
      <c r="BE13" s="125"/>
      <c r="BF13" s="125"/>
    </row>
    <row r="14" spans="1:62" ht="25.5" hidden="1" customHeight="1">
      <c r="B14" s="152"/>
      <c r="C14" s="127"/>
      <c r="D14" s="148"/>
      <c r="E14" s="662" t="s">
        <v>214</v>
      </c>
      <c r="F14" s="663"/>
      <c r="G14" s="663"/>
      <c r="H14" s="664"/>
      <c r="I14" s="634"/>
      <c r="J14" s="635"/>
      <c r="K14" s="665"/>
      <c r="L14" s="666"/>
      <c r="M14" s="171"/>
      <c r="N14" s="171"/>
      <c r="O14" s="171"/>
      <c r="P14" s="171"/>
      <c r="Q14" s="179"/>
      <c r="R14" s="180"/>
      <c r="S14" s="669"/>
      <c r="T14" s="670"/>
      <c r="U14" s="665"/>
      <c r="V14" s="666"/>
      <c r="W14" s="171"/>
      <c r="X14" s="171"/>
      <c r="Y14" s="171"/>
      <c r="Z14" s="171"/>
      <c r="AA14" s="171"/>
      <c r="AB14" s="181"/>
      <c r="AC14" s="182"/>
      <c r="AD14" s="180"/>
      <c r="AE14" s="669"/>
      <c r="AF14" s="670"/>
      <c r="AG14" s="665"/>
      <c r="AH14" s="666"/>
      <c r="AI14" s="171"/>
      <c r="AJ14" s="171"/>
      <c r="AK14" s="171"/>
      <c r="AL14" s="171"/>
      <c r="AM14" s="179"/>
      <c r="AN14" s="149"/>
      <c r="AO14" s="125"/>
      <c r="AP14" s="125"/>
      <c r="AQ14" s="125"/>
      <c r="AR14" s="125"/>
      <c r="AS14" s="125"/>
      <c r="AT14" s="125"/>
      <c r="AU14" s="125"/>
      <c r="AV14" s="125"/>
      <c r="AW14" s="125"/>
      <c r="AX14" s="125"/>
      <c r="AY14" s="125"/>
      <c r="AZ14" s="125"/>
      <c r="BA14" s="125"/>
      <c r="BB14" s="125"/>
      <c r="BC14" s="125"/>
      <c r="BD14" s="125"/>
      <c r="BE14" s="125"/>
      <c r="BF14" s="125"/>
    </row>
    <row r="15" spans="1:62" ht="25.5" hidden="1" customHeight="1">
      <c r="B15" s="152"/>
      <c r="C15" s="127"/>
      <c r="D15" s="148"/>
      <c r="E15" s="611" t="s">
        <v>216</v>
      </c>
      <c r="F15" s="612"/>
      <c r="G15" s="612"/>
      <c r="H15" s="613"/>
      <c r="I15" s="616"/>
      <c r="J15" s="617"/>
      <c r="K15" s="643"/>
      <c r="L15" s="644"/>
      <c r="M15" s="644"/>
      <c r="N15" s="644"/>
      <c r="O15" s="644"/>
      <c r="P15" s="644"/>
      <c r="Q15" s="645"/>
      <c r="R15" s="183"/>
      <c r="S15" s="660"/>
      <c r="T15" s="661"/>
      <c r="U15" s="643"/>
      <c r="V15" s="644"/>
      <c r="W15" s="644"/>
      <c r="X15" s="644"/>
      <c r="Y15" s="644"/>
      <c r="Z15" s="644"/>
      <c r="AA15" s="644"/>
      <c r="AB15" s="644"/>
      <c r="AC15" s="645"/>
      <c r="AD15" s="183"/>
      <c r="AE15" s="660"/>
      <c r="AF15" s="661"/>
      <c r="AG15" s="643"/>
      <c r="AH15" s="644"/>
      <c r="AI15" s="644"/>
      <c r="AJ15" s="644"/>
      <c r="AK15" s="644"/>
      <c r="AL15" s="644"/>
      <c r="AM15" s="645"/>
      <c r="AN15" s="157"/>
      <c r="AO15" s="125"/>
      <c r="AP15" s="125"/>
      <c r="AQ15" s="125"/>
      <c r="AR15" s="125"/>
      <c r="AS15" s="125"/>
      <c r="AT15" s="125"/>
      <c r="AU15" s="125"/>
      <c r="AV15" s="125"/>
      <c r="AW15" s="125"/>
      <c r="AX15" s="125"/>
      <c r="AY15" s="125"/>
      <c r="AZ15" s="125"/>
      <c r="BA15" s="125"/>
      <c r="BB15" s="125"/>
      <c r="BC15" s="125"/>
      <c r="BD15" s="125"/>
      <c r="BE15" s="125"/>
      <c r="BF15" s="125"/>
    </row>
    <row r="16" spans="1:62" ht="25.5" customHeight="1">
      <c r="A16" s="167" t="str">
        <f>IFERROR(IF(TEXT($A$7+(TEXT($B16,"0")-1),"yyyy/mm/dd")&gt;$A$8,"",TEXT($A$7+(TEXT($B16,"0")-1),"yyyy/mm/dd")),"")</f>
        <v/>
      </c>
      <c r="B16" s="646">
        <v>2</v>
      </c>
      <c r="C16" s="107" t="str">
        <f>IFERROR(IF($A16="","",TEXT($A16,"m")),"")</f>
        <v/>
      </c>
      <c r="D16" s="145" t="s">
        <v>199</v>
      </c>
      <c r="E16" s="649" t="s">
        <v>200</v>
      </c>
      <c r="F16" s="650"/>
      <c r="G16" s="650"/>
      <c r="H16" s="651"/>
      <c r="I16" s="652"/>
      <c r="J16" s="653"/>
      <c r="K16" s="168"/>
      <c r="L16" s="654"/>
      <c r="M16" s="655"/>
      <c r="N16" s="655"/>
      <c r="O16" s="655"/>
      <c r="P16" s="655"/>
      <c r="Q16" s="656"/>
      <c r="R16" s="169"/>
      <c r="S16" s="652"/>
      <c r="T16" s="653"/>
      <c r="U16" s="168"/>
      <c r="V16" s="654"/>
      <c r="W16" s="655"/>
      <c r="X16" s="655"/>
      <c r="Y16" s="655"/>
      <c r="Z16" s="655"/>
      <c r="AA16" s="657"/>
      <c r="AB16" s="658"/>
      <c r="AC16" s="659"/>
      <c r="AD16" s="169"/>
      <c r="AE16" s="652"/>
      <c r="AF16" s="653"/>
      <c r="AG16" s="168"/>
      <c r="AH16" s="654"/>
      <c r="AI16" s="655"/>
      <c r="AJ16" s="655"/>
      <c r="AK16" s="655"/>
      <c r="AL16" s="655"/>
      <c r="AM16" s="656"/>
      <c r="AN16" s="146"/>
    </row>
    <row r="17" spans="1:58" ht="25.5" customHeight="1">
      <c r="A17" s="167"/>
      <c r="B17" s="647"/>
      <c r="C17" s="108" t="str">
        <f>IFERROR(IF($A16="","",TEXT($A16,"d")),"")</f>
        <v/>
      </c>
      <c r="D17" s="148" t="s">
        <v>206</v>
      </c>
      <c r="E17" s="662" t="s">
        <v>207</v>
      </c>
      <c r="F17" s="663"/>
      <c r="G17" s="663"/>
      <c r="H17" s="664"/>
      <c r="I17" s="634"/>
      <c r="J17" s="635"/>
      <c r="K17" s="170"/>
      <c r="L17" s="631"/>
      <c r="M17" s="632"/>
      <c r="N17" s="632"/>
      <c r="O17" s="632"/>
      <c r="P17" s="632"/>
      <c r="Q17" s="633"/>
      <c r="R17" s="171"/>
      <c r="S17" s="634"/>
      <c r="T17" s="635"/>
      <c r="U17" s="170"/>
      <c r="V17" s="631"/>
      <c r="W17" s="632"/>
      <c r="X17" s="632"/>
      <c r="Y17" s="632"/>
      <c r="Z17" s="632"/>
      <c r="AA17" s="636"/>
      <c r="AB17" s="637"/>
      <c r="AC17" s="638"/>
      <c r="AD17" s="171"/>
      <c r="AE17" s="634"/>
      <c r="AF17" s="635"/>
      <c r="AG17" s="170"/>
      <c r="AH17" s="631"/>
      <c r="AI17" s="632"/>
      <c r="AJ17" s="632"/>
      <c r="AK17" s="632"/>
      <c r="AL17" s="632"/>
      <c r="AM17" s="633"/>
      <c r="AN17" s="149"/>
      <c r="AO17" s="125"/>
      <c r="AP17" s="125"/>
      <c r="AQ17" s="125"/>
      <c r="AR17" s="125"/>
      <c r="AS17" s="125"/>
      <c r="AT17" s="125"/>
      <c r="AU17" s="125"/>
      <c r="AV17" s="125"/>
      <c r="AW17" s="125"/>
      <c r="AX17" s="125"/>
      <c r="AY17" s="125"/>
      <c r="AZ17" s="125"/>
      <c r="BA17" s="125"/>
      <c r="BB17" s="125"/>
      <c r="BC17" s="125"/>
      <c r="BD17" s="125"/>
      <c r="BE17" s="125"/>
      <c r="BF17" s="125"/>
    </row>
    <row r="18" spans="1:58" ht="25.5" hidden="1" customHeight="1">
      <c r="A18" s="167"/>
      <c r="B18" s="647"/>
      <c r="C18" s="127"/>
      <c r="D18" s="148"/>
      <c r="E18" s="662" t="s">
        <v>214</v>
      </c>
      <c r="F18" s="663"/>
      <c r="G18" s="663"/>
      <c r="H18" s="664"/>
      <c r="I18" s="171"/>
      <c r="J18" s="171"/>
      <c r="K18" s="665"/>
      <c r="L18" s="666"/>
      <c r="M18" s="172"/>
      <c r="N18" s="172"/>
      <c r="O18" s="172"/>
      <c r="P18" s="173"/>
      <c r="Q18" s="174"/>
      <c r="R18" s="175"/>
      <c r="S18" s="171"/>
      <c r="T18" s="171"/>
      <c r="U18" s="667"/>
      <c r="V18" s="668"/>
      <c r="W18" s="173"/>
      <c r="X18" s="173"/>
      <c r="Y18" s="173"/>
      <c r="Z18" s="173"/>
      <c r="AA18" s="173"/>
      <c r="AB18" s="176"/>
      <c r="AC18" s="177"/>
      <c r="AD18" s="175"/>
      <c r="AE18" s="171"/>
      <c r="AF18" s="171"/>
      <c r="AG18" s="665"/>
      <c r="AH18" s="666"/>
      <c r="AI18" s="173"/>
      <c r="AJ18" s="173"/>
      <c r="AK18" s="173"/>
      <c r="AL18" s="173"/>
      <c r="AM18" s="174"/>
      <c r="AN18" s="150"/>
      <c r="AO18" s="125"/>
      <c r="AP18" s="125"/>
      <c r="AQ18" s="125"/>
      <c r="AR18" s="125"/>
      <c r="AS18" s="125"/>
      <c r="AT18" s="125"/>
      <c r="AU18" s="125"/>
      <c r="AV18" s="125"/>
      <c r="AW18" s="125"/>
      <c r="AX18" s="125"/>
      <c r="AY18" s="125"/>
      <c r="AZ18" s="125"/>
      <c r="BA18" s="125"/>
      <c r="BB18" s="125"/>
      <c r="BC18" s="125"/>
      <c r="BD18" s="125"/>
      <c r="BE18" s="125"/>
      <c r="BF18" s="125"/>
    </row>
    <row r="19" spans="1:58" ht="25.5" customHeight="1">
      <c r="B19" s="648"/>
      <c r="C19" s="109" t="str">
        <f>IFERROR(IF($A16="","",TEXT($A16,"aaa")),"")</f>
        <v/>
      </c>
      <c r="D19" s="151" t="s">
        <v>212</v>
      </c>
      <c r="E19" s="662" t="s">
        <v>213</v>
      </c>
      <c r="F19" s="663"/>
      <c r="G19" s="663"/>
      <c r="H19" s="664"/>
      <c r="I19" s="634" t="s">
        <v>170</v>
      </c>
      <c r="J19" s="635"/>
      <c r="K19" s="178"/>
      <c r="L19" s="631"/>
      <c r="M19" s="632"/>
      <c r="N19" s="632"/>
      <c r="O19" s="632"/>
      <c r="P19" s="632"/>
      <c r="Q19" s="633"/>
      <c r="R19" s="171"/>
      <c r="S19" s="634" t="s">
        <v>170</v>
      </c>
      <c r="T19" s="635"/>
      <c r="U19" s="178"/>
      <c r="V19" s="631"/>
      <c r="W19" s="632"/>
      <c r="X19" s="632"/>
      <c r="Y19" s="632"/>
      <c r="Z19" s="632"/>
      <c r="AA19" s="636"/>
      <c r="AB19" s="637"/>
      <c r="AC19" s="638"/>
      <c r="AD19" s="171"/>
      <c r="AE19" s="634" t="s">
        <v>170</v>
      </c>
      <c r="AF19" s="635"/>
      <c r="AG19" s="178"/>
      <c r="AH19" s="631"/>
      <c r="AI19" s="632"/>
      <c r="AJ19" s="632"/>
      <c r="AK19" s="632"/>
      <c r="AL19" s="632"/>
      <c r="AM19" s="633"/>
      <c r="AN19" s="149"/>
      <c r="AO19" s="125"/>
      <c r="AP19" s="125"/>
      <c r="AQ19" s="125"/>
      <c r="AR19" s="125"/>
      <c r="AS19" s="125"/>
      <c r="AT19" s="125" t="s">
        <v>215</v>
      </c>
      <c r="AU19" s="125"/>
      <c r="AV19" s="125"/>
      <c r="AW19" s="125"/>
      <c r="AX19" s="125"/>
      <c r="AY19" s="125"/>
      <c r="AZ19" s="125"/>
      <c r="BA19" s="125"/>
      <c r="BB19" s="125"/>
      <c r="BC19" s="125"/>
      <c r="BD19" s="125"/>
      <c r="BE19" s="125"/>
      <c r="BF19" s="125"/>
    </row>
    <row r="20" spans="1:58" ht="25.5" hidden="1" customHeight="1">
      <c r="B20" s="152"/>
      <c r="C20" s="127"/>
      <c r="D20" s="148"/>
      <c r="E20" s="662" t="s">
        <v>214</v>
      </c>
      <c r="F20" s="663"/>
      <c r="G20" s="663"/>
      <c r="H20" s="664"/>
      <c r="I20" s="634"/>
      <c r="J20" s="635"/>
      <c r="K20" s="665"/>
      <c r="L20" s="666"/>
      <c r="M20" s="171"/>
      <c r="N20" s="171"/>
      <c r="O20" s="171"/>
      <c r="P20" s="171"/>
      <c r="Q20" s="179"/>
      <c r="R20" s="180"/>
      <c r="S20" s="669"/>
      <c r="T20" s="670"/>
      <c r="U20" s="665"/>
      <c r="V20" s="666"/>
      <c r="W20" s="171"/>
      <c r="X20" s="171"/>
      <c r="Y20" s="171"/>
      <c r="Z20" s="171"/>
      <c r="AA20" s="171"/>
      <c r="AB20" s="181"/>
      <c r="AC20" s="182"/>
      <c r="AD20" s="180"/>
      <c r="AE20" s="669"/>
      <c r="AF20" s="670"/>
      <c r="AG20" s="665"/>
      <c r="AH20" s="666"/>
      <c r="AI20" s="171"/>
      <c r="AJ20" s="171"/>
      <c r="AK20" s="171"/>
      <c r="AL20" s="171"/>
      <c r="AM20" s="179"/>
      <c r="AN20" s="149"/>
      <c r="AO20" s="125"/>
      <c r="AP20" s="125"/>
      <c r="AQ20" s="125"/>
      <c r="AR20" s="125"/>
      <c r="AS20" s="125"/>
      <c r="AT20" s="125"/>
      <c r="AU20" s="125"/>
      <c r="AV20" s="125"/>
      <c r="AW20" s="125"/>
      <c r="AX20" s="125"/>
      <c r="AY20" s="125"/>
      <c r="AZ20" s="125"/>
      <c r="BA20" s="125"/>
      <c r="BB20" s="125"/>
      <c r="BC20" s="125"/>
      <c r="BD20" s="125"/>
      <c r="BE20" s="125"/>
      <c r="BF20" s="125"/>
    </row>
    <row r="21" spans="1:58" ht="25.5" hidden="1" customHeight="1">
      <c r="B21" s="152"/>
      <c r="C21" s="127"/>
      <c r="D21" s="148"/>
      <c r="E21" s="611" t="s">
        <v>216</v>
      </c>
      <c r="F21" s="612"/>
      <c r="G21" s="612"/>
      <c r="H21" s="613"/>
      <c r="I21" s="616"/>
      <c r="J21" s="617"/>
      <c r="K21" s="643"/>
      <c r="L21" s="644"/>
      <c r="M21" s="644"/>
      <c r="N21" s="644"/>
      <c r="O21" s="644"/>
      <c r="P21" s="644"/>
      <c r="Q21" s="645"/>
      <c r="R21" s="183"/>
      <c r="S21" s="660"/>
      <c r="T21" s="661"/>
      <c r="U21" s="643"/>
      <c r="V21" s="644"/>
      <c r="W21" s="644"/>
      <c r="X21" s="644"/>
      <c r="Y21" s="644"/>
      <c r="Z21" s="644"/>
      <c r="AA21" s="644"/>
      <c r="AB21" s="644"/>
      <c r="AC21" s="645"/>
      <c r="AD21" s="183"/>
      <c r="AE21" s="660"/>
      <c r="AF21" s="661"/>
      <c r="AG21" s="643"/>
      <c r="AH21" s="644"/>
      <c r="AI21" s="644"/>
      <c r="AJ21" s="644"/>
      <c r="AK21" s="644"/>
      <c r="AL21" s="644"/>
      <c r="AM21" s="645"/>
      <c r="AN21" s="157"/>
      <c r="AO21" s="125"/>
      <c r="AP21" s="125"/>
      <c r="AQ21" s="125"/>
      <c r="AR21" s="125"/>
      <c r="AS21" s="125"/>
      <c r="AT21" s="125"/>
      <c r="AU21" s="125"/>
      <c r="AV21" s="125"/>
      <c r="AW21" s="125"/>
      <c r="AX21" s="125"/>
      <c r="AY21" s="125"/>
      <c r="AZ21" s="125"/>
      <c r="BA21" s="125"/>
      <c r="BB21" s="125"/>
      <c r="BC21" s="125"/>
      <c r="BD21" s="125"/>
      <c r="BE21" s="125"/>
      <c r="BF21" s="125"/>
    </row>
    <row r="22" spans="1:58" ht="25.5" customHeight="1">
      <c r="A22" s="610" t="str">
        <f>IFERROR(IF(TEXT($A$7+(TEXT($B22,"0")-1),"yyyy/mm/dd")&gt;$A$8,"",TEXT($A$7+(TEXT($B22,"0")-1),"yyyy/mm/dd")),"")</f>
        <v/>
      </c>
      <c r="B22" s="646">
        <v>3</v>
      </c>
      <c r="C22" s="107" t="str">
        <f>IFERROR(IF($A22="","",TEXT($A22,"m")),"")</f>
        <v/>
      </c>
      <c r="D22" s="145" t="s">
        <v>199</v>
      </c>
      <c r="E22" s="649" t="s">
        <v>200</v>
      </c>
      <c r="F22" s="650"/>
      <c r="G22" s="650"/>
      <c r="H22" s="651"/>
      <c r="I22" s="652"/>
      <c r="J22" s="653"/>
      <c r="K22" s="168"/>
      <c r="L22" s="654"/>
      <c r="M22" s="655"/>
      <c r="N22" s="655"/>
      <c r="O22" s="655"/>
      <c r="P22" s="655"/>
      <c r="Q22" s="656"/>
      <c r="R22" s="169"/>
      <c r="S22" s="652"/>
      <c r="T22" s="653"/>
      <c r="U22" s="168"/>
      <c r="V22" s="654"/>
      <c r="W22" s="655"/>
      <c r="X22" s="655"/>
      <c r="Y22" s="655"/>
      <c r="Z22" s="655"/>
      <c r="AA22" s="657"/>
      <c r="AB22" s="658"/>
      <c r="AC22" s="659"/>
      <c r="AD22" s="169"/>
      <c r="AE22" s="652"/>
      <c r="AF22" s="653"/>
      <c r="AG22" s="168"/>
      <c r="AH22" s="654"/>
      <c r="AI22" s="655"/>
      <c r="AJ22" s="655"/>
      <c r="AK22" s="655"/>
      <c r="AL22" s="655"/>
      <c r="AM22" s="656"/>
      <c r="AN22" s="146"/>
    </row>
    <row r="23" spans="1:58" ht="25.5" customHeight="1">
      <c r="A23" s="610"/>
      <c r="B23" s="647"/>
      <c r="C23" s="108" t="str">
        <f>IFERROR(IF($A22="","",TEXT($A22,"d")),"")</f>
        <v/>
      </c>
      <c r="D23" s="148" t="s">
        <v>206</v>
      </c>
      <c r="E23" s="662" t="s">
        <v>207</v>
      </c>
      <c r="F23" s="663"/>
      <c r="G23" s="663"/>
      <c r="H23" s="664"/>
      <c r="I23" s="634"/>
      <c r="J23" s="635"/>
      <c r="K23" s="170"/>
      <c r="L23" s="631"/>
      <c r="M23" s="632"/>
      <c r="N23" s="632"/>
      <c r="O23" s="632"/>
      <c r="P23" s="632"/>
      <c r="Q23" s="633"/>
      <c r="R23" s="171"/>
      <c r="S23" s="634"/>
      <c r="T23" s="635"/>
      <c r="U23" s="170"/>
      <c r="V23" s="631"/>
      <c r="W23" s="632"/>
      <c r="X23" s="632"/>
      <c r="Y23" s="632"/>
      <c r="Z23" s="632"/>
      <c r="AA23" s="636"/>
      <c r="AB23" s="637"/>
      <c r="AC23" s="638"/>
      <c r="AD23" s="171"/>
      <c r="AE23" s="634"/>
      <c r="AF23" s="635"/>
      <c r="AG23" s="170"/>
      <c r="AH23" s="631"/>
      <c r="AI23" s="632"/>
      <c r="AJ23" s="632"/>
      <c r="AK23" s="632"/>
      <c r="AL23" s="632"/>
      <c r="AM23" s="633"/>
      <c r="AN23" s="149"/>
      <c r="AO23" s="125"/>
      <c r="AP23" s="125"/>
      <c r="AQ23" s="125"/>
      <c r="AR23" s="125"/>
      <c r="AS23" s="125"/>
      <c r="AT23" s="125"/>
      <c r="AU23" s="125"/>
      <c r="AV23" s="125"/>
      <c r="AW23" s="125"/>
      <c r="AX23" s="125"/>
      <c r="AY23" s="125"/>
      <c r="AZ23" s="125"/>
      <c r="BA23" s="125"/>
      <c r="BB23" s="125"/>
      <c r="BC23" s="125"/>
      <c r="BD23" s="125"/>
      <c r="BE23" s="125"/>
      <c r="BF23" s="125"/>
    </row>
    <row r="24" spans="1:58" ht="25.5" hidden="1" customHeight="1">
      <c r="A24" s="610"/>
      <c r="B24" s="647"/>
      <c r="C24" s="127"/>
      <c r="D24" s="148"/>
      <c r="E24" s="662" t="s">
        <v>214</v>
      </c>
      <c r="F24" s="663"/>
      <c r="G24" s="663"/>
      <c r="H24" s="664"/>
      <c r="I24" s="171"/>
      <c r="J24" s="171"/>
      <c r="K24" s="665"/>
      <c r="L24" s="666"/>
      <c r="M24" s="172"/>
      <c r="N24" s="172"/>
      <c r="O24" s="172"/>
      <c r="P24" s="173"/>
      <c r="Q24" s="174"/>
      <c r="R24" s="175"/>
      <c r="S24" s="171"/>
      <c r="T24" s="171"/>
      <c r="U24" s="667"/>
      <c r="V24" s="668"/>
      <c r="W24" s="173"/>
      <c r="X24" s="173"/>
      <c r="Y24" s="173"/>
      <c r="Z24" s="173"/>
      <c r="AA24" s="173"/>
      <c r="AB24" s="176"/>
      <c r="AC24" s="177"/>
      <c r="AD24" s="175"/>
      <c r="AE24" s="171"/>
      <c r="AF24" s="171"/>
      <c r="AG24" s="665"/>
      <c r="AH24" s="666"/>
      <c r="AI24" s="173"/>
      <c r="AJ24" s="173"/>
      <c r="AK24" s="173"/>
      <c r="AL24" s="173"/>
      <c r="AM24" s="174"/>
      <c r="AN24" s="150"/>
      <c r="AO24" s="125"/>
      <c r="AP24" s="125"/>
      <c r="AQ24" s="125"/>
      <c r="AR24" s="125"/>
      <c r="AS24" s="125"/>
      <c r="AT24" s="125"/>
      <c r="AU24" s="125"/>
      <c r="AV24" s="125"/>
      <c r="AW24" s="125"/>
      <c r="AX24" s="125"/>
      <c r="AY24" s="125"/>
      <c r="AZ24" s="125"/>
      <c r="BA24" s="125"/>
      <c r="BB24" s="125"/>
      <c r="BC24" s="125"/>
      <c r="BD24" s="125"/>
      <c r="BE24" s="125"/>
      <c r="BF24" s="125"/>
    </row>
    <row r="25" spans="1:58" ht="25.5" customHeight="1">
      <c r="B25" s="648"/>
      <c r="C25" s="109" t="str">
        <f>IFERROR(IF($A22="","",TEXT($A22,"aaa")),"")</f>
        <v/>
      </c>
      <c r="D25" s="151" t="s">
        <v>212</v>
      </c>
      <c r="E25" s="662" t="s">
        <v>213</v>
      </c>
      <c r="F25" s="663"/>
      <c r="G25" s="663"/>
      <c r="H25" s="664"/>
      <c r="I25" s="634" t="s">
        <v>170</v>
      </c>
      <c r="J25" s="635"/>
      <c r="K25" s="178"/>
      <c r="L25" s="631"/>
      <c r="M25" s="632"/>
      <c r="N25" s="632"/>
      <c r="O25" s="632"/>
      <c r="P25" s="632"/>
      <c r="Q25" s="633"/>
      <c r="R25" s="171"/>
      <c r="S25" s="634" t="s">
        <v>170</v>
      </c>
      <c r="T25" s="635"/>
      <c r="U25" s="178"/>
      <c r="V25" s="631"/>
      <c r="W25" s="632"/>
      <c r="X25" s="632"/>
      <c r="Y25" s="632"/>
      <c r="Z25" s="632"/>
      <c r="AA25" s="636"/>
      <c r="AB25" s="637"/>
      <c r="AC25" s="638"/>
      <c r="AD25" s="171"/>
      <c r="AE25" s="634" t="s">
        <v>170</v>
      </c>
      <c r="AF25" s="635"/>
      <c r="AG25" s="178"/>
      <c r="AH25" s="631"/>
      <c r="AI25" s="632"/>
      <c r="AJ25" s="632"/>
      <c r="AK25" s="632"/>
      <c r="AL25" s="632"/>
      <c r="AM25" s="633"/>
      <c r="AN25" s="149"/>
      <c r="AO25" s="125"/>
      <c r="AP25" s="125"/>
      <c r="AQ25" s="125"/>
      <c r="AR25" s="125"/>
      <c r="AS25" s="125"/>
      <c r="AT25" s="125" t="s">
        <v>215</v>
      </c>
      <c r="AU25" s="125"/>
      <c r="AV25" s="125"/>
      <c r="AW25" s="125"/>
      <c r="AX25" s="125"/>
      <c r="AY25" s="125"/>
      <c r="AZ25" s="125"/>
      <c r="BA25" s="125"/>
      <c r="BB25" s="125"/>
      <c r="BC25" s="125"/>
      <c r="BD25" s="125"/>
      <c r="BE25" s="125"/>
      <c r="BF25" s="125"/>
    </row>
    <row r="26" spans="1:58" ht="25.5" hidden="1" customHeight="1">
      <c r="B26" s="152"/>
      <c r="C26" s="127"/>
      <c r="D26" s="148"/>
      <c r="E26" s="662" t="s">
        <v>214</v>
      </c>
      <c r="F26" s="663"/>
      <c r="G26" s="663"/>
      <c r="H26" s="664"/>
      <c r="I26" s="634"/>
      <c r="J26" s="635"/>
      <c r="K26" s="665"/>
      <c r="L26" s="666"/>
      <c r="M26" s="171"/>
      <c r="N26" s="171"/>
      <c r="O26" s="171"/>
      <c r="P26" s="171"/>
      <c r="Q26" s="179"/>
      <c r="R26" s="180"/>
      <c r="S26" s="669"/>
      <c r="T26" s="670"/>
      <c r="U26" s="665"/>
      <c r="V26" s="666"/>
      <c r="W26" s="171"/>
      <c r="X26" s="171"/>
      <c r="Y26" s="171"/>
      <c r="Z26" s="171"/>
      <c r="AA26" s="171"/>
      <c r="AB26" s="181"/>
      <c r="AC26" s="182"/>
      <c r="AD26" s="180"/>
      <c r="AE26" s="669"/>
      <c r="AF26" s="670"/>
      <c r="AG26" s="665"/>
      <c r="AH26" s="666"/>
      <c r="AI26" s="171"/>
      <c r="AJ26" s="171"/>
      <c r="AK26" s="171"/>
      <c r="AL26" s="171"/>
      <c r="AM26" s="179"/>
      <c r="AN26" s="149"/>
      <c r="AO26" s="125"/>
      <c r="AP26" s="125"/>
      <c r="AQ26" s="125"/>
      <c r="AR26" s="125"/>
      <c r="AS26" s="125"/>
      <c r="AT26" s="125"/>
      <c r="AU26" s="125"/>
      <c r="AV26" s="125"/>
      <c r="AW26" s="125"/>
      <c r="AX26" s="125"/>
      <c r="AY26" s="125"/>
      <c r="AZ26" s="125"/>
      <c r="BA26" s="125"/>
      <c r="BB26" s="125"/>
      <c r="BC26" s="125"/>
      <c r="BD26" s="125"/>
      <c r="BE26" s="125"/>
      <c r="BF26" s="125"/>
    </row>
    <row r="27" spans="1:58" ht="25.5" hidden="1" customHeight="1">
      <c r="B27" s="152"/>
      <c r="C27" s="127"/>
      <c r="D27" s="148"/>
      <c r="E27" s="611" t="s">
        <v>216</v>
      </c>
      <c r="F27" s="612"/>
      <c r="G27" s="612"/>
      <c r="H27" s="613"/>
      <c r="I27" s="616"/>
      <c r="J27" s="617"/>
      <c r="K27" s="643"/>
      <c r="L27" s="644"/>
      <c r="M27" s="644"/>
      <c r="N27" s="644"/>
      <c r="O27" s="644"/>
      <c r="P27" s="644"/>
      <c r="Q27" s="645"/>
      <c r="R27" s="183"/>
      <c r="S27" s="660"/>
      <c r="T27" s="661"/>
      <c r="U27" s="643"/>
      <c r="V27" s="644"/>
      <c r="W27" s="644"/>
      <c r="X27" s="644"/>
      <c r="Y27" s="644"/>
      <c r="Z27" s="644"/>
      <c r="AA27" s="644"/>
      <c r="AB27" s="644"/>
      <c r="AC27" s="645"/>
      <c r="AD27" s="183"/>
      <c r="AE27" s="660"/>
      <c r="AF27" s="661"/>
      <c r="AG27" s="643"/>
      <c r="AH27" s="644"/>
      <c r="AI27" s="644"/>
      <c r="AJ27" s="644"/>
      <c r="AK27" s="644"/>
      <c r="AL27" s="644"/>
      <c r="AM27" s="645"/>
      <c r="AN27" s="157"/>
      <c r="AO27" s="125"/>
      <c r="AP27" s="125"/>
      <c r="AQ27" s="125"/>
      <c r="AR27" s="125"/>
      <c r="AS27" s="125"/>
      <c r="AT27" s="125"/>
      <c r="AU27" s="125"/>
      <c r="AV27" s="125"/>
      <c r="AW27" s="125"/>
      <c r="AX27" s="125"/>
      <c r="AY27" s="125"/>
      <c r="AZ27" s="125"/>
      <c r="BA27" s="125"/>
      <c r="BB27" s="125"/>
      <c r="BC27" s="125"/>
      <c r="BD27" s="125"/>
      <c r="BE27" s="125"/>
      <c r="BF27" s="125"/>
    </row>
    <row r="28" spans="1:58" ht="25.5" customHeight="1">
      <c r="A28" s="610" t="str">
        <f>IFERROR(IF(TEXT($A$7+(TEXT($B28,"0")-1),"yyyy/mm/dd")&gt;$A$8,"",TEXT($A$7+(TEXT($B28,"0")-1),"yyyy/mm/dd")),"")</f>
        <v/>
      </c>
      <c r="B28" s="646">
        <v>4</v>
      </c>
      <c r="C28" s="107" t="str">
        <f>IFERROR(IF($A28="","",TEXT($A28,"m")),"")</f>
        <v/>
      </c>
      <c r="D28" s="145" t="s">
        <v>199</v>
      </c>
      <c r="E28" s="649" t="s">
        <v>200</v>
      </c>
      <c r="F28" s="650"/>
      <c r="G28" s="650"/>
      <c r="H28" s="651"/>
      <c r="I28" s="652"/>
      <c r="J28" s="653"/>
      <c r="K28" s="168"/>
      <c r="L28" s="654"/>
      <c r="M28" s="655"/>
      <c r="N28" s="655"/>
      <c r="O28" s="655"/>
      <c r="P28" s="655"/>
      <c r="Q28" s="656"/>
      <c r="R28" s="169"/>
      <c r="S28" s="652"/>
      <c r="T28" s="653"/>
      <c r="U28" s="168"/>
      <c r="V28" s="654"/>
      <c r="W28" s="655"/>
      <c r="X28" s="655"/>
      <c r="Y28" s="655"/>
      <c r="Z28" s="655"/>
      <c r="AA28" s="657"/>
      <c r="AB28" s="658"/>
      <c r="AC28" s="659"/>
      <c r="AD28" s="169"/>
      <c r="AE28" s="652"/>
      <c r="AF28" s="653"/>
      <c r="AG28" s="168"/>
      <c r="AH28" s="654"/>
      <c r="AI28" s="655"/>
      <c r="AJ28" s="655"/>
      <c r="AK28" s="655"/>
      <c r="AL28" s="655"/>
      <c r="AM28" s="656"/>
      <c r="AN28" s="146"/>
    </row>
    <row r="29" spans="1:58" ht="25.5" customHeight="1">
      <c r="A29" s="610"/>
      <c r="B29" s="647"/>
      <c r="C29" s="108" t="str">
        <f>IFERROR(IF($A28="","",TEXT($A28,"d")),"")</f>
        <v/>
      </c>
      <c r="D29" s="148" t="s">
        <v>206</v>
      </c>
      <c r="E29" s="662" t="s">
        <v>207</v>
      </c>
      <c r="F29" s="663"/>
      <c r="G29" s="663"/>
      <c r="H29" s="664"/>
      <c r="I29" s="634"/>
      <c r="J29" s="635"/>
      <c r="K29" s="170"/>
      <c r="L29" s="631"/>
      <c r="M29" s="632"/>
      <c r="N29" s="632"/>
      <c r="O29" s="632"/>
      <c r="P29" s="632"/>
      <c r="Q29" s="633"/>
      <c r="R29" s="171"/>
      <c r="S29" s="634"/>
      <c r="T29" s="635"/>
      <c r="U29" s="170"/>
      <c r="V29" s="631"/>
      <c r="W29" s="632"/>
      <c r="X29" s="632"/>
      <c r="Y29" s="632"/>
      <c r="Z29" s="632"/>
      <c r="AA29" s="636"/>
      <c r="AB29" s="637"/>
      <c r="AC29" s="638"/>
      <c r="AD29" s="171"/>
      <c r="AE29" s="634"/>
      <c r="AF29" s="635"/>
      <c r="AG29" s="170"/>
      <c r="AH29" s="631"/>
      <c r="AI29" s="632"/>
      <c r="AJ29" s="632"/>
      <c r="AK29" s="632"/>
      <c r="AL29" s="632"/>
      <c r="AM29" s="633"/>
      <c r="AN29" s="149"/>
      <c r="AO29" s="125"/>
      <c r="AP29" s="125"/>
      <c r="AQ29" s="125"/>
      <c r="AR29" s="125"/>
      <c r="AS29" s="125"/>
      <c r="AT29" s="125"/>
      <c r="AU29" s="125"/>
      <c r="AV29" s="125"/>
      <c r="AW29" s="125"/>
      <c r="AX29" s="125"/>
      <c r="AY29" s="125"/>
      <c r="AZ29" s="125"/>
      <c r="BA29" s="125"/>
      <c r="BB29" s="125"/>
      <c r="BC29" s="125"/>
      <c r="BD29" s="125"/>
      <c r="BE29" s="125"/>
      <c r="BF29" s="125"/>
    </row>
    <row r="30" spans="1:58" ht="25.5" hidden="1" customHeight="1">
      <c r="A30" s="610"/>
      <c r="B30" s="647"/>
      <c r="C30" s="127"/>
      <c r="D30" s="148"/>
      <c r="E30" s="662" t="s">
        <v>214</v>
      </c>
      <c r="F30" s="663"/>
      <c r="G30" s="663"/>
      <c r="H30" s="664"/>
      <c r="I30" s="171"/>
      <c r="J30" s="171"/>
      <c r="K30" s="665"/>
      <c r="L30" s="666"/>
      <c r="M30" s="172"/>
      <c r="N30" s="172"/>
      <c r="O30" s="172"/>
      <c r="P30" s="173"/>
      <c r="Q30" s="174"/>
      <c r="R30" s="175"/>
      <c r="S30" s="171"/>
      <c r="T30" s="171"/>
      <c r="U30" s="667"/>
      <c r="V30" s="668"/>
      <c r="W30" s="173"/>
      <c r="X30" s="173"/>
      <c r="Y30" s="173"/>
      <c r="Z30" s="173"/>
      <c r="AA30" s="173"/>
      <c r="AB30" s="176"/>
      <c r="AC30" s="177"/>
      <c r="AD30" s="175"/>
      <c r="AE30" s="171"/>
      <c r="AF30" s="171"/>
      <c r="AG30" s="665"/>
      <c r="AH30" s="666"/>
      <c r="AI30" s="173"/>
      <c r="AJ30" s="173"/>
      <c r="AK30" s="173"/>
      <c r="AL30" s="173"/>
      <c r="AM30" s="174"/>
      <c r="AN30" s="150"/>
      <c r="AO30" s="125"/>
      <c r="AP30" s="125"/>
      <c r="AQ30" s="125"/>
      <c r="AR30" s="125"/>
      <c r="AS30" s="125"/>
      <c r="AT30" s="125"/>
      <c r="AU30" s="125"/>
      <c r="AV30" s="125"/>
      <c r="AW30" s="125"/>
      <c r="AX30" s="125"/>
      <c r="AY30" s="125"/>
      <c r="AZ30" s="125"/>
      <c r="BA30" s="125"/>
      <c r="BB30" s="125"/>
      <c r="BC30" s="125"/>
      <c r="BD30" s="125"/>
      <c r="BE30" s="125"/>
      <c r="BF30" s="125"/>
    </row>
    <row r="31" spans="1:58" ht="25.5" customHeight="1">
      <c r="B31" s="648"/>
      <c r="C31" s="109" t="str">
        <f>IFERROR(IF($A28="","",TEXT($A28,"aaa")),"")</f>
        <v/>
      </c>
      <c r="D31" s="151" t="s">
        <v>212</v>
      </c>
      <c r="E31" s="662" t="s">
        <v>213</v>
      </c>
      <c r="F31" s="663"/>
      <c r="G31" s="663"/>
      <c r="H31" s="664"/>
      <c r="I31" s="634" t="s">
        <v>170</v>
      </c>
      <c r="J31" s="635"/>
      <c r="K31" s="178"/>
      <c r="L31" s="631"/>
      <c r="M31" s="632"/>
      <c r="N31" s="632"/>
      <c r="O31" s="632"/>
      <c r="P31" s="632"/>
      <c r="Q31" s="633"/>
      <c r="R31" s="171"/>
      <c r="S31" s="634" t="s">
        <v>170</v>
      </c>
      <c r="T31" s="635"/>
      <c r="U31" s="178"/>
      <c r="V31" s="631"/>
      <c r="W31" s="632"/>
      <c r="X31" s="632"/>
      <c r="Y31" s="632"/>
      <c r="Z31" s="632"/>
      <c r="AA31" s="636"/>
      <c r="AB31" s="637"/>
      <c r="AC31" s="638"/>
      <c r="AD31" s="171"/>
      <c r="AE31" s="634" t="s">
        <v>170</v>
      </c>
      <c r="AF31" s="635"/>
      <c r="AG31" s="178"/>
      <c r="AH31" s="631"/>
      <c r="AI31" s="632"/>
      <c r="AJ31" s="632"/>
      <c r="AK31" s="632"/>
      <c r="AL31" s="632"/>
      <c r="AM31" s="633"/>
      <c r="AN31" s="149"/>
      <c r="AO31" s="125"/>
      <c r="AP31" s="125"/>
      <c r="AQ31" s="125"/>
      <c r="AR31" s="125"/>
      <c r="AS31" s="125"/>
      <c r="AT31" s="125" t="s">
        <v>215</v>
      </c>
      <c r="AU31" s="125"/>
      <c r="AV31" s="125"/>
      <c r="AW31" s="125"/>
      <c r="AX31" s="125"/>
      <c r="AY31" s="125"/>
      <c r="AZ31" s="125"/>
      <c r="BA31" s="125"/>
      <c r="BB31" s="125"/>
      <c r="BC31" s="125"/>
      <c r="BD31" s="125"/>
      <c r="BE31" s="125"/>
      <c r="BF31" s="125"/>
    </row>
    <row r="32" spans="1:58" ht="25.5" hidden="1" customHeight="1">
      <c r="B32" s="152"/>
      <c r="C32" s="127"/>
      <c r="D32" s="148"/>
      <c r="E32" s="662" t="s">
        <v>214</v>
      </c>
      <c r="F32" s="663"/>
      <c r="G32" s="663"/>
      <c r="H32" s="664"/>
      <c r="I32" s="634"/>
      <c r="J32" s="635"/>
      <c r="K32" s="665"/>
      <c r="L32" s="666"/>
      <c r="M32" s="171"/>
      <c r="N32" s="171"/>
      <c r="O32" s="171"/>
      <c r="P32" s="171"/>
      <c r="Q32" s="179"/>
      <c r="R32" s="180"/>
      <c r="S32" s="669"/>
      <c r="T32" s="670"/>
      <c r="U32" s="665"/>
      <c r="V32" s="666"/>
      <c r="W32" s="171"/>
      <c r="X32" s="171"/>
      <c r="Y32" s="171"/>
      <c r="Z32" s="171"/>
      <c r="AA32" s="171"/>
      <c r="AB32" s="181"/>
      <c r="AC32" s="182"/>
      <c r="AD32" s="180"/>
      <c r="AE32" s="669"/>
      <c r="AF32" s="670"/>
      <c r="AG32" s="665"/>
      <c r="AH32" s="666"/>
      <c r="AI32" s="171"/>
      <c r="AJ32" s="171"/>
      <c r="AK32" s="171"/>
      <c r="AL32" s="171"/>
      <c r="AM32" s="179"/>
      <c r="AN32" s="149"/>
      <c r="AO32" s="125"/>
      <c r="AP32" s="125"/>
      <c r="AQ32" s="125"/>
      <c r="AR32" s="125"/>
      <c r="AS32" s="125"/>
      <c r="AT32" s="125"/>
      <c r="AU32" s="125"/>
      <c r="AV32" s="125"/>
      <c r="AW32" s="125"/>
      <c r="AX32" s="125"/>
      <c r="AY32" s="125"/>
      <c r="AZ32" s="125"/>
      <c r="BA32" s="125"/>
      <c r="BB32" s="125"/>
      <c r="BC32" s="125"/>
      <c r="BD32" s="125"/>
      <c r="BE32" s="125"/>
      <c r="BF32" s="125"/>
    </row>
    <row r="33" spans="1:62" ht="25.5" hidden="1" customHeight="1">
      <c r="B33" s="152"/>
      <c r="C33" s="127"/>
      <c r="D33" s="148"/>
      <c r="E33" s="611" t="s">
        <v>216</v>
      </c>
      <c r="F33" s="612"/>
      <c r="G33" s="612"/>
      <c r="H33" s="613"/>
      <c r="I33" s="616"/>
      <c r="J33" s="617"/>
      <c r="K33" s="643"/>
      <c r="L33" s="644"/>
      <c r="M33" s="644"/>
      <c r="N33" s="644"/>
      <c r="O33" s="644"/>
      <c r="P33" s="644"/>
      <c r="Q33" s="645"/>
      <c r="R33" s="183"/>
      <c r="S33" s="660"/>
      <c r="T33" s="661"/>
      <c r="U33" s="643"/>
      <c r="V33" s="644"/>
      <c r="W33" s="644"/>
      <c r="X33" s="644"/>
      <c r="Y33" s="644"/>
      <c r="Z33" s="644"/>
      <c r="AA33" s="644"/>
      <c r="AB33" s="644"/>
      <c r="AC33" s="645"/>
      <c r="AD33" s="183"/>
      <c r="AE33" s="660"/>
      <c r="AF33" s="661"/>
      <c r="AG33" s="643"/>
      <c r="AH33" s="644"/>
      <c r="AI33" s="644"/>
      <c r="AJ33" s="644"/>
      <c r="AK33" s="644"/>
      <c r="AL33" s="644"/>
      <c r="AM33" s="645"/>
      <c r="AN33" s="157"/>
      <c r="AO33" s="125"/>
      <c r="AP33" s="125"/>
      <c r="AQ33" s="125"/>
      <c r="AR33" s="125"/>
      <c r="AS33" s="125"/>
      <c r="AT33" s="125"/>
      <c r="AU33" s="125"/>
      <c r="AV33" s="125"/>
      <c r="AW33" s="125"/>
      <c r="AX33" s="125"/>
      <c r="AY33" s="125"/>
      <c r="AZ33" s="125"/>
      <c r="BA33" s="125"/>
      <c r="BB33" s="125"/>
      <c r="BC33" s="125"/>
      <c r="BD33" s="125"/>
      <c r="BE33" s="125"/>
      <c r="BF33" s="125"/>
    </row>
    <row r="34" spans="1:62" ht="25.5" customHeight="1">
      <c r="A34" s="610" t="str">
        <f>IFERROR(IF(TEXT($A$7+(TEXT($B34,"0")-1),"yyyy/mm/dd")&gt;$A$8,"",TEXT($A$7+(TEXT($B34,"0")-1),"yyyy/mm/dd")),"")</f>
        <v/>
      </c>
      <c r="B34" s="646">
        <v>5</v>
      </c>
      <c r="C34" s="107" t="str">
        <f>IFERROR(IF($A34="","",TEXT($A34,"m")),"")</f>
        <v/>
      </c>
      <c r="D34" s="145" t="s">
        <v>199</v>
      </c>
      <c r="E34" s="649" t="s">
        <v>200</v>
      </c>
      <c r="F34" s="650"/>
      <c r="G34" s="650"/>
      <c r="H34" s="651"/>
      <c r="I34" s="652"/>
      <c r="J34" s="653"/>
      <c r="K34" s="168"/>
      <c r="L34" s="654"/>
      <c r="M34" s="655"/>
      <c r="N34" s="655"/>
      <c r="O34" s="655"/>
      <c r="P34" s="655"/>
      <c r="Q34" s="656"/>
      <c r="R34" s="169"/>
      <c r="S34" s="652"/>
      <c r="T34" s="653"/>
      <c r="U34" s="168"/>
      <c r="V34" s="654"/>
      <c r="W34" s="655"/>
      <c r="X34" s="655"/>
      <c r="Y34" s="655"/>
      <c r="Z34" s="655"/>
      <c r="AA34" s="657"/>
      <c r="AB34" s="658"/>
      <c r="AC34" s="659"/>
      <c r="AD34" s="169"/>
      <c r="AE34" s="652"/>
      <c r="AF34" s="653"/>
      <c r="AG34" s="168"/>
      <c r="AH34" s="654"/>
      <c r="AI34" s="655"/>
      <c r="AJ34" s="655"/>
      <c r="AK34" s="655"/>
      <c r="AL34" s="655"/>
      <c r="AM34" s="656"/>
      <c r="AN34" s="146"/>
    </row>
    <row r="35" spans="1:62" ht="25.5" customHeight="1">
      <c r="A35" s="610"/>
      <c r="B35" s="647"/>
      <c r="C35" s="108" t="str">
        <f>IFERROR(IF($A34="","",TEXT($A34,"d")),"")</f>
        <v/>
      </c>
      <c r="D35" s="148" t="s">
        <v>206</v>
      </c>
      <c r="E35" s="662" t="s">
        <v>207</v>
      </c>
      <c r="F35" s="663"/>
      <c r="G35" s="663"/>
      <c r="H35" s="664"/>
      <c r="I35" s="634"/>
      <c r="J35" s="635"/>
      <c r="K35" s="170"/>
      <c r="L35" s="631"/>
      <c r="M35" s="632"/>
      <c r="N35" s="632"/>
      <c r="O35" s="632"/>
      <c r="P35" s="632"/>
      <c r="Q35" s="633"/>
      <c r="R35" s="171"/>
      <c r="S35" s="634"/>
      <c r="T35" s="635"/>
      <c r="U35" s="170"/>
      <c r="V35" s="631"/>
      <c r="W35" s="632"/>
      <c r="X35" s="632"/>
      <c r="Y35" s="632"/>
      <c r="Z35" s="632"/>
      <c r="AA35" s="636"/>
      <c r="AB35" s="637"/>
      <c r="AC35" s="638"/>
      <c r="AD35" s="171"/>
      <c r="AE35" s="634"/>
      <c r="AF35" s="635"/>
      <c r="AG35" s="170"/>
      <c r="AH35" s="631"/>
      <c r="AI35" s="632"/>
      <c r="AJ35" s="632"/>
      <c r="AK35" s="632"/>
      <c r="AL35" s="632"/>
      <c r="AM35" s="633"/>
      <c r="AN35" s="149"/>
      <c r="AO35" s="125"/>
      <c r="AP35" s="125"/>
      <c r="AQ35" s="125"/>
      <c r="AR35" s="125"/>
      <c r="AS35" s="125"/>
      <c r="AT35" s="125"/>
      <c r="AU35" s="125"/>
      <c r="AV35" s="125"/>
      <c r="AW35" s="125"/>
      <c r="AX35" s="125"/>
      <c r="AY35" s="125"/>
      <c r="AZ35" s="125"/>
      <c r="BA35" s="125"/>
      <c r="BB35" s="125"/>
      <c r="BC35" s="125"/>
      <c r="BD35" s="125"/>
      <c r="BE35" s="125"/>
      <c r="BF35" s="125"/>
    </row>
    <row r="36" spans="1:62" ht="25.5" hidden="1" customHeight="1">
      <c r="A36" s="610"/>
      <c r="B36" s="647"/>
      <c r="C36" s="127"/>
      <c r="D36" s="148"/>
      <c r="E36" s="662" t="s">
        <v>214</v>
      </c>
      <c r="F36" s="663"/>
      <c r="G36" s="663"/>
      <c r="H36" s="664"/>
      <c r="I36" s="171"/>
      <c r="J36" s="171"/>
      <c r="K36" s="665"/>
      <c r="L36" s="666"/>
      <c r="M36" s="172"/>
      <c r="N36" s="172"/>
      <c r="O36" s="172"/>
      <c r="P36" s="173"/>
      <c r="Q36" s="174"/>
      <c r="R36" s="175"/>
      <c r="S36" s="171"/>
      <c r="T36" s="171"/>
      <c r="U36" s="667"/>
      <c r="V36" s="668"/>
      <c r="W36" s="173"/>
      <c r="X36" s="173"/>
      <c r="Y36" s="173"/>
      <c r="Z36" s="173"/>
      <c r="AA36" s="173"/>
      <c r="AB36" s="176"/>
      <c r="AC36" s="177"/>
      <c r="AD36" s="175"/>
      <c r="AE36" s="171"/>
      <c r="AF36" s="171"/>
      <c r="AG36" s="665"/>
      <c r="AH36" s="666"/>
      <c r="AI36" s="173"/>
      <c r="AJ36" s="173"/>
      <c r="AK36" s="173"/>
      <c r="AL36" s="173"/>
      <c r="AM36" s="174"/>
      <c r="AN36" s="150"/>
      <c r="AO36" s="125"/>
      <c r="AP36" s="125"/>
      <c r="AQ36" s="125"/>
      <c r="AR36" s="125"/>
      <c r="AS36" s="125"/>
      <c r="AT36" s="125"/>
      <c r="AU36" s="125"/>
      <c r="AV36" s="125"/>
      <c r="AW36" s="125"/>
      <c r="AX36" s="125"/>
      <c r="AY36" s="125"/>
      <c r="AZ36" s="125"/>
      <c r="BA36" s="125"/>
      <c r="BB36" s="125"/>
      <c r="BC36" s="125"/>
      <c r="BD36" s="125"/>
      <c r="BE36" s="125"/>
      <c r="BF36" s="125"/>
    </row>
    <row r="37" spans="1:62" ht="25.5" customHeight="1">
      <c r="B37" s="648"/>
      <c r="C37" s="109" t="str">
        <f>IFERROR(IF($A34="","",TEXT($A34,"aaa")),"")</f>
        <v/>
      </c>
      <c r="D37" s="158" t="s">
        <v>212</v>
      </c>
      <c r="E37" s="611" t="s">
        <v>213</v>
      </c>
      <c r="F37" s="612"/>
      <c r="G37" s="612"/>
      <c r="H37" s="613"/>
      <c r="I37" s="616" t="s">
        <v>170</v>
      </c>
      <c r="J37" s="617"/>
      <c r="K37" s="184"/>
      <c r="L37" s="618"/>
      <c r="M37" s="619"/>
      <c r="N37" s="619"/>
      <c r="O37" s="619"/>
      <c r="P37" s="619"/>
      <c r="Q37" s="620"/>
      <c r="R37" s="185"/>
      <c r="S37" s="616" t="s">
        <v>170</v>
      </c>
      <c r="T37" s="617"/>
      <c r="U37" s="184"/>
      <c r="V37" s="618"/>
      <c r="W37" s="619"/>
      <c r="X37" s="619"/>
      <c r="Y37" s="619"/>
      <c r="Z37" s="619"/>
      <c r="AA37" s="628"/>
      <c r="AB37" s="629"/>
      <c r="AC37" s="630"/>
      <c r="AD37" s="185"/>
      <c r="AE37" s="616" t="s">
        <v>170</v>
      </c>
      <c r="AF37" s="617"/>
      <c r="AG37" s="184"/>
      <c r="AH37" s="618"/>
      <c r="AI37" s="619"/>
      <c r="AJ37" s="619"/>
      <c r="AK37" s="619"/>
      <c r="AL37" s="619"/>
      <c r="AM37" s="620"/>
      <c r="AN37" s="157"/>
      <c r="AO37" s="125"/>
      <c r="AP37" s="125"/>
      <c r="AQ37" s="125"/>
      <c r="AR37" s="125"/>
      <c r="AS37" s="125"/>
      <c r="AT37" s="125" t="s">
        <v>215</v>
      </c>
      <c r="AU37" s="125"/>
      <c r="AV37" s="125"/>
      <c r="AW37" s="125"/>
      <c r="AX37" s="125"/>
      <c r="AY37" s="125"/>
      <c r="AZ37" s="125"/>
      <c r="BA37" s="125"/>
      <c r="BB37" s="125"/>
      <c r="BC37" s="125"/>
      <c r="BD37" s="125"/>
      <c r="BE37" s="125"/>
      <c r="BF37" s="125"/>
    </row>
    <row r="38" spans="1:62" ht="25.5" hidden="1" customHeight="1">
      <c r="B38" s="152"/>
      <c r="C38" s="127"/>
      <c r="D38" s="148"/>
      <c r="E38" s="621" t="s">
        <v>214</v>
      </c>
      <c r="F38" s="622"/>
      <c r="G38" s="622"/>
      <c r="H38" s="623"/>
      <c r="I38" s="624"/>
      <c r="J38" s="625"/>
      <c r="K38" s="621"/>
      <c r="L38" s="622"/>
      <c r="M38" s="147"/>
      <c r="N38" s="147"/>
      <c r="O38" s="147"/>
      <c r="P38" s="147"/>
      <c r="Q38" s="149"/>
      <c r="R38" s="153"/>
      <c r="S38" s="626"/>
      <c r="T38" s="627"/>
      <c r="U38" s="621"/>
      <c r="V38" s="622"/>
      <c r="W38" s="147"/>
      <c r="X38" s="147"/>
      <c r="Y38" s="147"/>
      <c r="Z38" s="147"/>
      <c r="AA38" s="147"/>
      <c r="AB38" s="154"/>
      <c r="AC38" s="155"/>
      <c r="AD38" s="153"/>
      <c r="AE38" s="626"/>
      <c r="AF38" s="627"/>
      <c r="AG38" s="621"/>
      <c r="AH38" s="622"/>
      <c r="AI38" s="147"/>
      <c r="AJ38" s="147"/>
      <c r="AK38" s="147"/>
      <c r="AL38" s="147"/>
      <c r="AM38" s="149"/>
      <c r="AN38" s="159"/>
      <c r="AO38" s="125"/>
      <c r="AP38" s="125"/>
      <c r="AQ38" s="125"/>
      <c r="AR38" s="125"/>
      <c r="AS38" s="125"/>
      <c r="AT38" s="125"/>
      <c r="AU38" s="125"/>
      <c r="AV38" s="125"/>
      <c r="AW38" s="125"/>
      <c r="AX38" s="125"/>
      <c r="AY38" s="125"/>
      <c r="AZ38" s="125"/>
      <c r="BA38" s="125"/>
      <c r="BB38" s="125"/>
      <c r="BC38" s="125"/>
      <c r="BD38" s="125"/>
      <c r="BE38" s="125"/>
      <c r="BF38" s="125"/>
    </row>
    <row r="39" spans="1:62" ht="25.5" hidden="1" customHeight="1">
      <c r="B39" s="160"/>
      <c r="C39" s="161"/>
      <c r="D39" s="158"/>
      <c r="E39" s="611" t="s">
        <v>216</v>
      </c>
      <c r="F39" s="612"/>
      <c r="G39" s="612"/>
      <c r="H39" s="613"/>
      <c r="I39" s="639"/>
      <c r="J39" s="640"/>
      <c r="K39" s="611"/>
      <c r="L39" s="612"/>
      <c r="M39" s="612"/>
      <c r="N39" s="612"/>
      <c r="O39" s="612"/>
      <c r="P39" s="612"/>
      <c r="Q39" s="613"/>
      <c r="R39" s="156"/>
      <c r="S39" s="641"/>
      <c r="T39" s="642"/>
      <c r="U39" s="611"/>
      <c r="V39" s="612"/>
      <c r="W39" s="612"/>
      <c r="X39" s="612"/>
      <c r="Y39" s="612"/>
      <c r="Z39" s="612"/>
      <c r="AA39" s="612"/>
      <c r="AB39" s="612"/>
      <c r="AC39" s="613"/>
      <c r="AD39" s="156"/>
      <c r="AE39" s="641"/>
      <c r="AF39" s="642"/>
      <c r="AG39" s="611"/>
      <c r="AH39" s="612"/>
      <c r="AI39" s="612"/>
      <c r="AJ39" s="612"/>
      <c r="AK39" s="612"/>
      <c r="AL39" s="612"/>
      <c r="AM39" s="613"/>
      <c r="AN39" s="162"/>
      <c r="AO39" s="125"/>
      <c r="AP39" s="125"/>
      <c r="AQ39" s="125"/>
      <c r="AR39" s="125"/>
      <c r="AS39" s="125"/>
      <c r="AT39" s="125"/>
      <c r="AU39" s="125"/>
      <c r="AV39" s="125"/>
      <c r="AW39" s="125"/>
      <c r="AX39" s="125"/>
      <c r="AY39" s="125"/>
      <c r="AZ39" s="125"/>
      <c r="BA39" s="125"/>
      <c r="BB39" s="125"/>
      <c r="BC39" s="125"/>
      <c r="BD39" s="125"/>
      <c r="BE39" s="125"/>
      <c r="BF39" s="125"/>
    </row>
    <row r="40" spans="1:62" ht="16.5" customHeight="1">
      <c r="B40" s="744" t="s">
        <v>217</v>
      </c>
      <c r="C40" s="744"/>
      <c r="D40" s="744"/>
      <c r="E40" s="615" t="s">
        <v>348</v>
      </c>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5"/>
      <c r="AD40" s="615"/>
      <c r="AE40" s="615"/>
      <c r="AF40" s="615"/>
      <c r="AG40" s="125"/>
      <c r="AH40" s="125"/>
      <c r="AI40" s="127"/>
      <c r="AJ40" s="127"/>
      <c r="AK40" s="127"/>
      <c r="AL40" s="125"/>
      <c r="AM40" s="127"/>
      <c r="AN40" s="125"/>
      <c r="AO40" s="125"/>
      <c r="AP40" s="127"/>
      <c r="AQ40" s="127"/>
      <c r="AR40" s="127"/>
      <c r="AS40" s="125"/>
      <c r="AT40" s="127"/>
      <c r="AU40" s="125"/>
      <c r="AV40" s="125"/>
      <c r="AW40" s="125"/>
      <c r="AX40" s="125"/>
      <c r="AY40" s="125"/>
      <c r="AZ40" s="127"/>
      <c r="BA40" s="127"/>
      <c r="BB40" s="127"/>
      <c r="BC40" s="125"/>
      <c r="BD40" s="127"/>
      <c r="BE40" s="125"/>
      <c r="BF40" s="125"/>
      <c r="BG40" s="127"/>
      <c r="BH40" s="127"/>
      <c r="BI40" s="127"/>
      <c r="BJ40" s="127"/>
    </row>
    <row r="41" spans="1:62" ht="16.5" customHeight="1">
      <c r="B41" s="163"/>
      <c r="C41" s="163"/>
      <c r="D41" s="125"/>
      <c r="E41" s="615" t="s">
        <v>349</v>
      </c>
      <c r="F41" s="615"/>
      <c r="G41" s="615"/>
      <c r="H41" s="615"/>
      <c r="I41" s="615"/>
      <c r="J41" s="615"/>
      <c r="K41" s="615"/>
      <c r="L41" s="615"/>
      <c r="M41" s="615"/>
      <c r="N41" s="615"/>
      <c r="O41" s="615"/>
      <c r="P41" s="615"/>
      <c r="Q41" s="615"/>
      <c r="R41" s="615"/>
      <c r="S41" s="615"/>
      <c r="T41" s="615"/>
      <c r="U41" s="615"/>
      <c r="V41" s="615"/>
      <c r="W41" s="615"/>
      <c r="X41" s="615"/>
      <c r="Y41" s="615"/>
      <c r="Z41" s="615"/>
      <c r="AA41" s="615"/>
      <c r="AB41" s="615"/>
      <c r="AC41" s="615"/>
      <c r="AD41" s="615"/>
      <c r="AE41" s="615"/>
      <c r="AF41" s="615"/>
      <c r="AG41" s="125"/>
      <c r="AH41" s="125"/>
      <c r="AI41" s="127"/>
      <c r="AJ41" s="127"/>
      <c r="AK41" s="127"/>
      <c r="AL41" s="127"/>
      <c r="AM41" s="127"/>
      <c r="AN41" s="127"/>
      <c r="AO41" s="127"/>
      <c r="AP41" s="127"/>
      <c r="AQ41" s="127"/>
      <c r="AR41" s="127"/>
      <c r="AS41" s="127"/>
      <c r="AT41" s="127"/>
      <c r="AU41" s="127"/>
      <c r="AV41" s="127"/>
      <c r="AW41" s="125"/>
      <c r="AX41" s="125"/>
      <c r="AY41" s="125"/>
      <c r="AZ41" s="127"/>
      <c r="BA41" s="127"/>
      <c r="BB41" s="127"/>
      <c r="BC41" s="127"/>
      <c r="BD41" s="127"/>
      <c r="BE41" s="127"/>
      <c r="BF41" s="127"/>
      <c r="BG41" s="127"/>
      <c r="BH41" s="127"/>
      <c r="BI41" s="127"/>
      <c r="BJ41" s="127"/>
    </row>
    <row r="42" spans="1:62" ht="16.5" customHeight="1">
      <c r="B42" s="163"/>
      <c r="C42" s="163"/>
      <c r="D42" s="125"/>
      <c r="E42" s="615" t="s">
        <v>350</v>
      </c>
      <c r="F42" s="615"/>
      <c r="G42" s="615"/>
      <c r="H42" s="615"/>
      <c r="I42" s="615"/>
      <c r="J42" s="615"/>
      <c r="K42" s="615"/>
      <c r="L42" s="615"/>
      <c r="M42" s="615"/>
      <c r="N42" s="615"/>
      <c r="O42" s="615"/>
      <c r="P42" s="615"/>
      <c r="Q42" s="615"/>
      <c r="R42" s="615"/>
      <c r="S42" s="615"/>
      <c r="T42" s="615"/>
      <c r="U42" s="615"/>
      <c r="V42" s="615"/>
      <c r="W42" s="615"/>
      <c r="X42" s="615"/>
      <c r="Y42" s="615"/>
      <c r="Z42" s="615"/>
      <c r="AA42" s="615"/>
      <c r="AB42" s="615"/>
      <c r="AC42" s="615"/>
      <c r="AD42" s="615"/>
      <c r="AE42" s="615"/>
      <c r="AF42" s="615"/>
      <c r="AG42" s="127"/>
      <c r="AH42" s="125"/>
      <c r="AI42" s="127"/>
      <c r="AJ42" s="127"/>
      <c r="AK42" s="127"/>
      <c r="AL42" s="127"/>
      <c r="AM42" s="127"/>
      <c r="AN42" s="127"/>
      <c r="AO42" s="127"/>
      <c r="AP42" s="127"/>
      <c r="AQ42" s="127"/>
      <c r="AR42" s="127"/>
      <c r="AS42" s="127"/>
      <c r="AT42" s="127"/>
      <c r="AU42" s="127"/>
      <c r="AV42" s="127"/>
      <c r="AW42" s="127"/>
      <c r="AX42" s="127"/>
      <c r="AY42" s="125"/>
      <c r="AZ42" s="127"/>
      <c r="BA42" s="127"/>
      <c r="BB42" s="127"/>
      <c r="BC42" s="127"/>
      <c r="BD42" s="127"/>
      <c r="BE42" s="127"/>
      <c r="BF42" s="127"/>
      <c r="BG42" s="127"/>
      <c r="BH42" s="127"/>
      <c r="BI42" s="127"/>
      <c r="BJ42" s="127"/>
    </row>
    <row r="43" spans="1:62" ht="16.5" customHeight="1">
      <c r="B43" s="163"/>
      <c r="C43" s="147"/>
      <c r="D43" s="125"/>
      <c r="E43" s="615" t="s">
        <v>351</v>
      </c>
      <c r="F43" s="615"/>
      <c r="G43" s="615"/>
      <c r="H43" s="615"/>
      <c r="I43" s="615"/>
      <c r="J43" s="615"/>
      <c r="K43" s="615"/>
      <c r="L43" s="615"/>
      <c r="M43" s="615"/>
      <c r="N43" s="615"/>
      <c r="O43" s="615"/>
      <c r="P43" s="615"/>
      <c r="Q43" s="615"/>
      <c r="R43" s="615"/>
      <c r="S43" s="615"/>
      <c r="T43" s="615"/>
      <c r="U43" s="615"/>
      <c r="V43" s="615"/>
      <c r="W43" s="615"/>
      <c r="X43" s="615"/>
      <c r="Y43" s="615"/>
      <c r="Z43" s="615"/>
      <c r="AA43" s="615"/>
      <c r="AB43" s="615"/>
      <c r="AC43" s="615"/>
      <c r="AD43" s="615"/>
      <c r="AE43" s="615"/>
      <c r="AF43" s="615"/>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row>
    <row r="44" spans="1:62" ht="28.5" customHeight="1">
      <c r="B44" s="114" t="s">
        <v>166</v>
      </c>
      <c r="M44" s="740" t="s">
        <v>167</v>
      </c>
      <c r="N44" s="740"/>
      <c r="O44" s="740"/>
      <c r="P44" s="740"/>
      <c r="Q44" s="740"/>
      <c r="R44" s="740"/>
      <c r="S44" s="740"/>
      <c r="T44" s="740"/>
      <c r="U44" s="740"/>
      <c r="V44" s="740"/>
      <c r="W44" s="740"/>
      <c r="X44" s="740"/>
      <c r="Y44" s="740"/>
      <c r="Z44" s="740"/>
      <c r="AA44" s="740"/>
      <c r="AB44" s="740"/>
      <c r="AC44" s="740"/>
      <c r="AD44" s="116"/>
    </row>
    <row r="45" spans="1:62" ht="25.5" customHeight="1">
      <c r="B45" s="737" t="s">
        <v>168</v>
      </c>
      <c r="C45" s="738"/>
      <c r="D45" s="739"/>
      <c r="E45" s="734">
        <f>'１号様式'!$O$12</f>
        <v>0</v>
      </c>
      <c r="F45" s="735"/>
      <c r="G45" s="735"/>
      <c r="H45" s="735"/>
      <c r="I45" s="735"/>
      <c r="J45" s="735"/>
      <c r="K45" s="735"/>
      <c r="L45" s="736"/>
      <c r="M45" s="737" t="s">
        <v>321</v>
      </c>
      <c r="N45" s="738"/>
      <c r="O45" s="739"/>
      <c r="P45" s="737">
        <f>'１号様式'!$Y$38</f>
        <v>0</v>
      </c>
      <c r="Q45" s="738"/>
      <c r="R45" s="738"/>
      <c r="S45" s="738"/>
      <c r="T45" s="738"/>
      <c r="U45" s="738"/>
      <c r="V45" s="267" t="s">
        <v>322</v>
      </c>
      <c r="W45" s="737" t="s">
        <v>173</v>
      </c>
      <c r="X45" s="738"/>
      <c r="Y45" s="739"/>
      <c r="Z45" s="120" t="s">
        <v>174</v>
      </c>
      <c r="AA45" s="741">
        <f>'１号様式'!$B$28</f>
        <v>0</v>
      </c>
      <c r="AB45" s="742"/>
      <c r="AC45" s="743"/>
      <c r="AD45" s="120"/>
      <c r="AE45" s="120" t="s">
        <v>175</v>
      </c>
      <c r="AF45" s="733" t="str">
        <f>'１号様式'!$E$28 &amp; ""</f>
        <v/>
      </c>
      <c r="AG45" s="733"/>
      <c r="AH45" s="733"/>
      <c r="AI45" s="120" t="s">
        <v>176</v>
      </c>
      <c r="AJ45" s="734" t="str">
        <f>'１号様式'!$U$25&amp;""</f>
        <v/>
      </c>
      <c r="AK45" s="735"/>
      <c r="AL45" s="735"/>
      <c r="AM45" s="736"/>
    </row>
    <row r="46" spans="1:62" ht="25.5" customHeight="1">
      <c r="B46" s="737" t="s">
        <v>177</v>
      </c>
      <c r="C46" s="738"/>
      <c r="D46" s="739"/>
      <c r="E46" s="733">
        <f>'１号様式'!$B$30</f>
        <v>0</v>
      </c>
      <c r="F46" s="733"/>
      <c r="G46" s="733"/>
      <c r="H46" s="733"/>
      <c r="I46" s="733"/>
      <c r="J46" s="737" t="s">
        <v>178</v>
      </c>
      <c r="K46" s="738"/>
      <c r="L46" s="739"/>
      <c r="M46" s="117" t="s">
        <v>169</v>
      </c>
      <c r="N46" s="164">
        <f>'１号様式'!$B$41</f>
        <v>0</v>
      </c>
      <c r="O46" s="119" t="s">
        <v>170</v>
      </c>
      <c r="P46" s="117" t="s">
        <v>171</v>
      </c>
      <c r="Q46" s="164">
        <f>'１号様式'!$C$41</f>
        <v>0</v>
      </c>
      <c r="R46" s="118"/>
      <c r="S46" s="119" t="s">
        <v>170</v>
      </c>
      <c r="T46" s="117" t="s">
        <v>172</v>
      </c>
      <c r="U46" s="164">
        <f>'１号様式'!$D$41</f>
        <v>0</v>
      </c>
      <c r="V46" s="165" t="s">
        <v>22</v>
      </c>
      <c r="W46" s="737" t="s">
        <v>179</v>
      </c>
      <c r="X46" s="738"/>
      <c r="Y46" s="739"/>
      <c r="Z46" s="734" t="str">
        <f>IFERROR(TEXT(DATEVALUE('１号様式'!$H$39&amp;'１号様式'!$I$39&amp;"."&amp;'１号様式'!$K$39&amp;"."&amp;'１号様式'!$M$39),"ggge年m月d日") &amp; " " &amp; TEXT(TIMEVALUE('１号様式'!$O$39&amp;":"&amp;'１号様式'!$Q$39),"H時MM分"),"")</f>
        <v/>
      </c>
      <c r="AA46" s="735"/>
      <c r="AB46" s="735"/>
      <c r="AC46" s="735"/>
      <c r="AD46" s="735"/>
      <c r="AE46" s="735"/>
      <c r="AF46" s="735"/>
      <c r="AG46" s="118" t="s">
        <v>180</v>
      </c>
      <c r="AH46" s="735" t="str">
        <f>IFERROR(TEXT(DATEVALUE('１号様式'!$H$41&amp;'１号様式'!$I$41&amp;"."&amp;'１号様式'!$K$41&amp;"."&amp;'１号様式'!$M$41),"ggge年m月d日") &amp; " " &amp; TEXT(TIMEVALUE('１号様式'!$O$41&amp;":"&amp;'１号様式'!$Q$41),"H時MM分"),"")</f>
        <v/>
      </c>
      <c r="AI46" s="735"/>
      <c r="AJ46" s="735"/>
      <c r="AK46" s="735"/>
      <c r="AL46" s="735"/>
      <c r="AM46" s="736"/>
    </row>
    <row r="47" spans="1:62" ht="25.5" customHeight="1" thickBot="1">
      <c r="B47" s="727" t="s">
        <v>181</v>
      </c>
      <c r="C47" s="728"/>
      <c r="D47" s="728"/>
      <c r="E47" s="728"/>
      <c r="F47" s="728"/>
      <c r="G47" s="728"/>
      <c r="H47" s="729"/>
      <c r="I47" s="730" t="s">
        <v>182</v>
      </c>
      <c r="J47" s="712"/>
      <c r="K47" s="121"/>
      <c r="L47" s="731" t="s">
        <v>183</v>
      </c>
      <c r="M47" s="711"/>
      <c r="N47" s="711"/>
      <c r="O47" s="711"/>
      <c r="P47" s="711"/>
      <c r="Q47" s="712"/>
      <c r="R47" s="122" t="s">
        <v>184</v>
      </c>
      <c r="S47" s="730" t="s">
        <v>185</v>
      </c>
      <c r="T47" s="712"/>
      <c r="U47" s="121"/>
      <c r="V47" s="731" t="s">
        <v>186</v>
      </c>
      <c r="W47" s="711"/>
      <c r="X47" s="711"/>
      <c r="Y47" s="711"/>
      <c r="Z47" s="711"/>
      <c r="AA47" s="732"/>
      <c r="AB47" s="731" t="s">
        <v>187</v>
      </c>
      <c r="AC47" s="712"/>
      <c r="AD47" s="122" t="s">
        <v>184</v>
      </c>
      <c r="AE47" s="711" t="s">
        <v>188</v>
      </c>
      <c r="AF47" s="712"/>
      <c r="AG47" s="123"/>
      <c r="AH47" s="713" t="s">
        <v>189</v>
      </c>
      <c r="AI47" s="714"/>
      <c r="AJ47" s="714"/>
      <c r="AK47" s="714"/>
      <c r="AL47" s="714"/>
      <c r="AM47" s="715"/>
      <c r="AN47" s="124"/>
      <c r="AO47" s="124"/>
      <c r="AP47" s="125"/>
      <c r="AQ47" s="125"/>
      <c r="AR47" s="125"/>
      <c r="AS47" s="125"/>
      <c r="AT47" s="126"/>
      <c r="AU47" s="126"/>
      <c r="AV47" s="127"/>
      <c r="AW47" s="127"/>
      <c r="AX47" s="127"/>
      <c r="AY47" s="127"/>
      <c r="AZ47" s="127"/>
      <c r="BA47" s="126"/>
      <c r="BB47" s="126"/>
      <c r="BC47" s="127"/>
      <c r="BD47" s="127"/>
      <c r="BE47" s="127"/>
      <c r="BF47" s="127"/>
      <c r="BG47" s="127"/>
      <c r="BH47" s="127"/>
      <c r="BI47" s="127"/>
      <c r="BJ47" s="127"/>
    </row>
    <row r="48" spans="1:62" ht="25.5" customHeight="1" thickTop="1">
      <c r="B48" s="716" t="s">
        <v>190</v>
      </c>
      <c r="C48" s="717"/>
      <c r="D48" s="717"/>
      <c r="E48" s="717"/>
      <c r="F48" s="717"/>
      <c r="G48" s="717"/>
      <c r="H48" s="718"/>
      <c r="I48" s="719" t="s">
        <v>191</v>
      </c>
      <c r="J48" s="720"/>
      <c r="K48" s="128"/>
      <c r="L48" s="721" t="s">
        <v>192</v>
      </c>
      <c r="M48" s="722"/>
      <c r="N48" s="722"/>
      <c r="O48" s="722"/>
      <c r="P48" s="722"/>
      <c r="Q48" s="720"/>
      <c r="R48" s="129"/>
      <c r="S48" s="719" t="s">
        <v>193</v>
      </c>
      <c r="T48" s="720"/>
      <c r="U48" s="128"/>
      <c r="V48" s="721" t="s">
        <v>194</v>
      </c>
      <c r="W48" s="722"/>
      <c r="X48" s="722"/>
      <c r="Y48" s="722"/>
      <c r="Z48" s="722"/>
      <c r="AA48" s="723"/>
      <c r="AB48" s="721" t="s">
        <v>195</v>
      </c>
      <c r="AC48" s="720"/>
      <c r="AD48" s="130"/>
      <c r="AE48" s="722" t="s">
        <v>196</v>
      </c>
      <c r="AF48" s="720"/>
      <c r="AG48" s="131"/>
      <c r="AH48" s="724" t="s">
        <v>197</v>
      </c>
      <c r="AI48" s="725"/>
      <c r="AJ48" s="725"/>
      <c r="AK48" s="725"/>
      <c r="AL48" s="725"/>
      <c r="AM48" s="726"/>
      <c r="AN48" s="124"/>
      <c r="AO48" s="124"/>
      <c r="AP48" s="125"/>
      <c r="AQ48" s="125"/>
      <c r="AR48" s="125"/>
      <c r="AS48" s="125"/>
      <c r="AT48" s="126"/>
      <c r="AU48" s="126"/>
      <c r="AV48" s="127"/>
      <c r="AW48" s="127"/>
      <c r="AX48" s="127"/>
      <c r="AY48" s="127"/>
      <c r="AZ48" s="127"/>
      <c r="BA48" s="126"/>
      <c r="BB48" s="126"/>
      <c r="BC48" s="127"/>
      <c r="BD48" s="127"/>
      <c r="BE48" s="127"/>
      <c r="BF48" s="127"/>
      <c r="BG48" s="127"/>
      <c r="BH48" s="127"/>
      <c r="BI48" s="127"/>
      <c r="BJ48" s="127"/>
    </row>
    <row r="49" spans="1:58" ht="25.5" customHeight="1">
      <c r="A49" s="166" t="str">
        <f>IFERROR(TEXT(DATEVALUE('１号様式'!$H$39&amp;'１号様式'!$I$39&amp;"."&amp;'１号様式'!$K$39&amp;"."&amp;'１号様式'!$M$39),"yyyy/mm/dd"),"")</f>
        <v/>
      </c>
      <c r="B49" s="687" t="s">
        <v>198</v>
      </c>
      <c r="C49" s="132">
        <v>5</v>
      </c>
      <c r="D49" s="133" t="s">
        <v>199</v>
      </c>
      <c r="E49" s="706" t="s">
        <v>200</v>
      </c>
      <c r="F49" s="707"/>
      <c r="G49" s="707"/>
      <c r="H49" s="708"/>
      <c r="I49" s="709"/>
      <c r="J49" s="693"/>
      <c r="K49" s="134" t="s">
        <v>116</v>
      </c>
      <c r="L49" s="694" t="s">
        <v>201</v>
      </c>
      <c r="M49" s="695"/>
      <c r="N49" s="695"/>
      <c r="O49" s="695"/>
      <c r="P49" s="695"/>
      <c r="Q49" s="696"/>
      <c r="R49" s="135"/>
      <c r="S49" s="709" t="s">
        <v>202</v>
      </c>
      <c r="T49" s="693"/>
      <c r="U49" s="134" t="s">
        <v>116</v>
      </c>
      <c r="V49" s="694" t="s">
        <v>203</v>
      </c>
      <c r="W49" s="695"/>
      <c r="X49" s="695"/>
      <c r="Y49" s="695"/>
      <c r="Z49" s="695"/>
      <c r="AA49" s="710"/>
      <c r="AB49" s="690"/>
      <c r="AC49" s="691"/>
      <c r="AD49" s="136"/>
      <c r="AE49" s="692" t="s">
        <v>204</v>
      </c>
      <c r="AF49" s="693"/>
      <c r="AG49" s="134" t="s">
        <v>116</v>
      </c>
      <c r="AH49" s="694" t="s">
        <v>205</v>
      </c>
      <c r="AI49" s="695"/>
      <c r="AJ49" s="695"/>
      <c r="AK49" s="695"/>
      <c r="AL49" s="695"/>
      <c r="AM49" s="696"/>
      <c r="AT49" s="115" t="s">
        <v>204</v>
      </c>
    </row>
    <row r="50" spans="1:58" ht="25.5" customHeight="1">
      <c r="A50" s="166" t="str">
        <f>IFERROR(TEXT(DATEVALUE('１号様式'!$H$39&amp;'１号様式'!$I$41&amp;"."&amp;'１号様式'!$K$41&amp;"."&amp;'１号様式'!$M$41),"yyyy/mm/dd"),"")</f>
        <v/>
      </c>
      <c r="B50" s="688"/>
      <c r="C50" s="137">
        <v>12</v>
      </c>
      <c r="D50" s="138" t="s">
        <v>206</v>
      </c>
      <c r="E50" s="697" t="s">
        <v>207</v>
      </c>
      <c r="F50" s="698"/>
      <c r="G50" s="698"/>
      <c r="H50" s="699"/>
      <c r="I50" s="700"/>
      <c r="J50" s="701"/>
      <c r="K50" s="139"/>
      <c r="L50" s="671" t="s">
        <v>208</v>
      </c>
      <c r="M50" s="672"/>
      <c r="N50" s="672"/>
      <c r="O50" s="672"/>
      <c r="P50" s="672"/>
      <c r="Q50" s="673"/>
      <c r="R50" s="137"/>
      <c r="S50" s="700"/>
      <c r="T50" s="701"/>
      <c r="U50" s="139"/>
      <c r="V50" s="671" t="s">
        <v>346</v>
      </c>
      <c r="W50" s="672"/>
      <c r="X50" s="672"/>
      <c r="Y50" s="672"/>
      <c r="Z50" s="672"/>
      <c r="AA50" s="702"/>
      <c r="AB50" s="703"/>
      <c r="AC50" s="704"/>
      <c r="AD50" s="140"/>
      <c r="AE50" s="705">
        <v>95</v>
      </c>
      <c r="AF50" s="701"/>
      <c r="AG50" s="139"/>
      <c r="AH50" s="671" t="s">
        <v>209</v>
      </c>
      <c r="AI50" s="672"/>
      <c r="AJ50" s="672"/>
      <c r="AK50" s="672"/>
      <c r="AL50" s="672"/>
      <c r="AM50" s="673"/>
      <c r="AN50" s="125"/>
      <c r="AO50" s="125"/>
      <c r="AP50" s="125"/>
      <c r="AQ50" s="125"/>
      <c r="AR50" s="125"/>
      <c r="AS50" s="125"/>
      <c r="AT50" s="125" t="s">
        <v>210</v>
      </c>
      <c r="AU50" s="125"/>
      <c r="AV50" s="125"/>
      <c r="AW50" s="125"/>
      <c r="AX50" s="125"/>
      <c r="AY50" s="125"/>
      <c r="AZ50" s="125"/>
      <c r="BA50" s="125"/>
      <c r="BB50" s="125"/>
      <c r="BC50" s="125"/>
      <c r="BD50" s="125"/>
      <c r="BE50" s="125"/>
      <c r="BF50" s="125"/>
    </row>
    <row r="51" spans="1:58" ht="25.5" customHeight="1">
      <c r="B51" s="689"/>
      <c r="C51" s="141" t="s">
        <v>211</v>
      </c>
      <c r="D51" s="142" t="s">
        <v>212</v>
      </c>
      <c r="E51" s="674" t="s">
        <v>213</v>
      </c>
      <c r="F51" s="675"/>
      <c r="G51" s="675"/>
      <c r="H51" s="676"/>
      <c r="I51" s="677" t="s">
        <v>170</v>
      </c>
      <c r="J51" s="678"/>
      <c r="K51" s="143"/>
      <c r="L51" s="679"/>
      <c r="M51" s="680"/>
      <c r="N51" s="680"/>
      <c r="O51" s="680"/>
      <c r="P51" s="680"/>
      <c r="Q51" s="681"/>
      <c r="R51" s="141"/>
      <c r="S51" s="677" t="s">
        <v>170</v>
      </c>
      <c r="T51" s="678"/>
      <c r="U51" s="143" t="s">
        <v>116</v>
      </c>
      <c r="V51" s="679" t="s">
        <v>347</v>
      </c>
      <c r="W51" s="680"/>
      <c r="X51" s="680"/>
      <c r="Y51" s="680"/>
      <c r="Z51" s="680"/>
      <c r="AA51" s="682"/>
      <c r="AB51" s="683"/>
      <c r="AC51" s="684"/>
      <c r="AD51" s="144"/>
      <c r="AE51" s="685" t="s">
        <v>170</v>
      </c>
      <c r="AF51" s="686"/>
      <c r="AG51" s="143"/>
      <c r="AH51" s="679"/>
      <c r="AI51" s="680"/>
      <c r="AJ51" s="680"/>
      <c r="AK51" s="680"/>
      <c r="AL51" s="680"/>
      <c r="AM51" s="681"/>
      <c r="AN51" s="125"/>
      <c r="AO51" s="125"/>
      <c r="AP51" s="125"/>
      <c r="AQ51" s="125"/>
      <c r="AR51" s="125"/>
      <c r="AS51" s="125"/>
      <c r="AT51" s="125" t="s">
        <v>202</v>
      </c>
      <c r="AU51" s="125"/>
      <c r="AV51" s="125"/>
      <c r="AW51" s="125"/>
      <c r="AX51" s="125"/>
      <c r="AY51" s="125"/>
      <c r="AZ51" s="125"/>
      <c r="BA51" s="125"/>
      <c r="BB51" s="125"/>
      <c r="BC51" s="125"/>
      <c r="BD51" s="125"/>
      <c r="BE51" s="125"/>
      <c r="BF51" s="125"/>
    </row>
    <row r="52" spans="1:58" ht="25.5" customHeight="1">
      <c r="A52" s="167" t="str">
        <f>IFERROR(IF(TEXT($A$7+(TEXT($B52,"0")-1),"yyyy/mm/dd")&gt;$A$8,"",TEXT($A$7+(TEXT($B52,"0")-1),"yyyy/mm/dd")),"")</f>
        <v/>
      </c>
      <c r="B52" s="646">
        <v>6</v>
      </c>
      <c r="C52" s="107" t="str">
        <f>IFERROR(IF($A52="","",TEXT($A52,"m")),"")</f>
        <v/>
      </c>
      <c r="D52" s="145" t="s">
        <v>199</v>
      </c>
      <c r="E52" s="649" t="s">
        <v>200</v>
      </c>
      <c r="F52" s="650"/>
      <c r="G52" s="650"/>
      <c r="H52" s="651"/>
      <c r="I52" s="652"/>
      <c r="J52" s="653"/>
      <c r="K52" s="168"/>
      <c r="L52" s="654"/>
      <c r="M52" s="655"/>
      <c r="N52" s="655"/>
      <c r="O52" s="655"/>
      <c r="P52" s="655"/>
      <c r="Q52" s="656"/>
      <c r="R52" s="169"/>
      <c r="S52" s="652"/>
      <c r="T52" s="653"/>
      <c r="U52" s="168"/>
      <c r="V52" s="654"/>
      <c r="W52" s="655"/>
      <c r="X52" s="655"/>
      <c r="Y52" s="655"/>
      <c r="Z52" s="655"/>
      <c r="AA52" s="657"/>
      <c r="AB52" s="658"/>
      <c r="AC52" s="659"/>
      <c r="AD52" s="169"/>
      <c r="AE52" s="652"/>
      <c r="AF52" s="653"/>
      <c r="AG52" s="168"/>
      <c r="AH52" s="654"/>
      <c r="AI52" s="655"/>
      <c r="AJ52" s="655"/>
      <c r="AK52" s="655"/>
      <c r="AL52" s="655"/>
      <c r="AM52" s="656"/>
      <c r="AN52" s="146"/>
    </row>
    <row r="53" spans="1:58" ht="25.5" customHeight="1">
      <c r="A53" s="167"/>
      <c r="B53" s="647"/>
      <c r="C53" s="108" t="str">
        <f>IFERROR(IF($A52="","",TEXT($A52,"d")),"")</f>
        <v/>
      </c>
      <c r="D53" s="148" t="s">
        <v>206</v>
      </c>
      <c r="E53" s="662" t="s">
        <v>207</v>
      </c>
      <c r="F53" s="663"/>
      <c r="G53" s="663"/>
      <c r="H53" s="664"/>
      <c r="I53" s="634"/>
      <c r="J53" s="635"/>
      <c r="K53" s="170"/>
      <c r="L53" s="631"/>
      <c r="M53" s="632"/>
      <c r="N53" s="632"/>
      <c r="O53" s="632"/>
      <c r="P53" s="632"/>
      <c r="Q53" s="633"/>
      <c r="R53" s="171"/>
      <c r="S53" s="634"/>
      <c r="T53" s="635"/>
      <c r="U53" s="170"/>
      <c r="V53" s="631"/>
      <c r="W53" s="632"/>
      <c r="X53" s="632"/>
      <c r="Y53" s="632"/>
      <c r="Z53" s="632"/>
      <c r="AA53" s="636"/>
      <c r="AB53" s="637"/>
      <c r="AC53" s="638"/>
      <c r="AD53" s="171"/>
      <c r="AE53" s="634"/>
      <c r="AF53" s="635"/>
      <c r="AG53" s="170"/>
      <c r="AH53" s="631"/>
      <c r="AI53" s="632"/>
      <c r="AJ53" s="632"/>
      <c r="AK53" s="632"/>
      <c r="AL53" s="632"/>
      <c r="AM53" s="633"/>
      <c r="AN53" s="149"/>
      <c r="AO53" s="125"/>
      <c r="AP53" s="125"/>
      <c r="AQ53" s="125"/>
      <c r="AR53" s="125"/>
      <c r="AS53" s="125"/>
      <c r="AT53" s="125"/>
      <c r="AU53" s="125"/>
      <c r="AV53" s="125"/>
      <c r="AW53" s="125"/>
      <c r="AX53" s="125"/>
      <c r="AY53" s="125"/>
      <c r="AZ53" s="125"/>
      <c r="BA53" s="125"/>
      <c r="BB53" s="125"/>
      <c r="BC53" s="125"/>
      <c r="BD53" s="125"/>
      <c r="BE53" s="125"/>
      <c r="BF53" s="125"/>
    </row>
    <row r="54" spans="1:58" ht="25.5" hidden="1" customHeight="1">
      <c r="A54" s="167"/>
      <c r="B54" s="647"/>
      <c r="C54" s="109"/>
      <c r="D54" s="148"/>
      <c r="E54" s="662" t="s">
        <v>214</v>
      </c>
      <c r="F54" s="663"/>
      <c r="G54" s="663"/>
      <c r="H54" s="664"/>
      <c r="I54" s="171"/>
      <c r="J54" s="171"/>
      <c r="K54" s="665"/>
      <c r="L54" s="666"/>
      <c r="M54" s="172"/>
      <c r="N54" s="172"/>
      <c r="O54" s="172"/>
      <c r="P54" s="173"/>
      <c r="Q54" s="174"/>
      <c r="R54" s="175"/>
      <c r="S54" s="171"/>
      <c r="T54" s="171"/>
      <c r="U54" s="667"/>
      <c r="V54" s="668"/>
      <c r="W54" s="173"/>
      <c r="X54" s="173"/>
      <c r="Y54" s="173"/>
      <c r="Z54" s="173"/>
      <c r="AA54" s="173"/>
      <c r="AB54" s="176"/>
      <c r="AC54" s="177"/>
      <c r="AD54" s="175"/>
      <c r="AE54" s="171"/>
      <c r="AF54" s="171"/>
      <c r="AG54" s="665"/>
      <c r="AH54" s="666"/>
      <c r="AI54" s="172"/>
      <c r="AJ54" s="172"/>
      <c r="AK54" s="172"/>
      <c r="AL54" s="173"/>
      <c r="AM54" s="174"/>
      <c r="AN54" s="150"/>
      <c r="AO54" s="125"/>
      <c r="AP54" s="125"/>
      <c r="AQ54" s="125"/>
      <c r="AR54" s="125"/>
      <c r="AS54" s="125"/>
      <c r="AT54" s="125"/>
      <c r="AU54" s="125"/>
      <c r="AV54" s="125"/>
      <c r="AW54" s="125"/>
      <c r="AX54" s="125"/>
      <c r="AY54" s="125"/>
      <c r="AZ54" s="125"/>
      <c r="BA54" s="125"/>
      <c r="BB54" s="125"/>
      <c r="BC54" s="125"/>
      <c r="BD54" s="125"/>
      <c r="BE54" s="125"/>
      <c r="BF54" s="125"/>
    </row>
    <row r="55" spans="1:58" ht="25.5" customHeight="1">
      <c r="B55" s="648"/>
      <c r="C55" s="109" t="str">
        <f>IFERROR(IF($A52="","",TEXT($A52,"aaa")),"")</f>
        <v/>
      </c>
      <c r="D55" s="151" t="s">
        <v>212</v>
      </c>
      <c r="E55" s="662" t="s">
        <v>213</v>
      </c>
      <c r="F55" s="663"/>
      <c r="G55" s="663"/>
      <c r="H55" s="664"/>
      <c r="I55" s="634" t="s">
        <v>170</v>
      </c>
      <c r="J55" s="635"/>
      <c r="K55" s="178"/>
      <c r="L55" s="631"/>
      <c r="M55" s="632"/>
      <c r="N55" s="632"/>
      <c r="O55" s="632"/>
      <c r="P55" s="632"/>
      <c r="Q55" s="633"/>
      <c r="R55" s="171"/>
      <c r="S55" s="634" t="s">
        <v>22</v>
      </c>
      <c r="T55" s="635"/>
      <c r="U55" s="178"/>
      <c r="V55" s="631"/>
      <c r="W55" s="632"/>
      <c r="X55" s="632"/>
      <c r="Y55" s="632"/>
      <c r="Z55" s="632"/>
      <c r="AA55" s="636"/>
      <c r="AB55" s="637"/>
      <c r="AC55" s="638"/>
      <c r="AD55" s="171"/>
      <c r="AE55" s="634" t="s">
        <v>22</v>
      </c>
      <c r="AF55" s="635"/>
      <c r="AG55" s="178"/>
      <c r="AH55" s="631"/>
      <c r="AI55" s="632"/>
      <c r="AJ55" s="632"/>
      <c r="AK55" s="632"/>
      <c r="AL55" s="632"/>
      <c r="AM55" s="633"/>
      <c r="AN55" s="149"/>
      <c r="AO55" s="125"/>
      <c r="AP55" s="125"/>
      <c r="AQ55" s="125"/>
      <c r="AR55" s="125"/>
      <c r="AS55" s="125"/>
      <c r="AT55" s="125" t="s">
        <v>215</v>
      </c>
      <c r="AU55" s="125"/>
      <c r="AV55" s="125"/>
      <c r="AW55" s="125"/>
      <c r="AX55" s="125"/>
      <c r="AY55" s="125"/>
      <c r="AZ55" s="125"/>
      <c r="BA55" s="125"/>
      <c r="BB55" s="125"/>
      <c r="BC55" s="125"/>
      <c r="BD55" s="125"/>
      <c r="BE55" s="125"/>
      <c r="BF55" s="125"/>
    </row>
    <row r="56" spans="1:58" ht="25.5" hidden="1" customHeight="1">
      <c r="B56" s="152"/>
      <c r="C56" s="127"/>
      <c r="D56" s="148"/>
      <c r="E56" s="662" t="s">
        <v>214</v>
      </c>
      <c r="F56" s="663"/>
      <c r="G56" s="663"/>
      <c r="H56" s="664"/>
      <c r="I56" s="634"/>
      <c r="J56" s="635"/>
      <c r="K56" s="665"/>
      <c r="L56" s="666"/>
      <c r="M56" s="171"/>
      <c r="N56" s="171"/>
      <c r="O56" s="171"/>
      <c r="P56" s="171"/>
      <c r="Q56" s="179"/>
      <c r="R56" s="180"/>
      <c r="S56" s="669"/>
      <c r="T56" s="670"/>
      <c r="U56" s="665"/>
      <c r="V56" s="666"/>
      <c r="W56" s="171"/>
      <c r="X56" s="171"/>
      <c r="Y56" s="171"/>
      <c r="Z56" s="171"/>
      <c r="AA56" s="171"/>
      <c r="AB56" s="181"/>
      <c r="AC56" s="182"/>
      <c r="AD56" s="180"/>
      <c r="AE56" s="669"/>
      <c r="AF56" s="670"/>
      <c r="AG56" s="665"/>
      <c r="AH56" s="666"/>
      <c r="AI56" s="171"/>
      <c r="AJ56" s="171"/>
      <c r="AK56" s="171"/>
      <c r="AL56" s="171"/>
      <c r="AM56" s="179"/>
      <c r="AN56" s="149"/>
      <c r="AO56" s="125"/>
      <c r="AP56" s="125"/>
      <c r="AQ56" s="125"/>
      <c r="AR56" s="125"/>
      <c r="AS56" s="125"/>
      <c r="AT56" s="125"/>
      <c r="AU56" s="125"/>
      <c r="AV56" s="125"/>
      <c r="AW56" s="125"/>
      <c r="AX56" s="125"/>
      <c r="AY56" s="125"/>
      <c r="AZ56" s="125"/>
      <c r="BA56" s="125"/>
      <c r="BB56" s="125"/>
      <c r="BC56" s="125"/>
      <c r="BD56" s="125"/>
      <c r="BE56" s="125"/>
      <c r="BF56" s="125"/>
    </row>
    <row r="57" spans="1:58" ht="25.5" hidden="1" customHeight="1">
      <c r="B57" s="152"/>
      <c r="C57" s="127"/>
      <c r="D57" s="148"/>
      <c r="E57" s="611" t="s">
        <v>216</v>
      </c>
      <c r="F57" s="612"/>
      <c r="G57" s="612"/>
      <c r="H57" s="613"/>
      <c r="I57" s="616"/>
      <c r="J57" s="617"/>
      <c r="K57" s="643"/>
      <c r="L57" s="644"/>
      <c r="M57" s="644"/>
      <c r="N57" s="644"/>
      <c r="O57" s="644"/>
      <c r="P57" s="644"/>
      <c r="Q57" s="645"/>
      <c r="R57" s="183"/>
      <c r="S57" s="660"/>
      <c r="T57" s="661"/>
      <c r="U57" s="643"/>
      <c r="V57" s="644"/>
      <c r="W57" s="644"/>
      <c r="X57" s="644"/>
      <c r="Y57" s="644"/>
      <c r="Z57" s="644"/>
      <c r="AA57" s="644"/>
      <c r="AB57" s="644"/>
      <c r="AC57" s="645"/>
      <c r="AD57" s="183"/>
      <c r="AE57" s="660"/>
      <c r="AF57" s="661"/>
      <c r="AG57" s="643"/>
      <c r="AH57" s="644"/>
      <c r="AI57" s="644"/>
      <c r="AJ57" s="644"/>
      <c r="AK57" s="644"/>
      <c r="AL57" s="644"/>
      <c r="AM57" s="645"/>
      <c r="AN57" s="157"/>
      <c r="AO57" s="125"/>
      <c r="AP57" s="125"/>
      <c r="AQ57" s="125"/>
      <c r="AR57" s="125"/>
      <c r="AS57" s="125"/>
      <c r="AT57" s="125"/>
      <c r="AU57" s="125"/>
      <c r="AV57" s="125"/>
      <c r="AW57" s="125"/>
      <c r="AX57" s="125"/>
      <c r="AY57" s="125"/>
      <c r="AZ57" s="125"/>
      <c r="BA57" s="125"/>
      <c r="BB57" s="125"/>
      <c r="BC57" s="125"/>
      <c r="BD57" s="125"/>
      <c r="BE57" s="125"/>
      <c r="BF57" s="125"/>
    </row>
    <row r="58" spans="1:58" ht="25.5" customHeight="1">
      <c r="A58" s="167" t="str">
        <f>IFERROR(IF(TEXT($A$7+(TEXT($B58,"0")-1),"yyyy/mm/dd")&gt;$A$8,"",TEXT($A$7+(TEXT($B58,"0")-1),"yyyy/mm/dd")),"")</f>
        <v/>
      </c>
      <c r="B58" s="646">
        <v>7</v>
      </c>
      <c r="C58" s="107" t="str">
        <f>IFERROR(IF($A58="","",TEXT($A58,"m")),"")</f>
        <v/>
      </c>
      <c r="D58" s="145" t="s">
        <v>199</v>
      </c>
      <c r="E58" s="649" t="s">
        <v>200</v>
      </c>
      <c r="F58" s="650"/>
      <c r="G58" s="650"/>
      <c r="H58" s="651"/>
      <c r="I58" s="652"/>
      <c r="J58" s="653"/>
      <c r="K58" s="168"/>
      <c r="L58" s="654"/>
      <c r="M58" s="655"/>
      <c r="N58" s="655"/>
      <c r="O58" s="655"/>
      <c r="P58" s="655"/>
      <c r="Q58" s="656"/>
      <c r="R58" s="169"/>
      <c r="S58" s="652"/>
      <c r="T58" s="653"/>
      <c r="U58" s="168"/>
      <c r="V58" s="654"/>
      <c r="W58" s="655"/>
      <c r="X58" s="655"/>
      <c r="Y58" s="655"/>
      <c r="Z58" s="655"/>
      <c r="AA58" s="657"/>
      <c r="AB58" s="658"/>
      <c r="AC58" s="659"/>
      <c r="AD58" s="169"/>
      <c r="AE58" s="652"/>
      <c r="AF58" s="653"/>
      <c r="AG58" s="168"/>
      <c r="AH58" s="654"/>
      <c r="AI58" s="655"/>
      <c r="AJ58" s="655"/>
      <c r="AK58" s="655"/>
      <c r="AL58" s="655"/>
      <c r="AM58" s="656"/>
      <c r="AN58" s="146"/>
    </row>
    <row r="59" spans="1:58" ht="25.5" customHeight="1">
      <c r="A59" s="167"/>
      <c r="B59" s="647"/>
      <c r="C59" s="108" t="str">
        <f>IFERROR(IF($A58="","",TEXT($A58,"d")),"")</f>
        <v/>
      </c>
      <c r="D59" s="148" t="s">
        <v>206</v>
      </c>
      <c r="E59" s="662" t="s">
        <v>207</v>
      </c>
      <c r="F59" s="663"/>
      <c r="G59" s="663"/>
      <c r="H59" s="664"/>
      <c r="I59" s="634"/>
      <c r="J59" s="635"/>
      <c r="K59" s="170"/>
      <c r="L59" s="631"/>
      <c r="M59" s="632"/>
      <c r="N59" s="632"/>
      <c r="O59" s="632"/>
      <c r="P59" s="632"/>
      <c r="Q59" s="633"/>
      <c r="R59" s="171"/>
      <c r="S59" s="634"/>
      <c r="T59" s="635"/>
      <c r="U59" s="170"/>
      <c r="V59" s="631"/>
      <c r="W59" s="632"/>
      <c r="X59" s="632"/>
      <c r="Y59" s="632"/>
      <c r="Z59" s="632"/>
      <c r="AA59" s="636"/>
      <c r="AB59" s="637"/>
      <c r="AC59" s="638"/>
      <c r="AD59" s="171"/>
      <c r="AE59" s="634"/>
      <c r="AF59" s="635"/>
      <c r="AG59" s="170"/>
      <c r="AH59" s="631"/>
      <c r="AI59" s="632"/>
      <c r="AJ59" s="632"/>
      <c r="AK59" s="632"/>
      <c r="AL59" s="632"/>
      <c r="AM59" s="633"/>
      <c r="AN59" s="149"/>
      <c r="AO59" s="125"/>
      <c r="AP59" s="125"/>
      <c r="AQ59" s="125"/>
      <c r="AR59" s="125"/>
      <c r="AS59" s="125"/>
      <c r="AT59" s="125"/>
      <c r="AU59" s="125"/>
      <c r="AV59" s="125"/>
      <c r="AW59" s="125"/>
      <c r="AX59" s="125"/>
      <c r="AY59" s="125"/>
      <c r="AZ59" s="125"/>
      <c r="BA59" s="125"/>
      <c r="BB59" s="125"/>
      <c r="BC59" s="125"/>
      <c r="BD59" s="125"/>
      <c r="BE59" s="125"/>
      <c r="BF59" s="125"/>
    </row>
    <row r="60" spans="1:58" ht="25.5" hidden="1" customHeight="1">
      <c r="A60" s="167"/>
      <c r="B60" s="647"/>
      <c r="C60" s="127"/>
      <c r="D60" s="148"/>
      <c r="E60" s="662" t="s">
        <v>214</v>
      </c>
      <c r="F60" s="663"/>
      <c r="G60" s="663"/>
      <c r="H60" s="664"/>
      <c r="I60" s="171"/>
      <c r="J60" s="171"/>
      <c r="K60" s="665"/>
      <c r="L60" s="666"/>
      <c r="M60" s="172"/>
      <c r="N60" s="172"/>
      <c r="O60" s="172"/>
      <c r="P60" s="173"/>
      <c r="Q60" s="174"/>
      <c r="R60" s="175"/>
      <c r="S60" s="171"/>
      <c r="T60" s="171"/>
      <c r="U60" s="667"/>
      <c r="V60" s="668"/>
      <c r="W60" s="173"/>
      <c r="X60" s="173"/>
      <c r="Y60" s="173"/>
      <c r="Z60" s="173"/>
      <c r="AA60" s="173"/>
      <c r="AB60" s="176"/>
      <c r="AC60" s="177"/>
      <c r="AD60" s="175"/>
      <c r="AE60" s="171"/>
      <c r="AF60" s="171"/>
      <c r="AG60" s="665"/>
      <c r="AH60" s="666"/>
      <c r="AI60" s="172"/>
      <c r="AJ60" s="172"/>
      <c r="AK60" s="172"/>
      <c r="AL60" s="173"/>
      <c r="AM60" s="174"/>
      <c r="AN60" s="150"/>
      <c r="AO60" s="125"/>
      <c r="AP60" s="125"/>
      <c r="AQ60" s="125"/>
      <c r="AR60" s="125"/>
      <c r="AS60" s="125"/>
      <c r="AT60" s="125"/>
      <c r="AU60" s="125"/>
      <c r="AV60" s="125"/>
      <c r="AW60" s="125"/>
      <c r="AX60" s="125"/>
      <c r="AY60" s="125"/>
      <c r="AZ60" s="125"/>
      <c r="BA60" s="125"/>
      <c r="BB60" s="125"/>
      <c r="BC60" s="125"/>
      <c r="BD60" s="125"/>
      <c r="BE60" s="125"/>
      <c r="BF60" s="125"/>
    </row>
    <row r="61" spans="1:58" ht="25.5" customHeight="1">
      <c r="B61" s="648"/>
      <c r="C61" s="109" t="str">
        <f>IFERROR(IF($A58="","",TEXT($A58,"aaa")),"")</f>
        <v/>
      </c>
      <c r="D61" s="151" t="s">
        <v>212</v>
      </c>
      <c r="E61" s="662" t="s">
        <v>213</v>
      </c>
      <c r="F61" s="663"/>
      <c r="G61" s="663"/>
      <c r="H61" s="664"/>
      <c r="I61" s="634" t="s">
        <v>170</v>
      </c>
      <c r="J61" s="635"/>
      <c r="K61" s="178"/>
      <c r="L61" s="631"/>
      <c r="M61" s="632"/>
      <c r="N61" s="632"/>
      <c r="O61" s="632"/>
      <c r="P61" s="632"/>
      <c r="Q61" s="633"/>
      <c r="R61" s="171"/>
      <c r="S61" s="634" t="s">
        <v>170</v>
      </c>
      <c r="T61" s="635"/>
      <c r="U61" s="178"/>
      <c r="V61" s="631"/>
      <c r="W61" s="632"/>
      <c r="X61" s="632"/>
      <c r="Y61" s="632"/>
      <c r="Z61" s="632"/>
      <c r="AA61" s="636"/>
      <c r="AB61" s="637"/>
      <c r="AC61" s="638"/>
      <c r="AD61" s="171"/>
      <c r="AE61" s="634" t="s">
        <v>170</v>
      </c>
      <c r="AF61" s="635"/>
      <c r="AG61" s="178"/>
      <c r="AH61" s="631"/>
      <c r="AI61" s="632"/>
      <c r="AJ61" s="632"/>
      <c r="AK61" s="632"/>
      <c r="AL61" s="632"/>
      <c r="AM61" s="633"/>
      <c r="AN61" s="149"/>
      <c r="AO61" s="125"/>
      <c r="AP61" s="125"/>
      <c r="AQ61" s="125"/>
      <c r="AR61" s="125"/>
      <c r="AS61" s="125"/>
      <c r="AT61" s="125" t="s">
        <v>215</v>
      </c>
      <c r="AU61" s="125"/>
      <c r="AV61" s="125"/>
      <c r="AW61" s="125"/>
      <c r="AX61" s="125"/>
      <c r="AY61" s="125"/>
      <c r="AZ61" s="125"/>
      <c r="BA61" s="125"/>
      <c r="BB61" s="125"/>
      <c r="BC61" s="125"/>
      <c r="BD61" s="125"/>
      <c r="BE61" s="125"/>
      <c r="BF61" s="125"/>
    </row>
    <row r="62" spans="1:58" ht="25.5" hidden="1" customHeight="1">
      <c r="B62" s="152"/>
      <c r="C62" s="127"/>
      <c r="D62" s="148"/>
      <c r="E62" s="662" t="s">
        <v>214</v>
      </c>
      <c r="F62" s="663"/>
      <c r="G62" s="663"/>
      <c r="H62" s="664"/>
      <c r="I62" s="634"/>
      <c r="J62" s="635"/>
      <c r="K62" s="665"/>
      <c r="L62" s="666"/>
      <c r="M62" s="171"/>
      <c r="N62" s="171"/>
      <c r="O62" s="171"/>
      <c r="P62" s="171"/>
      <c r="Q62" s="179"/>
      <c r="R62" s="180"/>
      <c r="S62" s="669"/>
      <c r="T62" s="670"/>
      <c r="U62" s="665"/>
      <c r="V62" s="666"/>
      <c r="W62" s="171"/>
      <c r="X62" s="171"/>
      <c r="Y62" s="171"/>
      <c r="Z62" s="171"/>
      <c r="AA62" s="171"/>
      <c r="AB62" s="181"/>
      <c r="AC62" s="182"/>
      <c r="AD62" s="180"/>
      <c r="AE62" s="669"/>
      <c r="AF62" s="670"/>
      <c r="AG62" s="665"/>
      <c r="AH62" s="666"/>
      <c r="AI62" s="171"/>
      <c r="AJ62" s="171"/>
      <c r="AK62" s="171"/>
      <c r="AL62" s="171"/>
      <c r="AM62" s="179"/>
      <c r="AN62" s="149"/>
      <c r="AO62" s="125"/>
      <c r="AP62" s="125"/>
      <c r="AQ62" s="125"/>
      <c r="AR62" s="125"/>
      <c r="AS62" s="125"/>
      <c r="AT62" s="125"/>
      <c r="AU62" s="125"/>
      <c r="AV62" s="125"/>
      <c r="AW62" s="125"/>
      <c r="AX62" s="125"/>
      <c r="AY62" s="125"/>
      <c r="AZ62" s="125"/>
      <c r="BA62" s="125"/>
      <c r="BB62" s="125"/>
      <c r="BC62" s="125"/>
      <c r="BD62" s="125"/>
      <c r="BE62" s="125"/>
      <c r="BF62" s="125"/>
    </row>
    <row r="63" spans="1:58" ht="25.5" hidden="1" customHeight="1">
      <c r="B63" s="152"/>
      <c r="C63" s="127"/>
      <c r="D63" s="148"/>
      <c r="E63" s="611" t="s">
        <v>216</v>
      </c>
      <c r="F63" s="612"/>
      <c r="G63" s="612"/>
      <c r="H63" s="613"/>
      <c r="I63" s="616"/>
      <c r="J63" s="617"/>
      <c r="K63" s="643"/>
      <c r="L63" s="644"/>
      <c r="M63" s="644"/>
      <c r="N63" s="644"/>
      <c r="O63" s="644"/>
      <c r="P63" s="644"/>
      <c r="Q63" s="645"/>
      <c r="R63" s="183"/>
      <c r="S63" s="660"/>
      <c r="T63" s="661"/>
      <c r="U63" s="643"/>
      <c r="V63" s="644"/>
      <c r="W63" s="644"/>
      <c r="X63" s="644"/>
      <c r="Y63" s="644"/>
      <c r="Z63" s="644"/>
      <c r="AA63" s="644"/>
      <c r="AB63" s="644"/>
      <c r="AC63" s="645"/>
      <c r="AD63" s="183"/>
      <c r="AE63" s="660"/>
      <c r="AF63" s="661"/>
      <c r="AG63" s="643"/>
      <c r="AH63" s="644"/>
      <c r="AI63" s="644"/>
      <c r="AJ63" s="644"/>
      <c r="AK63" s="644"/>
      <c r="AL63" s="644"/>
      <c r="AM63" s="645"/>
      <c r="AN63" s="157"/>
      <c r="AO63" s="125"/>
      <c r="AP63" s="125"/>
      <c r="AQ63" s="125"/>
      <c r="AR63" s="125"/>
      <c r="AS63" s="125"/>
      <c r="AT63" s="125"/>
      <c r="AU63" s="125"/>
      <c r="AV63" s="125"/>
      <c r="AW63" s="125"/>
      <c r="AX63" s="125"/>
      <c r="AY63" s="125"/>
      <c r="AZ63" s="125"/>
      <c r="BA63" s="125"/>
      <c r="BB63" s="125"/>
      <c r="BC63" s="125"/>
      <c r="BD63" s="125"/>
      <c r="BE63" s="125"/>
      <c r="BF63" s="125"/>
    </row>
    <row r="64" spans="1:58" ht="25.5" customHeight="1">
      <c r="A64" s="610" t="str">
        <f>IFERROR(IF(TEXT($A$7+(TEXT($B64,"0")-1),"yyyy/mm/dd")&gt;$A$8,"",TEXT($A$7+(TEXT($B64,"0")-1),"yyyy/mm/dd")),"")</f>
        <v/>
      </c>
      <c r="B64" s="646">
        <v>8</v>
      </c>
      <c r="C64" s="107" t="str">
        <f>IFERROR(IF($A64="","",TEXT($A64,"m")),"")</f>
        <v/>
      </c>
      <c r="D64" s="145" t="s">
        <v>199</v>
      </c>
      <c r="E64" s="649" t="s">
        <v>200</v>
      </c>
      <c r="F64" s="650"/>
      <c r="G64" s="650"/>
      <c r="H64" s="651"/>
      <c r="I64" s="652"/>
      <c r="J64" s="653"/>
      <c r="K64" s="168"/>
      <c r="L64" s="654"/>
      <c r="M64" s="655"/>
      <c r="N64" s="655"/>
      <c r="O64" s="655"/>
      <c r="P64" s="655"/>
      <c r="Q64" s="656"/>
      <c r="R64" s="169"/>
      <c r="S64" s="652"/>
      <c r="T64" s="653"/>
      <c r="U64" s="168"/>
      <c r="V64" s="654"/>
      <c r="W64" s="655"/>
      <c r="X64" s="655"/>
      <c r="Y64" s="655"/>
      <c r="Z64" s="655"/>
      <c r="AA64" s="657"/>
      <c r="AB64" s="658"/>
      <c r="AC64" s="659"/>
      <c r="AD64" s="169"/>
      <c r="AE64" s="652"/>
      <c r="AF64" s="653"/>
      <c r="AG64" s="168"/>
      <c r="AH64" s="654"/>
      <c r="AI64" s="655"/>
      <c r="AJ64" s="655"/>
      <c r="AK64" s="655"/>
      <c r="AL64" s="655"/>
      <c r="AM64" s="656"/>
      <c r="AN64" s="146"/>
    </row>
    <row r="65" spans="1:58" ht="25.5" customHeight="1">
      <c r="A65" s="610"/>
      <c r="B65" s="647"/>
      <c r="C65" s="108" t="str">
        <f>IFERROR(IF($A64="","",TEXT($A64,"d")),"")</f>
        <v/>
      </c>
      <c r="D65" s="148" t="s">
        <v>206</v>
      </c>
      <c r="E65" s="662" t="s">
        <v>207</v>
      </c>
      <c r="F65" s="663"/>
      <c r="G65" s="663"/>
      <c r="H65" s="664"/>
      <c r="I65" s="634"/>
      <c r="J65" s="635"/>
      <c r="K65" s="170"/>
      <c r="L65" s="631"/>
      <c r="M65" s="632"/>
      <c r="N65" s="632"/>
      <c r="O65" s="632"/>
      <c r="P65" s="632"/>
      <c r="Q65" s="633"/>
      <c r="R65" s="171"/>
      <c r="S65" s="634"/>
      <c r="T65" s="635"/>
      <c r="U65" s="170"/>
      <c r="V65" s="631"/>
      <c r="W65" s="632"/>
      <c r="X65" s="632"/>
      <c r="Y65" s="632"/>
      <c r="Z65" s="632"/>
      <c r="AA65" s="636"/>
      <c r="AB65" s="637"/>
      <c r="AC65" s="638"/>
      <c r="AD65" s="171"/>
      <c r="AE65" s="634"/>
      <c r="AF65" s="635"/>
      <c r="AG65" s="170"/>
      <c r="AH65" s="631"/>
      <c r="AI65" s="632"/>
      <c r="AJ65" s="632"/>
      <c r="AK65" s="632"/>
      <c r="AL65" s="632"/>
      <c r="AM65" s="633"/>
      <c r="AN65" s="149"/>
      <c r="AO65" s="125"/>
      <c r="AP65" s="125"/>
      <c r="AQ65" s="125"/>
      <c r="AR65" s="125"/>
      <c r="AS65" s="125"/>
      <c r="AT65" s="125"/>
      <c r="AU65" s="125"/>
      <c r="AV65" s="125"/>
      <c r="AW65" s="125"/>
      <c r="AX65" s="125"/>
      <c r="AY65" s="125"/>
      <c r="AZ65" s="125"/>
      <c r="BA65" s="125"/>
      <c r="BB65" s="125"/>
      <c r="BC65" s="125"/>
      <c r="BD65" s="125"/>
      <c r="BE65" s="125"/>
      <c r="BF65" s="125"/>
    </row>
    <row r="66" spans="1:58" ht="25.5" hidden="1" customHeight="1">
      <c r="A66" s="610"/>
      <c r="B66" s="647"/>
      <c r="C66" s="127"/>
      <c r="D66" s="148"/>
      <c r="E66" s="662" t="s">
        <v>214</v>
      </c>
      <c r="F66" s="663"/>
      <c r="G66" s="663"/>
      <c r="H66" s="664"/>
      <c r="I66" s="171"/>
      <c r="J66" s="171"/>
      <c r="K66" s="665"/>
      <c r="L66" s="666"/>
      <c r="M66" s="172"/>
      <c r="N66" s="172"/>
      <c r="O66" s="172"/>
      <c r="P66" s="173"/>
      <c r="Q66" s="174"/>
      <c r="R66" s="175"/>
      <c r="S66" s="171"/>
      <c r="T66" s="171"/>
      <c r="U66" s="667"/>
      <c r="V66" s="668"/>
      <c r="W66" s="173"/>
      <c r="X66" s="173"/>
      <c r="Y66" s="173"/>
      <c r="Z66" s="173"/>
      <c r="AA66" s="173"/>
      <c r="AB66" s="176"/>
      <c r="AC66" s="177"/>
      <c r="AD66" s="175"/>
      <c r="AE66" s="171"/>
      <c r="AF66" s="171"/>
      <c r="AG66" s="665"/>
      <c r="AH66" s="666"/>
      <c r="AI66" s="172"/>
      <c r="AJ66" s="172"/>
      <c r="AK66" s="172"/>
      <c r="AL66" s="173"/>
      <c r="AM66" s="174"/>
      <c r="AN66" s="150"/>
      <c r="AO66" s="125"/>
      <c r="AP66" s="125"/>
      <c r="AQ66" s="125"/>
      <c r="AR66" s="125"/>
      <c r="AS66" s="125"/>
      <c r="AT66" s="125"/>
      <c r="AU66" s="125"/>
      <c r="AV66" s="125"/>
      <c r="AW66" s="125"/>
      <c r="AX66" s="125"/>
      <c r="AY66" s="125"/>
      <c r="AZ66" s="125"/>
      <c r="BA66" s="125"/>
      <c r="BB66" s="125"/>
      <c r="BC66" s="125"/>
      <c r="BD66" s="125"/>
      <c r="BE66" s="125"/>
      <c r="BF66" s="125"/>
    </row>
    <row r="67" spans="1:58" ht="25.5" customHeight="1">
      <c r="B67" s="648"/>
      <c r="C67" s="109" t="str">
        <f>IFERROR(IF($A64="","",TEXT($A64,"aaa")),"")</f>
        <v/>
      </c>
      <c r="D67" s="151" t="s">
        <v>212</v>
      </c>
      <c r="E67" s="662" t="s">
        <v>213</v>
      </c>
      <c r="F67" s="663"/>
      <c r="G67" s="663"/>
      <c r="H67" s="664"/>
      <c r="I67" s="634" t="s">
        <v>170</v>
      </c>
      <c r="J67" s="635"/>
      <c r="K67" s="178"/>
      <c r="L67" s="631"/>
      <c r="M67" s="632"/>
      <c r="N67" s="632"/>
      <c r="O67" s="632"/>
      <c r="P67" s="632"/>
      <c r="Q67" s="633"/>
      <c r="R67" s="171"/>
      <c r="S67" s="634" t="s">
        <v>170</v>
      </c>
      <c r="T67" s="635"/>
      <c r="U67" s="178"/>
      <c r="V67" s="631"/>
      <c r="W67" s="632"/>
      <c r="X67" s="632"/>
      <c r="Y67" s="632"/>
      <c r="Z67" s="632"/>
      <c r="AA67" s="636"/>
      <c r="AB67" s="637"/>
      <c r="AC67" s="638"/>
      <c r="AD67" s="171"/>
      <c r="AE67" s="634" t="s">
        <v>170</v>
      </c>
      <c r="AF67" s="635"/>
      <c r="AG67" s="178"/>
      <c r="AH67" s="631"/>
      <c r="AI67" s="632"/>
      <c r="AJ67" s="632"/>
      <c r="AK67" s="632"/>
      <c r="AL67" s="632"/>
      <c r="AM67" s="633"/>
      <c r="AN67" s="149"/>
      <c r="AO67" s="125"/>
      <c r="AP67" s="125"/>
      <c r="AQ67" s="125"/>
      <c r="AR67" s="125"/>
      <c r="AS67" s="125"/>
      <c r="AT67" s="125" t="s">
        <v>215</v>
      </c>
      <c r="AU67" s="125"/>
      <c r="AV67" s="125"/>
      <c r="AW67" s="125"/>
      <c r="AX67" s="125"/>
      <c r="AY67" s="125"/>
      <c r="AZ67" s="125"/>
      <c r="BA67" s="125"/>
      <c r="BB67" s="125"/>
      <c r="BC67" s="125"/>
      <c r="BD67" s="125"/>
      <c r="BE67" s="125"/>
      <c r="BF67" s="125"/>
    </row>
    <row r="68" spans="1:58" ht="25.5" hidden="1" customHeight="1">
      <c r="B68" s="152"/>
      <c r="C68" s="127"/>
      <c r="D68" s="148"/>
      <c r="E68" s="662" t="s">
        <v>214</v>
      </c>
      <c r="F68" s="663"/>
      <c r="G68" s="663"/>
      <c r="H68" s="664"/>
      <c r="I68" s="634"/>
      <c r="J68" s="635"/>
      <c r="K68" s="665"/>
      <c r="L68" s="666"/>
      <c r="M68" s="171"/>
      <c r="N68" s="171"/>
      <c r="O68" s="171"/>
      <c r="P68" s="171"/>
      <c r="Q68" s="179"/>
      <c r="R68" s="180"/>
      <c r="S68" s="669"/>
      <c r="T68" s="670"/>
      <c r="U68" s="665"/>
      <c r="V68" s="666"/>
      <c r="W68" s="171"/>
      <c r="X68" s="171"/>
      <c r="Y68" s="171"/>
      <c r="Z68" s="171"/>
      <c r="AA68" s="171"/>
      <c r="AB68" s="181"/>
      <c r="AC68" s="182"/>
      <c r="AD68" s="180"/>
      <c r="AE68" s="669"/>
      <c r="AF68" s="670"/>
      <c r="AG68" s="665"/>
      <c r="AH68" s="666"/>
      <c r="AI68" s="171"/>
      <c r="AJ68" s="171"/>
      <c r="AK68" s="171"/>
      <c r="AL68" s="171"/>
      <c r="AM68" s="179"/>
      <c r="AN68" s="149"/>
      <c r="AO68" s="125"/>
      <c r="AP68" s="125"/>
      <c r="AQ68" s="125"/>
      <c r="AR68" s="125"/>
      <c r="AS68" s="125"/>
      <c r="AT68" s="125"/>
      <c r="AU68" s="125"/>
      <c r="AV68" s="125"/>
      <c r="AW68" s="125"/>
      <c r="AX68" s="125"/>
      <c r="AY68" s="125"/>
      <c r="AZ68" s="125"/>
      <c r="BA68" s="125"/>
      <c r="BB68" s="125"/>
      <c r="BC68" s="125"/>
      <c r="BD68" s="125"/>
      <c r="BE68" s="125"/>
      <c r="BF68" s="125"/>
    </row>
    <row r="69" spans="1:58" ht="25.5" hidden="1" customHeight="1">
      <c r="B69" s="152"/>
      <c r="C69" s="127"/>
      <c r="D69" s="148"/>
      <c r="E69" s="611" t="s">
        <v>216</v>
      </c>
      <c r="F69" s="612"/>
      <c r="G69" s="612"/>
      <c r="H69" s="613"/>
      <c r="I69" s="616"/>
      <c r="J69" s="617"/>
      <c r="K69" s="643"/>
      <c r="L69" s="644"/>
      <c r="M69" s="644"/>
      <c r="N69" s="644"/>
      <c r="O69" s="644"/>
      <c r="P69" s="644"/>
      <c r="Q69" s="645"/>
      <c r="R69" s="183"/>
      <c r="S69" s="660"/>
      <c r="T69" s="661"/>
      <c r="U69" s="643"/>
      <c r="V69" s="644"/>
      <c r="W69" s="644"/>
      <c r="X69" s="644"/>
      <c r="Y69" s="644"/>
      <c r="Z69" s="644"/>
      <c r="AA69" s="644"/>
      <c r="AB69" s="644"/>
      <c r="AC69" s="645"/>
      <c r="AD69" s="183"/>
      <c r="AE69" s="660"/>
      <c r="AF69" s="661"/>
      <c r="AG69" s="643"/>
      <c r="AH69" s="644"/>
      <c r="AI69" s="644"/>
      <c r="AJ69" s="644"/>
      <c r="AK69" s="644"/>
      <c r="AL69" s="644"/>
      <c r="AM69" s="645"/>
      <c r="AN69" s="157"/>
      <c r="AO69" s="125"/>
      <c r="AP69" s="125"/>
      <c r="AQ69" s="125"/>
      <c r="AR69" s="125"/>
      <c r="AS69" s="125"/>
      <c r="AT69" s="125"/>
      <c r="AU69" s="125"/>
      <c r="AV69" s="125"/>
      <c r="AW69" s="125"/>
      <c r="AX69" s="125"/>
      <c r="AY69" s="125"/>
      <c r="AZ69" s="125"/>
      <c r="BA69" s="125"/>
      <c r="BB69" s="125"/>
      <c r="BC69" s="125"/>
      <c r="BD69" s="125"/>
      <c r="BE69" s="125"/>
      <c r="BF69" s="125"/>
    </row>
    <row r="70" spans="1:58" ht="25.5" customHeight="1">
      <c r="A70" s="610" t="str">
        <f>IFERROR(IF(TEXT($A$7+(TEXT($B70,"0")-1),"yyyy/mm/dd")&gt;$A$8,"",TEXT($A$7+(TEXT($B70,"0")-1),"yyyy/mm/dd")),"")</f>
        <v/>
      </c>
      <c r="B70" s="646">
        <v>9</v>
      </c>
      <c r="C70" s="107" t="str">
        <f>IFERROR(IF($A70="","",TEXT($A70,"m")),"")</f>
        <v/>
      </c>
      <c r="D70" s="145" t="s">
        <v>199</v>
      </c>
      <c r="E70" s="649" t="s">
        <v>200</v>
      </c>
      <c r="F70" s="650"/>
      <c r="G70" s="650"/>
      <c r="H70" s="651"/>
      <c r="I70" s="652"/>
      <c r="J70" s="653"/>
      <c r="K70" s="168"/>
      <c r="L70" s="654"/>
      <c r="M70" s="655"/>
      <c r="N70" s="655"/>
      <c r="O70" s="655"/>
      <c r="P70" s="655"/>
      <c r="Q70" s="656"/>
      <c r="R70" s="169"/>
      <c r="S70" s="652"/>
      <c r="T70" s="653"/>
      <c r="U70" s="168"/>
      <c r="V70" s="654"/>
      <c r="W70" s="655"/>
      <c r="X70" s="655"/>
      <c r="Y70" s="655"/>
      <c r="Z70" s="655"/>
      <c r="AA70" s="657"/>
      <c r="AB70" s="658"/>
      <c r="AC70" s="659"/>
      <c r="AD70" s="169"/>
      <c r="AE70" s="652"/>
      <c r="AF70" s="653"/>
      <c r="AG70" s="168"/>
      <c r="AH70" s="654"/>
      <c r="AI70" s="655"/>
      <c r="AJ70" s="655"/>
      <c r="AK70" s="655"/>
      <c r="AL70" s="655"/>
      <c r="AM70" s="656"/>
      <c r="AN70" s="146"/>
    </row>
    <row r="71" spans="1:58" ht="25.5" customHeight="1">
      <c r="A71" s="610"/>
      <c r="B71" s="647"/>
      <c r="C71" s="108" t="str">
        <f>IFERROR(IF($A70="","",TEXT($A70,"d")),"")</f>
        <v/>
      </c>
      <c r="D71" s="148" t="s">
        <v>206</v>
      </c>
      <c r="E71" s="662" t="s">
        <v>207</v>
      </c>
      <c r="F71" s="663"/>
      <c r="G71" s="663"/>
      <c r="H71" s="664"/>
      <c r="I71" s="634"/>
      <c r="J71" s="635"/>
      <c r="K71" s="170"/>
      <c r="L71" s="631"/>
      <c r="M71" s="632"/>
      <c r="N71" s="632"/>
      <c r="O71" s="632"/>
      <c r="P71" s="632"/>
      <c r="Q71" s="633"/>
      <c r="R71" s="171"/>
      <c r="S71" s="634"/>
      <c r="T71" s="635"/>
      <c r="U71" s="170"/>
      <c r="V71" s="631"/>
      <c r="W71" s="632"/>
      <c r="X71" s="632"/>
      <c r="Y71" s="632"/>
      <c r="Z71" s="632"/>
      <c r="AA71" s="636"/>
      <c r="AB71" s="637"/>
      <c r="AC71" s="638"/>
      <c r="AD71" s="171"/>
      <c r="AE71" s="634"/>
      <c r="AF71" s="635"/>
      <c r="AG71" s="170"/>
      <c r="AH71" s="631"/>
      <c r="AI71" s="632"/>
      <c r="AJ71" s="632"/>
      <c r="AK71" s="632"/>
      <c r="AL71" s="632"/>
      <c r="AM71" s="633"/>
      <c r="AN71" s="149"/>
      <c r="AO71" s="125"/>
      <c r="AP71" s="125"/>
      <c r="AQ71" s="125"/>
      <c r="AR71" s="125"/>
      <c r="AS71" s="125"/>
      <c r="AT71" s="125"/>
      <c r="AU71" s="125"/>
      <c r="AV71" s="125"/>
      <c r="AW71" s="125"/>
      <c r="AX71" s="125"/>
      <c r="AY71" s="125"/>
      <c r="AZ71" s="125"/>
      <c r="BA71" s="125"/>
      <c r="BB71" s="125"/>
      <c r="BC71" s="125"/>
      <c r="BD71" s="125"/>
      <c r="BE71" s="125"/>
      <c r="BF71" s="125"/>
    </row>
    <row r="72" spans="1:58" ht="25.5" hidden="1" customHeight="1">
      <c r="A72" s="610"/>
      <c r="B72" s="647"/>
      <c r="C72" s="127"/>
      <c r="D72" s="148"/>
      <c r="E72" s="662" t="s">
        <v>214</v>
      </c>
      <c r="F72" s="663"/>
      <c r="G72" s="663"/>
      <c r="H72" s="664"/>
      <c r="I72" s="171"/>
      <c r="J72" s="171"/>
      <c r="K72" s="665"/>
      <c r="L72" s="666"/>
      <c r="M72" s="172"/>
      <c r="N72" s="172"/>
      <c r="O72" s="172"/>
      <c r="P72" s="173"/>
      <c r="Q72" s="174"/>
      <c r="R72" s="175"/>
      <c r="S72" s="171"/>
      <c r="T72" s="171"/>
      <c r="U72" s="667"/>
      <c r="V72" s="668"/>
      <c r="W72" s="173"/>
      <c r="X72" s="173"/>
      <c r="Y72" s="173"/>
      <c r="Z72" s="173"/>
      <c r="AA72" s="173"/>
      <c r="AB72" s="176"/>
      <c r="AC72" s="177"/>
      <c r="AD72" s="175"/>
      <c r="AE72" s="171"/>
      <c r="AF72" s="171"/>
      <c r="AG72" s="665"/>
      <c r="AH72" s="666"/>
      <c r="AI72" s="172"/>
      <c r="AJ72" s="172"/>
      <c r="AK72" s="172"/>
      <c r="AL72" s="173"/>
      <c r="AM72" s="174"/>
      <c r="AN72" s="150"/>
      <c r="AO72" s="125"/>
      <c r="AP72" s="125"/>
      <c r="AQ72" s="125"/>
      <c r="AR72" s="125"/>
      <c r="AS72" s="125"/>
      <c r="AT72" s="125"/>
      <c r="AU72" s="125"/>
      <c r="AV72" s="125"/>
      <c r="AW72" s="125"/>
      <c r="AX72" s="125"/>
      <c r="AY72" s="125"/>
      <c r="AZ72" s="125"/>
      <c r="BA72" s="125"/>
      <c r="BB72" s="125"/>
      <c r="BC72" s="125"/>
      <c r="BD72" s="125"/>
      <c r="BE72" s="125"/>
      <c r="BF72" s="125"/>
    </row>
    <row r="73" spans="1:58" ht="25.5" customHeight="1">
      <c r="B73" s="648"/>
      <c r="C73" s="109" t="str">
        <f>IFERROR(IF($A70="","",TEXT($A70,"aaa")),"")</f>
        <v/>
      </c>
      <c r="D73" s="151" t="s">
        <v>212</v>
      </c>
      <c r="E73" s="662" t="s">
        <v>213</v>
      </c>
      <c r="F73" s="663"/>
      <c r="G73" s="663"/>
      <c r="H73" s="664"/>
      <c r="I73" s="634" t="s">
        <v>170</v>
      </c>
      <c r="J73" s="635"/>
      <c r="K73" s="178"/>
      <c r="L73" s="631"/>
      <c r="M73" s="632"/>
      <c r="N73" s="632"/>
      <c r="O73" s="632"/>
      <c r="P73" s="632"/>
      <c r="Q73" s="633"/>
      <c r="R73" s="171"/>
      <c r="S73" s="634" t="s">
        <v>170</v>
      </c>
      <c r="T73" s="635"/>
      <c r="U73" s="178"/>
      <c r="V73" s="631"/>
      <c r="W73" s="632"/>
      <c r="X73" s="632"/>
      <c r="Y73" s="632"/>
      <c r="Z73" s="632"/>
      <c r="AA73" s="636"/>
      <c r="AB73" s="637"/>
      <c r="AC73" s="638"/>
      <c r="AD73" s="171"/>
      <c r="AE73" s="634" t="s">
        <v>170</v>
      </c>
      <c r="AF73" s="635"/>
      <c r="AG73" s="178"/>
      <c r="AH73" s="631"/>
      <c r="AI73" s="632"/>
      <c r="AJ73" s="632"/>
      <c r="AK73" s="632"/>
      <c r="AL73" s="632"/>
      <c r="AM73" s="633"/>
      <c r="AN73" s="149"/>
      <c r="AO73" s="125"/>
      <c r="AP73" s="125"/>
      <c r="AQ73" s="125"/>
      <c r="AR73" s="125"/>
      <c r="AS73" s="125"/>
      <c r="AT73" s="125" t="s">
        <v>215</v>
      </c>
      <c r="AU73" s="125"/>
      <c r="AV73" s="125"/>
      <c r="AW73" s="125"/>
      <c r="AX73" s="125"/>
      <c r="AY73" s="125"/>
      <c r="AZ73" s="125"/>
      <c r="BA73" s="125"/>
      <c r="BB73" s="125"/>
      <c r="BC73" s="125"/>
      <c r="BD73" s="125"/>
      <c r="BE73" s="125"/>
      <c r="BF73" s="125"/>
    </row>
    <row r="74" spans="1:58" ht="25.5" hidden="1" customHeight="1">
      <c r="B74" s="152"/>
      <c r="C74" s="127"/>
      <c r="D74" s="148"/>
      <c r="E74" s="662" t="s">
        <v>214</v>
      </c>
      <c r="F74" s="663"/>
      <c r="G74" s="663"/>
      <c r="H74" s="664"/>
      <c r="I74" s="634"/>
      <c r="J74" s="635"/>
      <c r="K74" s="665"/>
      <c r="L74" s="666"/>
      <c r="M74" s="171"/>
      <c r="N74" s="171"/>
      <c r="O74" s="171"/>
      <c r="P74" s="171"/>
      <c r="Q74" s="179"/>
      <c r="R74" s="180"/>
      <c r="S74" s="669"/>
      <c r="T74" s="670"/>
      <c r="U74" s="665"/>
      <c r="V74" s="666"/>
      <c r="W74" s="171"/>
      <c r="X74" s="171"/>
      <c r="Y74" s="171"/>
      <c r="Z74" s="171"/>
      <c r="AA74" s="171"/>
      <c r="AB74" s="181"/>
      <c r="AC74" s="182"/>
      <c r="AD74" s="180"/>
      <c r="AE74" s="669"/>
      <c r="AF74" s="670"/>
      <c r="AG74" s="665"/>
      <c r="AH74" s="666"/>
      <c r="AI74" s="171"/>
      <c r="AJ74" s="171"/>
      <c r="AK74" s="171"/>
      <c r="AL74" s="171"/>
      <c r="AM74" s="179"/>
      <c r="AN74" s="149"/>
      <c r="AO74" s="125"/>
      <c r="AP74" s="125"/>
      <c r="AQ74" s="125"/>
      <c r="AR74" s="125"/>
      <c r="AS74" s="125"/>
      <c r="AT74" s="125"/>
      <c r="AU74" s="125"/>
      <c r="AV74" s="125"/>
      <c r="AW74" s="125"/>
      <c r="AX74" s="125"/>
      <c r="AY74" s="125"/>
      <c r="AZ74" s="125"/>
      <c r="BA74" s="125"/>
      <c r="BB74" s="125"/>
      <c r="BC74" s="125"/>
      <c r="BD74" s="125"/>
      <c r="BE74" s="125"/>
      <c r="BF74" s="125"/>
    </row>
    <row r="75" spans="1:58" ht="25.5" hidden="1" customHeight="1">
      <c r="B75" s="152"/>
      <c r="C75" s="127"/>
      <c r="D75" s="148"/>
      <c r="E75" s="611" t="s">
        <v>216</v>
      </c>
      <c r="F75" s="612"/>
      <c r="G75" s="612"/>
      <c r="H75" s="613"/>
      <c r="I75" s="616"/>
      <c r="J75" s="617"/>
      <c r="K75" s="643"/>
      <c r="L75" s="644"/>
      <c r="M75" s="644"/>
      <c r="N75" s="644"/>
      <c r="O75" s="644"/>
      <c r="P75" s="644"/>
      <c r="Q75" s="645"/>
      <c r="R75" s="183"/>
      <c r="S75" s="660"/>
      <c r="T75" s="661"/>
      <c r="U75" s="643"/>
      <c r="V75" s="644"/>
      <c r="W75" s="644"/>
      <c r="X75" s="644"/>
      <c r="Y75" s="644"/>
      <c r="Z75" s="644"/>
      <c r="AA75" s="644"/>
      <c r="AB75" s="644"/>
      <c r="AC75" s="645"/>
      <c r="AD75" s="183"/>
      <c r="AE75" s="660"/>
      <c r="AF75" s="661"/>
      <c r="AG75" s="643"/>
      <c r="AH75" s="644"/>
      <c r="AI75" s="644"/>
      <c r="AJ75" s="644"/>
      <c r="AK75" s="644"/>
      <c r="AL75" s="644"/>
      <c r="AM75" s="645"/>
      <c r="AN75" s="157"/>
      <c r="AO75" s="125"/>
      <c r="AP75" s="125"/>
      <c r="AQ75" s="125"/>
      <c r="AR75" s="125"/>
      <c r="AS75" s="125"/>
      <c r="AT75" s="125"/>
      <c r="AU75" s="125"/>
      <c r="AV75" s="125"/>
      <c r="AW75" s="125"/>
      <c r="AX75" s="125"/>
      <c r="AY75" s="125"/>
      <c r="AZ75" s="125"/>
      <c r="BA75" s="125"/>
      <c r="BB75" s="125"/>
      <c r="BC75" s="125"/>
      <c r="BD75" s="125"/>
      <c r="BE75" s="125"/>
      <c r="BF75" s="125"/>
    </row>
    <row r="76" spans="1:58" ht="25.5" customHeight="1">
      <c r="A76" s="610" t="str">
        <f>IFERROR(IF(TEXT($A$7+(TEXT($B76,"0")-1),"yyyy/mm/dd")&gt;$A$8,"",TEXT($A$7+(TEXT($B76,"0")-1),"yyyy/mm/dd")),"")</f>
        <v/>
      </c>
      <c r="B76" s="646">
        <v>10</v>
      </c>
      <c r="C76" s="107" t="str">
        <f>IFERROR(IF($A76="","",TEXT($A76,"m")),"")</f>
        <v/>
      </c>
      <c r="D76" s="145" t="s">
        <v>199</v>
      </c>
      <c r="E76" s="649" t="s">
        <v>200</v>
      </c>
      <c r="F76" s="650"/>
      <c r="G76" s="650"/>
      <c r="H76" s="651"/>
      <c r="I76" s="652"/>
      <c r="J76" s="653"/>
      <c r="K76" s="168"/>
      <c r="L76" s="654"/>
      <c r="M76" s="655"/>
      <c r="N76" s="655"/>
      <c r="O76" s="655"/>
      <c r="P76" s="655"/>
      <c r="Q76" s="656"/>
      <c r="R76" s="169"/>
      <c r="S76" s="652"/>
      <c r="T76" s="653"/>
      <c r="U76" s="168"/>
      <c r="V76" s="654"/>
      <c r="W76" s="655"/>
      <c r="X76" s="655"/>
      <c r="Y76" s="655"/>
      <c r="Z76" s="655"/>
      <c r="AA76" s="657"/>
      <c r="AB76" s="658"/>
      <c r="AC76" s="659"/>
      <c r="AD76" s="169"/>
      <c r="AE76" s="652"/>
      <c r="AF76" s="653"/>
      <c r="AG76" s="168"/>
      <c r="AH76" s="654"/>
      <c r="AI76" s="655"/>
      <c r="AJ76" s="655"/>
      <c r="AK76" s="655"/>
      <c r="AL76" s="655"/>
      <c r="AM76" s="656"/>
      <c r="AN76" s="146"/>
    </row>
    <row r="77" spans="1:58" ht="25.5" customHeight="1">
      <c r="A77" s="610"/>
      <c r="B77" s="647"/>
      <c r="C77" s="108" t="str">
        <f>IFERROR(IF($A76="","",TEXT($A76,"d")),"")</f>
        <v/>
      </c>
      <c r="D77" s="148" t="s">
        <v>206</v>
      </c>
      <c r="E77" s="662" t="s">
        <v>207</v>
      </c>
      <c r="F77" s="663"/>
      <c r="G77" s="663"/>
      <c r="H77" s="664"/>
      <c r="I77" s="634"/>
      <c r="J77" s="635"/>
      <c r="K77" s="170"/>
      <c r="L77" s="631"/>
      <c r="M77" s="632"/>
      <c r="N77" s="632"/>
      <c r="O77" s="632"/>
      <c r="P77" s="632"/>
      <c r="Q77" s="633"/>
      <c r="R77" s="171"/>
      <c r="S77" s="634"/>
      <c r="T77" s="635"/>
      <c r="U77" s="170"/>
      <c r="V77" s="631"/>
      <c r="W77" s="632"/>
      <c r="X77" s="632"/>
      <c r="Y77" s="632"/>
      <c r="Z77" s="632"/>
      <c r="AA77" s="636"/>
      <c r="AB77" s="637"/>
      <c r="AC77" s="638"/>
      <c r="AD77" s="171"/>
      <c r="AE77" s="634"/>
      <c r="AF77" s="635"/>
      <c r="AG77" s="170"/>
      <c r="AH77" s="631"/>
      <c r="AI77" s="632"/>
      <c r="AJ77" s="632"/>
      <c r="AK77" s="632"/>
      <c r="AL77" s="632"/>
      <c r="AM77" s="633"/>
      <c r="AN77" s="149"/>
      <c r="AO77" s="125"/>
      <c r="AP77" s="125"/>
      <c r="AQ77" s="125"/>
      <c r="AR77" s="125"/>
      <c r="AS77" s="125"/>
      <c r="AT77" s="125"/>
      <c r="AU77" s="125"/>
      <c r="AV77" s="125"/>
      <c r="AW77" s="125"/>
      <c r="AX77" s="125"/>
      <c r="AY77" s="125"/>
      <c r="AZ77" s="125"/>
      <c r="BA77" s="125"/>
      <c r="BB77" s="125"/>
      <c r="BC77" s="125"/>
      <c r="BD77" s="125"/>
      <c r="BE77" s="125"/>
      <c r="BF77" s="125"/>
    </row>
    <row r="78" spans="1:58" ht="25.5" hidden="1" customHeight="1">
      <c r="A78" s="610"/>
      <c r="B78" s="647"/>
      <c r="C78" s="127"/>
      <c r="D78" s="148"/>
      <c r="E78" s="662" t="s">
        <v>214</v>
      </c>
      <c r="F78" s="663"/>
      <c r="G78" s="663"/>
      <c r="H78" s="664"/>
      <c r="I78" s="171"/>
      <c r="J78" s="171"/>
      <c r="K78" s="665"/>
      <c r="L78" s="666"/>
      <c r="M78" s="172"/>
      <c r="N78" s="172"/>
      <c r="O78" s="172"/>
      <c r="P78" s="173"/>
      <c r="Q78" s="174"/>
      <c r="R78" s="175"/>
      <c r="S78" s="171"/>
      <c r="T78" s="171"/>
      <c r="U78" s="667"/>
      <c r="V78" s="668"/>
      <c r="W78" s="173"/>
      <c r="X78" s="173"/>
      <c r="Y78" s="173"/>
      <c r="Z78" s="173"/>
      <c r="AA78" s="173"/>
      <c r="AB78" s="176"/>
      <c r="AC78" s="177"/>
      <c r="AD78" s="175"/>
      <c r="AE78" s="171"/>
      <c r="AF78" s="171"/>
      <c r="AG78" s="665"/>
      <c r="AH78" s="666"/>
      <c r="AI78" s="172"/>
      <c r="AJ78" s="172"/>
      <c r="AK78" s="172"/>
      <c r="AL78" s="173"/>
      <c r="AM78" s="174"/>
      <c r="AN78" s="150"/>
      <c r="AO78" s="125"/>
      <c r="AP78" s="125"/>
      <c r="AQ78" s="125"/>
      <c r="AR78" s="125"/>
      <c r="AS78" s="125"/>
      <c r="AT78" s="125"/>
      <c r="AU78" s="125"/>
      <c r="AV78" s="125"/>
      <c r="AW78" s="125"/>
      <c r="AX78" s="125"/>
      <c r="AY78" s="125"/>
      <c r="AZ78" s="125"/>
      <c r="BA78" s="125"/>
      <c r="BB78" s="125"/>
      <c r="BC78" s="125"/>
      <c r="BD78" s="125"/>
      <c r="BE78" s="125"/>
      <c r="BF78" s="125"/>
    </row>
    <row r="79" spans="1:58" ht="25.5" customHeight="1">
      <c r="B79" s="648"/>
      <c r="C79" s="109" t="str">
        <f>IFERROR(IF($A76="","",TEXT($A76,"aaa")),"")</f>
        <v/>
      </c>
      <c r="D79" s="158" t="s">
        <v>212</v>
      </c>
      <c r="E79" s="611" t="s">
        <v>213</v>
      </c>
      <c r="F79" s="612"/>
      <c r="G79" s="612"/>
      <c r="H79" s="613"/>
      <c r="I79" s="616" t="s">
        <v>170</v>
      </c>
      <c r="J79" s="617"/>
      <c r="K79" s="184"/>
      <c r="L79" s="618"/>
      <c r="M79" s="619"/>
      <c r="N79" s="619"/>
      <c r="O79" s="619"/>
      <c r="P79" s="619"/>
      <c r="Q79" s="620"/>
      <c r="R79" s="185"/>
      <c r="S79" s="616" t="s">
        <v>170</v>
      </c>
      <c r="T79" s="617"/>
      <c r="U79" s="184"/>
      <c r="V79" s="618"/>
      <c r="W79" s="619"/>
      <c r="X79" s="619"/>
      <c r="Y79" s="619"/>
      <c r="Z79" s="619"/>
      <c r="AA79" s="628"/>
      <c r="AB79" s="629"/>
      <c r="AC79" s="630"/>
      <c r="AD79" s="185"/>
      <c r="AE79" s="616" t="s">
        <v>170</v>
      </c>
      <c r="AF79" s="617"/>
      <c r="AG79" s="184"/>
      <c r="AH79" s="618"/>
      <c r="AI79" s="619"/>
      <c r="AJ79" s="619"/>
      <c r="AK79" s="619"/>
      <c r="AL79" s="619"/>
      <c r="AM79" s="620"/>
      <c r="AN79" s="157"/>
      <c r="AO79" s="125"/>
      <c r="AP79" s="125"/>
      <c r="AQ79" s="125"/>
      <c r="AR79" s="125"/>
      <c r="AS79" s="125"/>
      <c r="AT79" s="125" t="s">
        <v>215</v>
      </c>
      <c r="AU79" s="125"/>
      <c r="AV79" s="125"/>
      <c r="AW79" s="125"/>
      <c r="AX79" s="125"/>
      <c r="AY79" s="125"/>
      <c r="AZ79" s="125"/>
      <c r="BA79" s="125"/>
      <c r="BB79" s="125"/>
      <c r="BC79" s="125"/>
      <c r="BD79" s="125"/>
      <c r="BE79" s="125"/>
      <c r="BF79" s="125"/>
    </row>
    <row r="80" spans="1:58" ht="25.5" hidden="1" customHeight="1">
      <c r="B80" s="152"/>
      <c r="C80" s="127"/>
      <c r="D80" s="148"/>
      <c r="E80" s="621" t="s">
        <v>214</v>
      </c>
      <c r="F80" s="622"/>
      <c r="G80" s="622"/>
      <c r="H80" s="623"/>
      <c r="I80" s="624"/>
      <c r="J80" s="625"/>
      <c r="K80" s="621"/>
      <c r="L80" s="622"/>
      <c r="M80" s="147"/>
      <c r="N80" s="147"/>
      <c r="O80" s="147"/>
      <c r="P80" s="147"/>
      <c r="Q80" s="149"/>
      <c r="R80" s="153"/>
      <c r="S80" s="626"/>
      <c r="T80" s="627"/>
      <c r="U80" s="621"/>
      <c r="V80" s="622"/>
      <c r="W80" s="147"/>
      <c r="X80" s="147"/>
      <c r="Y80" s="147"/>
      <c r="Z80" s="147"/>
      <c r="AA80" s="147"/>
      <c r="AB80" s="154"/>
      <c r="AC80" s="155"/>
      <c r="AD80" s="153"/>
      <c r="AE80" s="626"/>
      <c r="AF80" s="627"/>
      <c r="AG80" s="621"/>
      <c r="AH80" s="622"/>
      <c r="AI80" s="147"/>
      <c r="AJ80" s="147"/>
      <c r="AK80" s="147"/>
      <c r="AL80" s="147"/>
      <c r="AM80" s="149"/>
      <c r="AN80" s="159"/>
      <c r="AO80" s="125"/>
      <c r="AP80" s="125"/>
      <c r="AQ80" s="125"/>
      <c r="AR80" s="125"/>
      <c r="AS80" s="125"/>
      <c r="AT80" s="125"/>
      <c r="AU80" s="125"/>
      <c r="AV80" s="125"/>
      <c r="AW80" s="125"/>
      <c r="AX80" s="125"/>
      <c r="AY80" s="125"/>
      <c r="AZ80" s="125"/>
      <c r="BA80" s="125"/>
      <c r="BB80" s="125"/>
      <c r="BC80" s="125"/>
      <c r="BD80" s="125"/>
      <c r="BE80" s="125"/>
      <c r="BF80" s="125"/>
    </row>
    <row r="81" spans="2:62" ht="25.5" hidden="1" customHeight="1">
      <c r="B81" s="160"/>
      <c r="C81" s="161"/>
      <c r="D81" s="158"/>
      <c r="E81" s="611" t="s">
        <v>216</v>
      </c>
      <c r="F81" s="612"/>
      <c r="G81" s="612"/>
      <c r="H81" s="613"/>
      <c r="I81" s="639"/>
      <c r="J81" s="640"/>
      <c r="K81" s="611"/>
      <c r="L81" s="612"/>
      <c r="M81" s="612"/>
      <c r="N81" s="612"/>
      <c r="O81" s="612"/>
      <c r="P81" s="612"/>
      <c r="Q81" s="613"/>
      <c r="R81" s="156"/>
      <c r="S81" s="641"/>
      <c r="T81" s="642"/>
      <c r="U81" s="611"/>
      <c r="V81" s="612"/>
      <c r="W81" s="612"/>
      <c r="X81" s="612"/>
      <c r="Y81" s="612"/>
      <c r="Z81" s="612"/>
      <c r="AA81" s="612"/>
      <c r="AB81" s="612"/>
      <c r="AC81" s="613"/>
      <c r="AD81" s="156"/>
      <c r="AE81" s="641"/>
      <c r="AF81" s="642"/>
      <c r="AG81" s="611"/>
      <c r="AH81" s="612"/>
      <c r="AI81" s="612"/>
      <c r="AJ81" s="612"/>
      <c r="AK81" s="612"/>
      <c r="AL81" s="612"/>
      <c r="AM81" s="613"/>
      <c r="AN81" s="162"/>
      <c r="AO81" s="125"/>
      <c r="AP81" s="125"/>
      <c r="AQ81" s="125"/>
      <c r="AR81" s="125"/>
      <c r="AS81" s="125"/>
      <c r="AT81" s="125"/>
      <c r="AU81" s="125"/>
      <c r="AV81" s="125"/>
      <c r="AW81" s="125"/>
      <c r="AX81" s="125"/>
      <c r="AY81" s="125"/>
      <c r="AZ81" s="125"/>
      <c r="BA81" s="125"/>
      <c r="BB81" s="125"/>
      <c r="BC81" s="125"/>
      <c r="BD81" s="125"/>
      <c r="BE81" s="125"/>
      <c r="BF81" s="125"/>
    </row>
    <row r="82" spans="2:62" ht="16.5" customHeight="1">
      <c r="B82" s="614" t="s">
        <v>217</v>
      </c>
      <c r="C82" s="614"/>
      <c r="D82" s="614"/>
      <c r="E82" s="615" t="s">
        <v>348</v>
      </c>
      <c r="F82" s="615"/>
      <c r="G82" s="615"/>
      <c r="H82" s="615"/>
      <c r="I82" s="615"/>
      <c r="J82" s="615"/>
      <c r="K82" s="615"/>
      <c r="L82" s="615"/>
      <c r="M82" s="615"/>
      <c r="N82" s="615"/>
      <c r="O82" s="615"/>
      <c r="P82" s="615"/>
      <c r="Q82" s="615"/>
      <c r="R82" s="615"/>
      <c r="S82" s="615"/>
      <c r="T82" s="615"/>
      <c r="U82" s="615"/>
      <c r="V82" s="615"/>
      <c r="W82" s="615"/>
      <c r="X82" s="615"/>
      <c r="Y82" s="615"/>
      <c r="Z82" s="615"/>
      <c r="AA82" s="615"/>
      <c r="AB82" s="615"/>
      <c r="AC82" s="615"/>
      <c r="AD82" s="615"/>
      <c r="AE82" s="615"/>
      <c r="AF82" s="615"/>
      <c r="AG82" s="125"/>
      <c r="AH82" s="125"/>
      <c r="AI82" s="127"/>
      <c r="AJ82" s="127"/>
      <c r="AK82" s="127"/>
      <c r="AL82" s="125"/>
      <c r="AM82" s="127"/>
      <c r="AN82" s="125"/>
      <c r="AO82" s="125"/>
      <c r="AP82" s="127"/>
      <c r="AQ82" s="127"/>
      <c r="AR82" s="127"/>
      <c r="AS82" s="125"/>
      <c r="AT82" s="127"/>
      <c r="AU82" s="125"/>
      <c r="AV82" s="125"/>
      <c r="AW82" s="125"/>
      <c r="AX82" s="125"/>
      <c r="AY82" s="125"/>
      <c r="AZ82" s="127"/>
      <c r="BA82" s="127"/>
      <c r="BB82" s="127"/>
      <c r="BC82" s="125"/>
      <c r="BD82" s="127"/>
      <c r="BE82" s="125"/>
      <c r="BF82" s="125"/>
      <c r="BG82" s="127"/>
      <c r="BH82" s="127"/>
      <c r="BI82" s="127"/>
      <c r="BJ82" s="127"/>
    </row>
    <row r="83" spans="2:62" ht="16.5" customHeight="1">
      <c r="B83" s="163"/>
      <c r="C83" s="163"/>
      <c r="D83" s="125"/>
      <c r="E83" s="615" t="s">
        <v>349</v>
      </c>
      <c r="F83" s="615"/>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125"/>
      <c r="AH83" s="125"/>
      <c r="AI83" s="127"/>
      <c r="AJ83" s="127"/>
      <c r="AK83" s="127"/>
      <c r="AL83" s="127"/>
      <c r="AM83" s="127"/>
      <c r="AN83" s="127"/>
      <c r="AO83" s="127"/>
      <c r="AP83" s="127"/>
      <c r="AQ83" s="127"/>
      <c r="AR83" s="127"/>
      <c r="AS83" s="127"/>
      <c r="AT83" s="127"/>
      <c r="AU83" s="127"/>
      <c r="AV83" s="127"/>
      <c r="AW83" s="125"/>
      <c r="AX83" s="125"/>
      <c r="AY83" s="125"/>
      <c r="AZ83" s="127"/>
      <c r="BA83" s="127"/>
      <c r="BB83" s="127"/>
      <c r="BC83" s="127"/>
      <c r="BD83" s="127"/>
      <c r="BE83" s="127"/>
      <c r="BF83" s="127"/>
      <c r="BG83" s="127"/>
      <c r="BH83" s="127"/>
      <c r="BI83" s="127"/>
      <c r="BJ83" s="127"/>
    </row>
    <row r="84" spans="2:62" ht="16.5" customHeight="1">
      <c r="B84" s="163"/>
      <c r="C84" s="163"/>
      <c r="D84" s="125"/>
      <c r="E84" s="615" t="s">
        <v>350</v>
      </c>
      <c r="F84" s="615"/>
      <c r="G84" s="615"/>
      <c r="H84" s="615"/>
      <c r="I84" s="615"/>
      <c r="J84" s="615"/>
      <c r="K84" s="615"/>
      <c r="L84" s="615"/>
      <c r="M84" s="615"/>
      <c r="N84" s="615"/>
      <c r="O84" s="615"/>
      <c r="P84" s="615"/>
      <c r="Q84" s="615"/>
      <c r="R84" s="615"/>
      <c r="S84" s="615"/>
      <c r="T84" s="615"/>
      <c r="U84" s="615"/>
      <c r="V84" s="615"/>
      <c r="W84" s="615"/>
      <c r="X84" s="615"/>
      <c r="Y84" s="615"/>
      <c r="Z84" s="615"/>
      <c r="AA84" s="615"/>
      <c r="AB84" s="615"/>
      <c r="AC84" s="615"/>
      <c r="AD84" s="615"/>
      <c r="AE84" s="615"/>
      <c r="AF84" s="615"/>
      <c r="AG84" s="127"/>
      <c r="AH84" s="125"/>
      <c r="AI84" s="127"/>
      <c r="AJ84" s="127"/>
      <c r="AK84" s="127"/>
      <c r="AL84" s="127"/>
      <c r="AM84" s="127"/>
      <c r="AN84" s="127"/>
      <c r="AO84" s="127"/>
      <c r="AP84" s="127"/>
      <c r="AQ84" s="127"/>
      <c r="AR84" s="127"/>
      <c r="AS84" s="127"/>
      <c r="AT84" s="127"/>
      <c r="AU84" s="127"/>
      <c r="AV84" s="127"/>
      <c r="AW84" s="127"/>
      <c r="AX84" s="127"/>
      <c r="AY84" s="125"/>
      <c r="AZ84" s="127"/>
      <c r="BA84" s="127"/>
      <c r="BB84" s="127"/>
      <c r="BC84" s="127"/>
      <c r="BD84" s="127"/>
      <c r="BE84" s="127"/>
      <c r="BF84" s="127"/>
      <c r="BG84" s="127"/>
      <c r="BH84" s="127"/>
      <c r="BI84" s="127"/>
      <c r="BJ84" s="127"/>
    </row>
    <row r="85" spans="2:62" ht="16.5" customHeight="1">
      <c r="B85" s="163"/>
      <c r="C85" s="147"/>
      <c r="D85" s="125"/>
      <c r="E85" s="615" t="s">
        <v>351</v>
      </c>
      <c r="F85" s="615"/>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row>
  </sheetData>
  <mergeCells count="558">
    <mergeCell ref="AF3:AH3"/>
    <mergeCell ref="AJ3:AM3"/>
    <mergeCell ref="B4:D4"/>
    <mergeCell ref="E4:I4"/>
    <mergeCell ref="J4:L4"/>
    <mergeCell ref="W4:Y4"/>
    <mergeCell ref="Z4:AF4"/>
    <mergeCell ref="AH4:AM4"/>
    <mergeCell ref="M2:AC2"/>
    <mergeCell ref="B3:D3"/>
    <mergeCell ref="W3:Y3"/>
    <mergeCell ref="AA3:AC3"/>
    <mergeCell ref="E3:L3"/>
    <mergeCell ref="M3:O3"/>
    <mergeCell ref="P3:U3"/>
    <mergeCell ref="AE5:AF5"/>
    <mergeCell ref="AH5:AM5"/>
    <mergeCell ref="B6:H6"/>
    <mergeCell ref="I6:J6"/>
    <mergeCell ref="L6:Q6"/>
    <mergeCell ref="S6:T6"/>
    <mergeCell ref="V6:AA6"/>
    <mergeCell ref="AB6:AC6"/>
    <mergeCell ref="AE6:AF6"/>
    <mergeCell ref="AH6:AM6"/>
    <mergeCell ref="B5:H5"/>
    <mergeCell ref="I5:J5"/>
    <mergeCell ref="L5:Q5"/>
    <mergeCell ref="S5:T5"/>
    <mergeCell ref="V5:AA5"/>
    <mergeCell ref="AB5:AC5"/>
    <mergeCell ref="AB7:AC7"/>
    <mergeCell ref="AE7:AF7"/>
    <mergeCell ref="AH7:AM7"/>
    <mergeCell ref="E8:H8"/>
    <mergeCell ref="I8:J8"/>
    <mergeCell ref="L8:Q8"/>
    <mergeCell ref="S8:T8"/>
    <mergeCell ref="V8:AA8"/>
    <mergeCell ref="AB8:AC8"/>
    <mergeCell ref="AE8:AF8"/>
    <mergeCell ref="E7:H7"/>
    <mergeCell ref="I7:J7"/>
    <mergeCell ref="L7:Q7"/>
    <mergeCell ref="S7:T7"/>
    <mergeCell ref="V7:AA7"/>
    <mergeCell ref="B10:B13"/>
    <mergeCell ref="E10:H10"/>
    <mergeCell ref="I10:J10"/>
    <mergeCell ref="L10:Q10"/>
    <mergeCell ref="S10:T10"/>
    <mergeCell ref="V10:AA10"/>
    <mergeCell ref="AH8:AM8"/>
    <mergeCell ref="E9:H9"/>
    <mergeCell ref="I9:J9"/>
    <mergeCell ref="L9:Q9"/>
    <mergeCell ref="S9:T9"/>
    <mergeCell ref="V9:AA9"/>
    <mergeCell ref="AB9:AC9"/>
    <mergeCell ref="AE9:AF9"/>
    <mergeCell ref="AH9:AM9"/>
    <mergeCell ref="B7:B9"/>
    <mergeCell ref="AB10:AC10"/>
    <mergeCell ref="AE10:AF10"/>
    <mergeCell ref="AH10:AM10"/>
    <mergeCell ref="E11:H11"/>
    <mergeCell ref="I11:J11"/>
    <mergeCell ref="L11:Q11"/>
    <mergeCell ref="S11:T11"/>
    <mergeCell ref="V11:AA11"/>
    <mergeCell ref="AB11:AC11"/>
    <mergeCell ref="AE11:AF11"/>
    <mergeCell ref="AH11:AM11"/>
    <mergeCell ref="E12:H12"/>
    <mergeCell ref="K12:L12"/>
    <mergeCell ref="U12:V12"/>
    <mergeCell ref="AG12:AH12"/>
    <mergeCell ref="E13:H13"/>
    <mergeCell ref="I13:J13"/>
    <mergeCell ref="L13:Q13"/>
    <mergeCell ref="S13:T13"/>
    <mergeCell ref="V13:AA13"/>
    <mergeCell ref="AB13:AC13"/>
    <mergeCell ref="AE13:AF13"/>
    <mergeCell ref="AH13:AM13"/>
    <mergeCell ref="E14:H14"/>
    <mergeCell ref="I14:J14"/>
    <mergeCell ref="K14:L14"/>
    <mergeCell ref="S14:T14"/>
    <mergeCell ref="U14:V14"/>
    <mergeCell ref="AE14:AF14"/>
    <mergeCell ref="AG14:AH14"/>
    <mergeCell ref="AG15:AM15"/>
    <mergeCell ref="B16:B19"/>
    <mergeCell ref="E16:H16"/>
    <mergeCell ref="I16:J16"/>
    <mergeCell ref="L16:Q16"/>
    <mergeCell ref="S16:T16"/>
    <mergeCell ref="V16:AA16"/>
    <mergeCell ref="AB16:AC16"/>
    <mergeCell ref="AE16:AF16"/>
    <mergeCell ref="AH16:AM16"/>
    <mergeCell ref="E15:H15"/>
    <mergeCell ref="I15:J15"/>
    <mergeCell ref="K15:Q15"/>
    <mergeCell ref="S15:T15"/>
    <mergeCell ref="U15:AC15"/>
    <mergeCell ref="AE15:AF15"/>
    <mergeCell ref="AE17:AF17"/>
    <mergeCell ref="AH17:AM17"/>
    <mergeCell ref="E18:H18"/>
    <mergeCell ref="K18:L18"/>
    <mergeCell ref="U18:V18"/>
    <mergeCell ref="AG18:AH18"/>
    <mergeCell ref="E17:H17"/>
    <mergeCell ref="I17:J17"/>
    <mergeCell ref="L17:Q17"/>
    <mergeCell ref="S17:T17"/>
    <mergeCell ref="V17:AA17"/>
    <mergeCell ref="AB17:AC17"/>
    <mergeCell ref="AE19:AF19"/>
    <mergeCell ref="AH19:AM19"/>
    <mergeCell ref="E20:H20"/>
    <mergeCell ref="I20:J20"/>
    <mergeCell ref="K20:L20"/>
    <mergeCell ref="S20:T20"/>
    <mergeCell ref="U20:V20"/>
    <mergeCell ref="AE20:AF20"/>
    <mergeCell ref="AG20:AH20"/>
    <mergeCell ref="E19:H19"/>
    <mergeCell ref="I19:J19"/>
    <mergeCell ref="L19:Q19"/>
    <mergeCell ref="S19:T19"/>
    <mergeCell ref="V19:AA19"/>
    <mergeCell ref="AB19:AC19"/>
    <mergeCell ref="AG21:AM21"/>
    <mergeCell ref="B22:B25"/>
    <mergeCell ref="E22:H22"/>
    <mergeCell ref="I22:J22"/>
    <mergeCell ref="L22:Q22"/>
    <mergeCell ref="S22:T22"/>
    <mergeCell ref="V22:AA22"/>
    <mergeCell ref="AB22:AC22"/>
    <mergeCell ref="AE22:AF22"/>
    <mergeCell ref="AH22:AM22"/>
    <mergeCell ref="E21:H21"/>
    <mergeCell ref="I21:J21"/>
    <mergeCell ref="K21:Q21"/>
    <mergeCell ref="S21:T21"/>
    <mergeCell ref="U21:AC21"/>
    <mergeCell ref="AE21:AF21"/>
    <mergeCell ref="AE23:AF23"/>
    <mergeCell ref="AH23:AM23"/>
    <mergeCell ref="E24:H24"/>
    <mergeCell ref="K24:L24"/>
    <mergeCell ref="U24:V24"/>
    <mergeCell ref="AG24:AH24"/>
    <mergeCell ref="E23:H23"/>
    <mergeCell ref="I23:J23"/>
    <mergeCell ref="L23:Q23"/>
    <mergeCell ref="S23:T23"/>
    <mergeCell ref="V23:AA23"/>
    <mergeCell ref="AB23:AC23"/>
    <mergeCell ref="AE25:AF25"/>
    <mergeCell ref="AH25:AM25"/>
    <mergeCell ref="E26:H26"/>
    <mergeCell ref="I26:J26"/>
    <mergeCell ref="K26:L26"/>
    <mergeCell ref="S26:T26"/>
    <mergeCell ref="U26:V26"/>
    <mergeCell ref="AE26:AF26"/>
    <mergeCell ref="AG26:AH26"/>
    <mergeCell ref="E25:H25"/>
    <mergeCell ref="I25:J25"/>
    <mergeCell ref="L25:Q25"/>
    <mergeCell ref="S25:T25"/>
    <mergeCell ref="V25:AA25"/>
    <mergeCell ref="AB25:AC25"/>
    <mergeCell ref="AG27:AM27"/>
    <mergeCell ref="B28:B31"/>
    <mergeCell ref="E28:H28"/>
    <mergeCell ref="I28:J28"/>
    <mergeCell ref="L28:Q28"/>
    <mergeCell ref="S28:T28"/>
    <mergeCell ref="V28:AA28"/>
    <mergeCell ref="AB28:AC28"/>
    <mergeCell ref="AE28:AF28"/>
    <mergeCell ref="AH28:AM28"/>
    <mergeCell ref="E27:H27"/>
    <mergeCell ref="I27:J27"/>
    <mergeCell ref="K27:Q27"/>
    <mergeCell ref="S27:T27"/>
    <mergeCell ref="U27:AC27"/>
    <mergeCell ref="AE27:AF27"/>
    <mergeCell ref="AE29:AF29"/>
    <mergeCell ref="AH29:AM29"/>
    <mergeCell ref="E30:H30"/>
    <mergeCell ref="K30:L30"/>
    <mergeCell ref="U30:V30"/>
    <mergeCell ref="AG30:AH30"/>
    <mergeCell ref="E29:H29"/>
    <mergeCell ref="I29:J29"/>
    <mergeCell ref="L29:Q29"/>
    <mergeCell ref="S29:T29"/>
    <mergeCell ref="V29:AA29"/>
    <mergeCell ref="AB29:AC29"/>
    <mergeCell ref="AE31:AF31"/>
    <mergeCell ref="AH31:AM31"/>
    <mergeCell ref="E32:H32"/>
    <mergeCell ref="I32:J32"/>
    <mergeCell ref="K32:L32"/>
    <mergeCell ref="S32:T32"/>
    <mergeCell ref="U32:V32"/>
    <mergeCell ref="AE32:AF32"/>
    <mergeCell ref="AG32:AH32"/>
    <mergeCell ref="E31:H31"/>
    <mergeCell ref="I31:J31"/>
    <mergeCell ref="L31:Q31"/>
    <mergeCell ref="S31:T31"/>
    <mergeCell ref="V31:AA31"/>
    <mergeCell ref="AB31:AC31"/>
    <mergeCell ref="AG33:AM33"/>
    <mergeCell ref="B34:B37"/>
    <mergeCell ref="E34:H34"/>
    <mergeCell ref="I34:J34"/>
    <mergeCell ref="L34:Q34"/>
    <mergeCell ref="S34:T34"/>
    <mergeCell ref="V34:AA34"/>
    <mergeCell ref="AB34:AC34"/>
    <mergeCell ref="AE34:AF34"/>
    <mergeCell ref="AH34:AM34"/>
    <mergeCell ref="E33:H33"/>
    <mergeCell ref="I33:J33"/>
    <mergeCell ref="K33:Q33"/>
    <mergeCell ref="S33:T33"/>
    <mergeCell ref="U33:AC33"/>
    <mergeCell ref="AE33:AF33"/>
    <mergeCell ref="AE35:AF35"/>
    <mergeCell ref="AH35:AM35"/>
    <mergeCell ref="E36:H36"/>
    <mergeCell ref="K36:L36"/>
    <mergeCell ref="U36:V36"/>
    <mergeCell ref="AG36:AH36"/>
    <mergeCell ref="E35:H35"/>
    <mergeCell ref="I35:J35"/>
    <mergeCell ref="L35:Q35"/>
    <mergeCell ref="S35:T35"/>
    <mergeCell ref="V35:AA35"/>
    <mergeCell ref="AB35:AC35"/>
    <mergeCell ref="AE37:AF37"/>
    <mergeCell ref="AH37:AM37"/>
    <mergeCell ref="E38:H38"/>
    <mergeCell ref="I38:J38"/>
    <mergeCell ref="K38:L38"/>
    <mergeCell ref="S38:T38"/>
    <mergeCell ref="U38:V38"/>
    <mergeCell ref="AE38:AF38"/>
    <mergeCell ref="AG38:AH38"/>
    <mergeCell ref="E37:H37"/>
    <mergeCell ref="I37:J37"/>
    <mergeCell ref="L37:Q37"/>
    <mergeCell ref="S37:T37"/>
    <mergeCell ref="V37:AA37"/>
    <mergeCell ref="AB37:AC37"/>
    <mergeCell ref="AG39:AM39"/>
    <mergeCell ref="B40:D40"/>
    <mergeCell ref="E40:AF40"/>
    <mergeCell ref="E41:AF41"/>
    <mergeCell ref="E42:AF42"/>
    <mergeCell ref="E43:AF43"/>
    <mergeCell ref="E39:H39"/>
    <mergeCell ref="I39:J39"/>
    <mergeCell ref="K39:Q39"/>
    <mergeCell ref="S39:T39"/>
    <mergeCell ref="U39:AC39"/>
    <mergeCell ref="AE39:AF39"/>
    <mergeCell ref="AF45:AH45"/>
    <mergeCell ref="AJ45:AM45"/>
    <mergeCell ref="B46:D46"/>
    <mergeCell ref="E46:I46"/>
    <mergeCell ref="J46:L46"/>
    <mergeCell ref="W46:Y46"/>
    <mergeCell ref="Z46:AF46"/>
    <mergeCell ref="AH46:AM46"/>
    <mergeCell ref="M44:AC44"/>
    <mergeCell ref="B45:D45"/>
    <mergeCell ref="W45:Y45"/>
    <mergeCell ref="AA45:AC45"/>
    <mergeCell ref="E45:L45"/>
    <mergeCell ref="M45:O45"/>
    <mergeCell ref="P45:U45"/>
    <mergeCell ref="AE47:AF47"/>
    <mergeCell ref="AH47:AM47"/>
    <mergeCell ref="B48:H48"/>
    <mergeCell ref="I48:J48"/>
    <mergeCell ref="L48:Q48"/>
    <mergeCell ref="S48:T48"/>
    <mergeCell ref="V48:AA48"/>
    <mergeCell ref="AB48:AC48"/>
    <mergeCell ref="AE48:AF48"/>
    <mergeCell ref="AH48:AM48"/>
    <mergeCell ref="B47:H47"/>
    <mergeCell ref="I47:J47"/>
    <mergeCell ref="L47:Q47"/>
    <mergeCell ref="S47:T47"/>
    <mergeCell ref="V47:AA47"/>
    <mergeCell ref="AB47:AC47"/>
    <mergeCell ref="AB49:AC49"/>
    <mergeCell ref="AE49:AF49"/>
    <mergeCell ref="AH49:AM49"/>
    <mergeCell ref="E50:H50"/>
    <mergeCell ref="I50:J50"/>
    <mergeCell ref="L50:Q50"/>
    <mergeCell ref="S50:T50"/>
    <mergeCell ref="V50:AA50"/>
    <mergeCell ref="AB50:AC50"/>
    <mergeCell ref="AE50:AF50"/>
    <mergeCell ref="E49:H49"/>
    <mergeCell ref="I49:J49"/>
    <mergeCell ref="L49:Q49"/>
    <mergeCell ref="S49:T49"/>
    <mergeCell ref="V49:AA49"/>
    <mergeCell ref="B52:B55"/>
    <mergeCell ref="E52:H52"/>
    <mergeCell ref="I52:J52"/>
    <mergeCell ref="L52:Q52"/>
    <mergeCell ref="S52:T52"/>
    <mergeCell ref="V52:AA52"/>
    <mergeCell ref="AH50:AM50"/>
    <mergeCell ref="E51:H51"/>
    <mergeCell ref="I51:J51"/>
    <mergeCell ref="L51:Q51"/>
    <mergeCell ref="S51:T51"/>
    <mergeCell ref="V51:AA51"/>
    <mergeCell ref="AB51:AC51"/>
    <mergeCell ref="AE51:AF51"/>
    <mergeCell ref="AH51:AM51"/>
    <mergeCell ref="B49:B51"/>
    <mergeCell ref="AB52:AC52"/>
    <mergeCell ref="AE52:AF52"/>
    <mergeCell ref="AH52:AM52"/>
    <mergeCell ref="E53:H53"/>
    <mergeCell ref="I53:J53"/>
    <mergeCell ref="L53:Q53"/>
    <mergeCell ref="S53:T53"/>
    <mergeCell ref="V53:AA53"/>
    <mergeCell ref="AB53:AC53"/>
    <mergeCell ref="AE53:AF53"/>
    <mergeCell ref="AH53:AM53"/>
    <mergeCell ref="E54:H54"/>
    <mergeCell ref="K54:L54"/>
    <mergeCell ref="U54:V54"/>
    <mergeCell ref="AG54:AH54"/>
    <mergeCell ref="E55:H55"/>
    <mergeCell ref="I55:J55"/>
    <mergeCell ref="L55:Q55"/>
    <mergeCell ref="S55:T55"/>
    <mergeCell ref="V55:AA55"/>
    <mergeCell ref="AB55:AC55"/>
    <mergeCell ref="AE55:AF55"/>
    <mergeCell ref="AH55:AM55"/>
    <mergeCell ref="E56:H56"/>
    <mergeCell ref="I56:J56"/>
    <mergeCell ref="K56:L56"/>
    <mergeCell ref="S56:T56"/>
    <mergeCell ref="U56:V56"/>
    <mergeCell ref="AE56:AF56"/>
    <mergeCell ref="AG56:AH56"/>
    <mergeCell ref="AG57:AM57"/>
    <mergeCell ref="B58:B61"/>
    <mergeCell ref="E58:H58"/>
    <mergeCell ref="I58:J58"/>
    <mergeCell ref="L58:Q58"/>
    <mergeCell ref="S58:T58"/>
    <mergeCell ref="V58:AA58"/>
    <mergeCell ref="AB58:AC58"/>
    <mergeCell ref="AE58:AF58"/>
    <mergeCell ref="AH58:AM58"/>
    <mergeCell ref="E57:H57"/>
    <mergeCell ref="I57:J57"/>
    <mergeCell ref="K57:Q57"/>
    <mergeCell ref="S57:T57"/>
    <mergeCell ref="U57:AC57"/>
    <mergeCell ref="AE57:AF57"/>
    <mergeCell ref="AE59:AF59"/>
    <mergeCell ref="AH59:AM59"/>
    <mergeCell ref="E60:H60"/>
    <mergeCell ref="K60:L60"/>
    <mergeCell ref="U60:V60"/>
    <mergeCell ref="AG60:AH60"/>
    <mergeCell ref="E59:H59"/>
    <mergeCell ref="I59:J59"/>
    <mergeCell ref="L59:Q59"/>
    <mergeCell ref="S59:T59"/>
    <mergeCell ref="V59:AA59"/>
    <mergeCell ref="AB59:AC59"/>
    <mergeCell ref="AE61:AF61"/>
    <mergeCell ref="AH61:AM61"/>
    <mergeCell ref="E62:H62"/>
    <mergeCell ref="I62:J62"/>
    <mergeCell ref="K62:L62"/>
    <mergeCell ref="S62:T62"/>
    <mergeCell ref="U62:V62"/>
    <mergeCell ref="AE62:AF62"/>
    <mergeCell ref="AG62:AH62"/>
    <mergeCell ref="E61:H61"/>
    <mergeCell ref="I61:J61"/>
    <mergeCell ref="L61:Q61"/>
    <mergeCell ref="S61:T61"/>
    <mergeCell ref="V61:AA61"/>
    <mergeCell ref="AB61:AC61"/>
    <mergeCell ref="AG63:AM63"/>
    <mergeCell ref="B64:B67"/>
    <mergeCell ref="E64:H64"/>
    <mergeCell ref="I64:J64"/>
    <mergeCell ref="L64:Q64"/>
    <mergeCell ref="S64:T64"/>
    <mergeCell ref="V64:AA64"/>
    <mergeCell ref="AB64:AC64"/>
    <mergeCell ref="AE64:AF64"/>
    <mergeCell ref="AH64:AM64"/>
    <mergeCell ref="E63:H63"/>
    <mergeCell ref="I63:J63"/>
    <mergeCell ref="K63:Q63"/>
    <mergeCell ref="S63:T63"/>
    <mergeCell ref="U63:AC63"/>
    <mergeCell ref="AE63:AF63"/>
    <mergeCell ref="AE65:AF65"/>
    <mergeCell ref="AH65:AM65"/>
    <mergeCell ref="E66:H66"/>
    <mergeCell ref="K66:L66"/>
    <mergeCell ref="U66:V66"/>
    <mergeCell ref="AG66:AH66"/>
    <mergeCell ref="E65:H65"/>
    <mergeCell ref="I65:J65"/>
    <mergeCell ref="L65:Q65"/>
    <mergeCell ref="S65:T65"/>
    <mergeCell ref="V65:AA65"/>
    <mergeCell ref="AB65:AC65"/>
    <mergeCell ref="AE67:AF67"/>
    <mergeCell ref="AH67:AM67"/>
    <mergeCell ref="E68:H68"/>
    <mergeCell ref="I68:J68"/>
    <mergeCell ref="K68:L68"/>
    <mergeCell ref="S68:T68"/>
    <mergeCell ref="U68:V68"/>
    <mergeCell ref="AE68:AF68"/>
    <mergeCell ref="AG68:AH68"/>
    <mergeCell ref="E67:H67"/>
    <mergeCell ref="I67:J67"/>
    <mergeCell ref="L67:Q67"/>
    <mergeCell ref="S67:T67"/>
    <mergeCell ref="V67:AA67"/>
    <mergeCell ref="AB67:AC67"/>
    <mergeCell ref="AG69:AM69"/>
    <mergeCell ref="B70:B73"/>
    <mergeCell ref="E70:H70"/>
    <mergeCell ref="I70:J70"/>
    <mergeCell ref="L70:Q70"/>
    <mergeCell ref="S70:T70"/>
    <mergeCell ref="V70:AA70"/>
    <mergeCell ref="AB70:AC70"/>
    <mergeCell ref="AE70:AF70"/>
    <mergeCell ref="AH70:AM70"/>
    <mergeCell ref="E69:H69"/>
    <mergeCell ref="I69:J69"/>
    <mergeCell ref="K69:Q69"/>
    <mergeCell ref="S69:T69"/>
    <mergeCell ref="U69:AC69"/>
    <mergeCell ref="AE69:AF69"/>
    <mergeCell ref="AE71:AF71"/>
    <mergeCell ref="AH71:AM71"/>
    <mergeCell ref="E72:H72"/>
    <mergeCell ref="K72:L72"/>
    <mergeCell ref="U72:V72"/>
    <mergeCell ref="AG72:AH72"/>
    <mergeCell ref="E71:H71"/>
    <mergeCell ref="I71:J71"/>
    <mergeCell ref="L71:Q71"/>
    <mergeCell ref="S71:T71"/>
    <mergeCell ref="V71:AA71"/>
    <mergeCell ref="AB71:AC71"/>
    <mergeCell ref="AE73:AF73"/>
    <mergeCell ref="AH73:AM73"/>
    <mergeCell ref="E74:H74"/>
    <mergeCell ref="I74:J74"/>
    <mergeCell ref="K74:L74"/>
    <mergeCell ref="S74:T74"/>
    <mergeCell ref="U74:V74"/>
    <mergeCell ref="AE74:AF74"/>
    <mergeCell ref="AG74:AH74"/>
    <mergeCell ref="E73:H73"/>
    <mergeCell ref="I73:J73"/>
    <mergeCell ref="L73:Q73"/>
    <mergeCell ref="S73:T73"/>
    <mergeCell ref="V73:AA73"/>
    <mergeCell ref="AB73:AC73"/>
    <mergeCell ref="AG75:AM75"/>
    <mergeCell ref="B76:B79"/>
    <mergeCell ref="E76:H76"/>
    <mergeCell ref="I76:J76"/>
    <mergeCell ref="L76:Q76"/>
    <mergeCell ref="S76:T76"/>
    <mergeCell ref="V76:AA76"/>
    <mergeCell ref="AB76:AC76"/>
    <mergeCell ref="AE76:AF76"/>
    <mergeCell ref="AH76:AM76"/>
    <mergeCell ref="E75:H75"/>
    <mergeCell ref="I75:J75"/>
    <mergeCell ref="K75:Q75"/>
    <mergeCell ref="S75:T75"/>
    <mergeCell ref="U75:AC75"/>
    <mergeCell ref="AE75:AF75"/>
    <mergeCell ref="AE77:AF77"/>
    <mergeCell ref="AH77:AM77"/>
    <mergeCell ref="E78:H78"/>
    <mergeCell ref="K78:L78"/>
    <mergeCell ref="U78:V78"/>
    <mergeCell ref="AG78:AH78"/>
    <mergeCell ref="E77:H77"/>
    <mergeCell ref="I77:J77"/>
    <mergeCell ref="L77:Q77"/>
    <mergeCell ref="S77:T77"/>
    <mergeCell ref="V77:AA77"/>
    <mergeCell ref="AB77:AC77"/>
    <mergeCell ref="E83:AF83"/>
    <mergeCell ref="E84:AF84"/>
    <mergeCell ref="E85:AF85"/>
    <mergeCell ref="E81:H81"/>
    <mergeCell ref="I81:J81"/>
    <mergeCell ref="K81:Q81"/>
    <mergeCell ref="S81:T81"/>
    <mergeCell ref="U81:AC81"/>
    <mergeCell ref="AE81:AF81"/>
    <mergeCell ref="A64:A66"/>
    <mergeCell ref="A70:A72"/>
    <mergeCell ref="A76:A78"/>
    <mergeCell ref="A22:A24"/>
    <mergeCell ref="A28:A30"/>
    <mergeCell ref="A34:A36"/>
    <mergeCell ref="AG81:AM81"/>
    <mergeCell ref="B82:D82"/>
    <mergeCell ref="E82:AF82"/>
    <mergeCell ref="AE79:AF79"/>
    <mergeCell ref="AH79:AM79"/>
    <mergeCell ref="E80:H80"/>
    <mergeCell ref="I80:J80"/>
    <mergeCell ref="K80:L80"/>
    <mergeCell ref="S80:T80"/>
    <mergeCell ref="U80:V80"/>
    <mergeCell ref="AE80:AF80"/>
    <mergeCell ref="AG80:AH80"/>
    <mergeCell ref="E79:H79"/>
    <mergeCell ref="I79:J79"/>
    <mergeCell ref="L79:Q79"/>
    <mergeCell ref="S79:T79"/>
    <mergeCell ref="V79:AA79"/>
    <mergeCell ref="AB79:AC79"/>
  </mergeCells>
  <phoneticPr fontId="4"/>
  <conditionalFormatting sqref="E3">
    <cfRule type="cellIs" dxfId="15" priority="20" stopIfTrue="1" operator="equal">
      <formula>0</formula>
    </cfRule>
  </conditionalFormatting>
  <conditionalFormatting sqref="E45">
    <cfRule type="cellIs" dxfId="14" priority="4" stopIfTrue="1" operator="equal">
      <formula>0</formula>
    </cfRule>
  </conditionalFormatting>
  <conditionalFormatting sqref="E4:I4">
    <cfRule type="cellIs" dxfId="13" priority="19" stopIfTrue="1" operator="equal">
      <formula>0</formula>
    </cfRule>
  </conditionalFormatting>
  <conditionalFormatting sqref="E46:I46">
    <cfRule type="cellIs" dxfId="12" priority="3" stopIfTrue="1" operator="equal">
      <formula>0</formula>
    </cfRule>
  </conditionalFormatting>
  <conditionalFormatting sqref="Z4">
    <cfRule type="cellIs" dxfId="11" priority="18" stopIfTrue="1" operator="equal">
      <formula>"月日時分"</formula>
    </cfRule>
  </conditionalFormatting>
  <conditionalFormatting sqref="Z46">
    <cfRule type="cellIs" dxfId="10" priority="2" stopIfTrue="1" operator="equal">
      <formula>"月日時分"</formula>
    </cfRule>
  </conditionalFormatting>
  <conditionalFormatting sqref="AH4">
    <cfRule type="cellIs" dxfId="9" priority="16" stopIfTrue="1" operator="equal">
      <formula>"月日時分"</formula>
    </cfRule>
  </conditionalFormatting>
  <conditionalFormatting sqref="AH46">
    <cfRule type="cellIs" dxfId="8" priority="1" stopIfTrue="1" operator="equal">
      <formula>"月日時分"</formula>
    </cfRule>
  </conditionalFormatting>
  <dataValidations count="2">
    <dataValidation type="list" allowBlank="1" showInputMessage="1" showErrorMessage="1" sqref="K7 K13 U9:U11 AG9:AG11 U34:U35 U16:U17 U22:U23 AG22:AG23 AG25 K10:K11 U7 AG7 AG13 AG16:AG17 AG19 U28:U29 AG28:AG29 AG31 AG34:AG35 U13 U19 K19 AG37 K16:K17 U25 K25 K22:K23 U31 K31 K28:K29 U37 K37 K34:K35 K49 K55 U51:U53 AG51:AG53 U76:U77 U58:U59 U64:U65 AG64:AG65 AG67 K52:K53 U49 AG49 AG55 AG58:AG59 AG61 U70:U71 AG70:AG71 AG73 AG76:AG77 U55 U61 K61 AG79 K58:K59 U67 K67 K64:K65 U73 K73 K70:K71 U79 K79 K76:K77" xr:uid="{4D967CA0-7E85-4DEB-AD96-080B2E0000A9}">
      <formula1>$AT$13:$AT$16</formula1>
    </dataValidation>
    <dataValidation type="list" allowBlank="1" showInputMessage="1" showErrorMessage="1" sqref="I7:J7 AE70:AF70 S70:T70 S76:T76 AE58:AF58 S58:T58 I64:J64 AE64:AF64 S64:T64 I58:J58 I52:J52 AE52:AF52 S52:T52 I76:J76 AE76:AF76 I70:J70 AE49:AF49 S49:T49 I49:J49 AE28:AF28 S28:T28 S34:T34 AE16:AF16 S16:T16 I22:J22 AE22:AF22 S22:T22 I16:J16 I10:J10 AE10:AF10 S10:T10 I34:J34 AE34:AF34 I28:J28 AE7:AF7 S7:T7" xr:uid="{C92A1253-0A6D-4F31-B521-9C08017F0974}">
      <formula1>$AT$8:$AT$10</formula1>
    </dataValidation>
  </dataValidations>
  <printOptions horizontalCentered="1" verticalCentered="1"/>
  <pageMargins left="0.23622047244094491" right="0.23622047244094491" top="0.55118110236220474" bottom="0.55118110236220474" header="0.31496062992125984" footer="0.31496062992125984"/>
  <pageSetup paperSize="9" scale="82"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G112"/>
  <sheetViews>
    <sheetView view="pageBreakPreview" topLeftCell="A47" zoomScale="110" zoomScaleNormal="100" zoomScaleSheetLayoutView="110" workbookViewId="0">
      <selection activeCell="E6" sqref="E6"/>
    </sheetView>
  </sheetViews>
  <sheetFormatPr defaultColWidth="9" defaultRowHeight="13.5"/>
  <cols>
    <col min="1" max="1" width="5.25" style="61" customWidth="1"/>
    <col min="2" max="2" width="5.625" style="67" customWidth="1"/>
    <col min="3" max="3" width="25.875" style="68" customWidth="1"/>
    <col min="4" max="4" width="7.5" style="61" customWidth="1"/>
    <col min="5" max="5" width="11.875" style="61" customWidth="1"/>
    <col min="6" max="6" width="29.625" style="68" customWidth="1"/>
    <col min="7" max="7" width="9" style="61" hidden="1" customWidth="1"/>
    <col min="8" max="16384" width="9" style="61"/>
  </cols>
  <sheetData>
    <row r="1" spans="1:6" s="60" customFormat="1" ht="27.95" customHeight="1" thickBot="1">
      <c r="B1" s="746" t="s">
        <v>119</v>
      </c>
      <c r="C1" s="746"/>
      <c r="D1" s="746"/>
      <c r="E1" s="746"/>
      <c r="F1" s="746"/>
    </row>
    <row r="2" spans="1:6" s="60" customFormat="1" ht="25.5" customHeight="1">
      <c r="B2" s="747" t="s">
        <v>120</v>
      </c>
      <c r="C2" s="748"/>
      <c r="D2" s="749">
        <f>'１号様式'!O12</f>
        <v>0</v>
      </c>
      <c r="E2" s="749"/>
      <c r="F2" s="750"/>
    </row>
    <row r="3" spans="1:6" ht="25.5" customHeight="1">
      <c r="B3" s="62" t="s">
        <v>121</v>
      </c>
      <c r="C3" s="63" t="s">
        <v>122</v>
      </c>
      <c r="D3" s="63" t="s">
        <v>156</v>
      </c>
      <c r="E3" s="64" t="s">
        <v>123</v>
      </c>
      <c r="F3" s="65" t="s">
        <v>124</v>
      </c>
    </row>
    <row r="4" spans="1:6" s="66" customFormat="1" ht="25.5" customHeight="1">
      <c r="B4" s="268">
        <v>1</v>
      </c>
      <c r="C4" s="86"/>
      <c r="D4" s="54"/>
      <c r="E4" s="55"/>
      <c r="F4" s="56"/>
    </row>
    <row r="5" spans="1:6" s="66" customFormat="1" ht="25.5" customHeight="1">
      <c r="B5" s="268">
        <v>2</v>
      </c>
      <c r="C5" s="87"/>
      <c r="D5" s="57"/>
      <c r="E5" s="58"/>
      <c r="F5" s="59"/>
    </row>
    <row r="6" spans="1:6" s="66" customFormat="1" ht="25.5" customHeight="1">
      <c r="B6" s="268">
        <v>3</v>
      </c>
      <c r="C6" s="88"/>
      <c r="D6" s="57"/>
      <c r="E6" s="58"/>
      <c r="F6" s="59"/>
    </row>
    <row r="7" spans="1:6" s="66" customFormat="1" ht="25.5" customHeight="1">
      <c r="B7" s="268">
        <v>4</v>
      </c>
      <c r="C7" s="88"/>
      <c r="D7" s="57"/>
      <c r="E7" s="58"/>
      <c r="F7" s="59"/>
    </row>
    <row r="8" spans="1:6" s="66" customFormat="1" ht="25.5" customHeight="1">
      <c r="A8" s="755">
        <v>5</v>
      </c>
      <c r="B8" s="268">
        <v>5</v>
      </c>
      <c r="C8" s="87"/>
      <c r="D8" s="57"/>
      <c r="E8" s="58"/>
      <c r="F8" s="59"/>
    </row>
    <row r="9" spans="1:6" s="66" customFormat="1" ht="25.5" customHeight="1">
      <c r="A9" s="755"/>
      <c r="B9" s="268">
        <v>6</v>
      </c>
      <c r="C9" s="89"/>
      <c r="D9" s="54"/>
      <c r="E9" s="55"/>
      <c r="F9" s="56"/>
    </row>
    <row r="10" spans="1:6" s="66" customFormat="1" ht="25.5" customHeight="1">
      <c r="B10" s="268">
        <v>7</v>
      </c>
      <c r="C10" s="87"/>
      <c r="D10" s="57"/>
      <c r="E10" s="58"/>
      <c r="F10" s="59"/>
    </row>
    <row r="11" spans="1:6" s="66" customFormat="1" ht="25.5" customHeight="1">
      <c r="B11" s="268">
        <v>8</v>
      </c>
      <c r="C11" s="88"/>
      <c r="D11" s="57"/>
      <c r="E11" s="58"/>
      <c r="F11" s="59"/>
    </row>
    <row r="12" spans="1:6" s="66" customFormat="1" ht="25.5" customHeight="1">
      <c r="B12" s="268">
        <v>9</v>
      </c>
      <c r="C12" s="88"/>
      <c r="D12" s="57"/>
      <c r="E12" s="58"/>
      <c r="F12" s="59"/>
    </row>
    <row r="13" spans="1:6" s="66" customFormat="1" ht="25.5" customHeight="1">
      <c r="A13" s="755">
        <v>10</v>
      </c>
      <c r="B13" s="269">
        <v>10</v>
      </c>
      <c r="C13" s="87"/>
      <c r="D13" s="57"/>
      <c r="E13" s="58"/>
      <c r="F13" s="59"/>
    </row>
    <row r="14" spans="1:6" s="66" customFormat="1" ht="25.5" customHeight="1">
      <c r="A14" s="755"/>
      <c r="B14" s="268">
        <v>11</v>
      </c>
      <c r="C14" s="89"/>
      <c r="D14" s="54"/>
      <c r="E14" s="55"/>
      <c r="F14" s="56"/>
    </row>
    <row r="15" spans="1:6" s="66" customFormat="1" ht="25.5" customHeight="1">
      <c r="B15" s="269">
        <v>12</v>
      </c>
      <c r="C15" s="88"/>
      <c r="D15" s="57"/>
      <c r="E15" s="58"/>
      <c r="F15" s="59"/>
    </row>
    <row r="16" spans="1:6" s="66" customFormat="1" ht="25.5" customHeight="1">
      <c r="B16" s="268">
        <v>13</v>
      </c>
      <c r="C16" s="87"/>
      <c r="D16" s="57"/>
      <c r="E16" s="58"/>
      <c r="F16" s="59"/>
    </row>
    <row r="17" spans="1:7" s="66" customFormat="1" ht="25.5" customHeight="1">
      <c r="B17" s="269">
        <v>14</v>
      </c>
      <c r="C17" s="90"/>
      <c r="D17" s="57"/>
      <c r="E17" s="58"/>
      <c r="F17" s="59"/>
    </row>
    <row r="18" spans="1:7" s="66" customFormat="1" ht="25.5" customHeight="1">
      <c r="A18" s="755">
        <v>15</v>
      </c>
      <c r="B18" s="269">
        <v>15</v>
      </c>
      <c r="C18" s="88"/>
      <c r="D18" s="57"/>
      <c r="E18" s="58"/>
      <c r="F18" s="59"/>
    </row>
    <row r="19" spans="1:7" s="66" customFormat="1" ht="25.5" customHeight="1">
      <c r="A19" s="755"/>
      <c r="B19" s="268">
        <v>16</v>
      </c>
      <c r="C19" s="89"/>
      <c r="D19" s="54"/>
      <c r="E19" s="55"/>
      <c r="F19" s="56"/>
    </row>
    <row r="20" spans="1:7" s="66" customFormat="1" ht="25.5" customHeight="1">
      <c r="B20" s="268">
        <v>17</v>
      </c>
      <c r="C20" s="88"/>
      <c r="D20" s="57"/>
      <c r="E20" s="58"/>
      <c r="F20" s="59"/>
      <c r="G20" s="66" t="s">
        <v>165</v>
      </c>
    </row>
    <row r="21" spans="1:7" s="66" customFormat="1" ht="25.5" customHeight="1">
      <c r="B21" s="269">
        <v>18</v>
      </c>
      <c r="C21" s="88"/>
      <c r="D21" s="57"/>
      <c r="E21" s="58"/>
      <c r="F21" s="59"/>
      <c r="G21" s="113" t="s">
        <v>157</v>
      </c>
    </row>
    <row r="22" spans="1:7" s="66" customFormat="1" ht="25.5" customHeight="1">
      <c r="B22" s="269">
        <v>19</v>
      </c>
      <c r="C22" s="88"/>
      <c r="D22" s="57"/>
      <c r="E22" s="58"/>
      <c r="F22" s="59"/>
      <c r="G22" s="113" t="s">
        <v>158</v>
      </c>
    </row>
    <row r="23" spans="1:7" s="66" customFormat="1" ht="25.5" customHeight="1">
      <c r="A23" s="755">
        <v>20</v>
      </c>
      <c r="B23" s="269">
        <v>20</v>
      </c>
      <c r="C23" s="87"/>
      <c r="D23" s="57"/>
      <c r="E23" s="58"/>
      <c r="F23" s="59"/>
      <c r="G23" s="113" t="s">
        <v>159</v>
      </c>
    </row>
    <row r="24" spans="1:7" s="66" customFormat="1" ht="25.5" customHeight="1">
      <c r="A24" s="755"/>
      <c r="B24" s="268">
        <v>21</v>
      </c>
      <c r="C24" s="93"/>
      <c r="D24" s="54"/>
      <c r="E24" s="55"/>
      <c r="F24" s="56"/>
      <c r="G24" s="113" t="s">
        <v>160</v>
      </c>
    </row>
    <row r="25" spans="1:7" s="66" customFormat="1" ht="25.5" customHeight="1">
      <c r="B25" s="269">
        <v>22</v>
      </c>
      <c r="C25" s="91"/>
      <c r="D25" s="57"/>
      <c r="E25" s="58"/>
      <c r="F25" s="59"/>
      <c r="G25" s="113" t="s">
        <v>161</v>
      </c>
    </row>
    <row r="26" spans="1:7" s="66" customFormat="1" ht="25.5" customHeight="1">
      <c r="B26" s="269">
        <v>23</v>
      </c>
      <c r="C26" s="91"/>
      <c r="D26" s="57"/>
      <c r="E26" s="58"/>
      <c r="F26" s="59"/>
      <c r="G26" s="113" t="s">
        <v>162</v>
      </c>
    </row>
    <row r="27" spans="1:7" s="66" customFormat="1" ht="25.5" customHeight="1">
      <c r="B27" s="268">
        <v>24</v>
      </c>
      <c r="C27" s="90"/>
      <c r="D27" s="57"/>
      <c r="E27" s="58"/>
      <c r="F27" s="59"/>
      <c r="G27" s="113" t="s">
        <v>163</v>
      </c>
    </row>
    <row r="28" spans="1:7" s="66" customFormat="1" ht="25.5" customHeight="1">
      <c r="A28" s="756">
        <v>25</v>
      </c>
      <c r="B28" s="269">
        <v>25</v>
      </c>
      <c r="C28" s="90"/>
      <c r="D28" s="57"/>
      <c r="E28" s="58"/>
      <c r="F28" s="59"/>
      <c r="G28" s="113" t="s">
        <v>164</v>
      </c>
    </row>
    <row r="29" spans="1:7" ht="33.75" customHeight="1">
      <c r="A29" s="756"/>
      <c r="B29" s="754" t="s">
        <v>324</v>
      </c>
      <c r="C29" s="754"/>
      <c r="D29" s="754"/>
      <c r="E29" s="754"/>
      <c r="F29" s="754"/>
    </row>
    <row r="30" spans="1:7" ht="33.75" customHeight="1">
      <c r="B30" s="754"/>
      <c r="C30" s="754"/>
      <c r="D30" s="754"/>
      <c r="E30" s="754"/>
      <c r="F30" s="754"/>
    </row>
    <row r="31" spans="1:7" ht="26.25" customHeight="1">
      <c r="B31" s="751" t="s">
        <v>352</v>
      </c>
      <c r="C31" s="752"/>
      <c r="D31" s="752"/>
      <c r="E31" s="752"/>
      <c r="F31" s="753"/>
    </row>
    <row r="32" spans="1:7" ht="26.25" customHeight="1" thickBot="1">
      <c r="A32" s="60"/>
      <c r="B32" s="746" t="s">
        <v>119</v>
      </c>
      <c r="C32" s="746"/>
      <c r="D32" s="746"/>
      <c r="E32" s="746"/>
      <c r="F32" s="746"/>
    </row>
    <row r="33" spans="1:6" ht="26.25" customHeight="1">
      <c r="A33" s="60"/>
      <c r="B33" s="747" t="s">
        <v>120</v>
      </c>
      <c r="C33" s="748"/>
      <c r="D33" s="749">
        <f>'１号様式'!O12</f>
        <v>0</v>
      </c>
      <c r="E33" s="749"/>
      <c r="F33" s="750"/>
    </row>
    <row r="34" spans="1:6" ht="26.25" customHeight="1">
      <c r="B34" s="62" t="s">
        <v>121</v>
      </c>
      <c r="C34" s="63" t="s">
        <v>122</v>
      </c>
      <c r="D34" s="63" t="s">
        <v>156</v>
      </c>
      <c r="E34" s="64" t="s">
        <v>123</v>
      </c>
      <c r="F34" s="65" t="s">
        <v>124</v>
      </c>
    </row>
    <row r="35" spans="1:6" ht="26.25" customHeight="1">
      <c r="A35" s="66"/>
      <c r="B35" s="268">
        <v>26</v>
      </c>
      <c r="C35" s="86"/>
      <c r="D35" s="54"/>
      <c r="E35" s="55"/>
      <c r="F35" s="56"/>
    </row>
    <row r="36" spans="1:6" ht="26.25" customHeight="1">
      <c r="A36" s="66"/>
      <c r="B36" s="268">
        <v>27</v>
      </c>
      <c r="C36" s="87"/>
      <c r="D36" s="57"/>
      <c r="E36" s="58"/>
      <c r="F36" s="59"/>
    </row>
    <row r="37" spans="1:6" ht="26.25" customHeight="1">
      <c r="A37" s="66"/>
      <c r="B37" s="268">
        <v>28</v>
      </c>
      <c r="C37" s="88"/>
      <c r="D37" s="57"/>
      <c r="E37" s="58"/>
      <c r="F37" s="59"/>
    </row>
    <row r="38" spans="1:6" ht="26.25" customHeight="1">
      <c r="A38" s="66"/>
      <c r="B38" s="268">
        <v>29</v>
      </c>
      <c r="C38" s="88"/>
      <c r="D38" s="57"/>
      <c r="E38" s="58"/>
      <c r="F38" s="59"/>
    </row>
    <row r="39" spans="1:6" ht="26.25" customHeight="1">
      <c r="A39" s="755">
        <v>5</v>
      </c>
      <c r="B39" s="268">
        <v>30</v>
      </c>
      <c r="C39" s="87"/>
      <c r="D39" s="57"/>
      <c r="E39" s="58"/>
      <c r="F39" s="59"/>
    </row>
    <row r="40" spans="1:6" ht="26.25" customHeight="1">
      <c r="A40" s="755"/>
      <c r="B40" s="268">
        <v>31</v>
      </c>
      <c r="C40" s="89"/>
      <c r="D40" s="54"/>
      <c r="E40" s="55"/>
      <c r="F40" s="56"/>
    </row>
    <row r="41" spans="1:6" ht="26.25" customHeight="1">
      <c r="A41" s="66"/>
      <c r="B41" s="268">
        <v>32</v>
      </c>
      <c r="C41" s="87"/>
      <c r="D41" s="57"/>
      <c r="E41" s="58"/>
      <c r="F41" s="59"/>
    </row>
    <row r="42" spans="1:6" ht="26.25" customHeight="1">
      <c r="A42" s="66"/>
      <c r="B42" s="268">
        <v>33</v>
      </c>
      <c r="C42" s="88"/>
      <c r="D42" s="57"/>
      <c r="E42" s="58"/>
      <c r="F42" s="59"/>
    </row>
    <row r="43" spans="1:6" ht="26.25" customHeight="1">
      <c r="A43" s="66"/>
      <c r="B43" s="268">
        <v>34</v>
      </c>
      <c r="C43" s="88"/>
      <c r="D43" s="57"/>
      <c r="E43" s="58"/>
      <c r="F43" s="59"/>
    </row>
    <row r="44" spans="1:6" ht="26.25" customHeight="1">
      <c r="A44" s="755">
        <v>10</v>
      </c>
      <c r="B44" s="269">
        <v>35</v>
      </c>
      <c r="C44" s="87"/>
      <c r="D44" s="57"/>
      <c r="E44" s="58"/>
      <c r="F44" s="59"/>
    </row>
    <row r="45" spans="1:6" ht="26.25" customHeight="1">
      <c r="A45" s="755"/>
      <c r="B45" s="268">
        <v>36</v>
      </c>
      <c r="C45" s="89"/>
      <c r="D45" s="54"/>
      <c r="E45" s="55"/>
      <c r="F45" s="56"/>
    </row>
    <row r="46" spans="1:6" ht="26.25" customHeight="1">
      <c r="A46" s="66"/>
      <c r="B46" s="269">
        <v>37</v>
      </c>
      <c r="C46" s="88"/>
      <c r="D46" s="57"/>
      <c r="E46" s="58"/>
      <c r="F46" s="59"/>
    </row>
    <row r="47" spans="1:6" ht="26.25" customHeight="1">
      <c r="A47" s="66"/>
      <c r="B47" s="268">
        <v>38</v>
      </c>
      <c r="C47" s="87"/>
      <c r="D47" s="57"/>
      <c r="E47" s="58"/>
      <c r="F47" s="59"/>
    </row>
    <row r="48" spans="1:6" ht="26.25" customHeight="1">
      <c r="A48" s="66"/>
      <c r="B48" s="269">
        <v>39</v>
      </c>
      <c r="C48" s="90"/>
      <c r="D48" s="57"/>
      <c r="E48" s="58"/>
      <c r="F48" s="59"/>
    </row>
    <row r="49" spans="1:6" ht="26.25" customHeight="1">
      <c r="A49" s="755">
        <v>15</v>
      </c>
      <c r="B49" s="269">
        <v>40</v>
      </c>
      <c r="C49" s="88"/>
      <c r="D49" s="57"/>
      <c r="E49" s="58"/>
      <c r="F49" s="59"/>
    </row>
    <row r="50" spans="1:6" ht="26.25" customHeight="1">
      <c r="A50" s="755"/>
      <c r="B50" s="268">
        <v>41</v>
      </c>
      <c r="C50" s="89"/>
      <c r="D50" s="54"/>
      <c r="E50" s="55"/>
      <c r="F50" s="56"/>
    </row>
    <row r="51" spans="1:6" ht="26.25" customHeight="1">
      <c r="A51" s="66"/>
      <c r="B51" s="268">
        <v>42</v>
      </c>
      <c r="C51" s="88"/>
      <c r="D51" s="57"/>
      <c r="E51" s="58"/>
      <c r="F51" s="59"/>
    </row>
    <row r="52" spans="1:6" ht="26.25" customHeight="1">
      <c r="A52" s="66"/>
      <c r="B52" s="269">
        <v>43</v>
      </c>
      <c r="C52" s="88"/>
      <c r="D52" s="57"/>
      <c r="E52" s="58"/>
      <c r="F52" s="59"/>
    </row>
    <row r="53" spans="1:6" ht="26.25" customHeight="1">
      <c r="A53" s="66"/>
      <c r="B53" s="269">
        <v>44</v>
      </c>
      <c r="C53" s="88"/>
      <c r="D53" s="57"/>
      <c r="E53" s="58"/>
      <c r="F53" s="59"/>
    </row>
    <row r="54" spans="1:6" ht="26.25" customHeight="1">
      <c r="A54" s="755">
        <v>20</v>
      </c>
      <c r="B54" s="269">
        <v>45</v>
      </c>
      <c r="C54" s="87"/>
      <c r="D54" s="57"/>
      <c r="E54" s="58"/>
      <c r="F54" s="59"/>
    </row>
    <row r="55" spans="1:6" ht="26.25" customHeight="1">
      <c r="A55" s="755"/>
      <c r="B55" s="268">
        <v>46</v>
      </c>
      <c r="C55" s="93"/>
      <c r="D55" s="54"/>
      <c r="E55" s="55"/>
      <c r="F55" s="56"/>
    </row>
    <row r="56" spans="1:6" ht="26.25" customHeight="1">
      <c r="A56" s="66"/>
      <c r="B56" s="269">
        <v>47</v>
      </c>
      <c r="C56" s="91"/>
      <c r="D56" s="57"/>
      <c r="E56" s="58"/>
      <c r="F56" s="59"/>
    </row>
    <row r="57" spans="1:6" ht="26.25" customHeight="1">
      <c r="A57" s="66"/>
      <c r="B57" s="269">
        <v>48</v>
      </c>
      <c r="C57" s="91"/>
      <c r="D57" s="57"/>
      <c r="E57" s="58"/>
      <c r="F57" s="59"/>
    </row>
    <row r="58" spans="1:6" ht="26.25" customHeight="1">
      <c r="A58" s="66"/>
      <c r="B58" s="268">
        <v>49</v>
      </c>
      <c r="C58" s="90"/>
      <c r="D58" s="57"/>
      <c r="E58" s="58"/>
      <c r="F58" s="59"/>
    </row>
    <row r="59" spans="1:6" ht="26.25" customHeight="1">
      <c r="A59" s="756">
        <v>25</v>
      </c>
      <c r="B59" s="269">
        <v>50</v>
      </c>
      <c r="C59" s="90"/>
      <c r="D59" s="57"/>
      <c r="E59" s="58"/>
      <c r="F59" s="59"/>
    </row>
    <row r="60" spans="1:6" ht="26.25" customHeight="1">
      <c r="A60" s="756"/>
      <c r="B60" s="754" t="s">
        <v>325</v>
      </c>
      <c r="C60" s="754"/>
      <c r="D60" s="754"/>
      <c r="E60" s="754"/>
      <c r="F60" s="754"/>
    </row>
    <row r="61" spans="1:6" ht="34.5" customHeight="1">
      <c r="B61" s="754"/>
      <c r="C61" s="754"/>
      <c r="D61" s="754"/>
      <c r="E61" s="754"/>
      <c r="F61" s="754"/>
    </row>
    <row r="62" spans="1:6" ht="26.25" customHeight="1">
      <c r="B62" s="751" t="s">
        <v>352</v>
      </c>
      <c r="C62" s="752"/>
      <c r="D62" s="752"/>
      <c r="E62" s="752"/>
      <c r="F62" s="753"/>
    </row>
    <row r="63" spans="1:6" ht="26.25" customHeight="1"/>
    <row r="64" spans="1:6"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sheetData>
  <mergeCells count="20">
    <mergeCell ref="A49:A50"/>
    <mergeCell ref="A54:A55"/>
    <mergeCell ref="A59:A60"/>
    <mergeCell ref="B60:F61"/>
    <mergeCell ref="B62:F62"/>
    <mergeCell ref="B32:F32"/>
    <mergeCell ref="B33:C33"/>
    <mergeCell ref="D33:F33"/>
    <mergeCell ref="A39:A40"/>
    <mergeCell ref="A44:A45"/>
    <mergeCell ref="A8:A9"/>
    <mergeCell ref="A13:A14"/>
    <mergeCell ref="A18:A19"/>
    <mergeCell ref="A23:A24"/>
    <mergeCell ref="A28:A29"/>
    <mergeCell ref="B1:F1"/>
    <mergeCell ref="B2:C2"/>
    <mergeCell ref="D2:F2"/>
    <mergeCell ref="B31:F31"/>
    <mergeCell ref="B29:F30"/>
  </mergeCells>
  <phoneticPr fontId="4"/>
  <conditionalFormatting sqref="D2:F2">
    <cfRule type="cellIs" dxfId="7" priority="8" stopIfTrue="1" operator="equal">
      <formula>0</formula>
    </cfRule>
  </conditionalFormatting>
  <conditionalFormatting sqref="D33:F33">
    <cfRule type="cellIs" dxfId="6" priority="1" stopIfTrue="1" operator="equal">
      <formula>0</formula>
    </cfRule>
  </conditionalFormatting>
  <dataValidations count="1">
    <dataValidation type="list" allowBlank="1" showInputMessage="1" showErrorMessage="1" sqref="D4:D28 D35:D59" xr:uid="{8F7081D2-B605-460A-83F3-050F17D6D08D}">
      <formula1>$G$21:$G$28</formula1>
    </dataValidation>
  </dataValidations>
  <pageMargins left="0.7" right="0.7" top="0.75" bottom="0.75" header="0.3" footer="0.3"/>
  <pageSetup paperSize="9" scale="94" orientation="portrait" r:id="rId1"/>
  <rowBreaks count="1" manualBreakCount="1">
    <brk id="3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4FEB-75B1-4F47-A267-9FCBDB284955}">
  <sheetPr>
    <tabColor rgb="FFFF99FF"/>
  </sheetPr>
  <dimension ref="A1:AE123"/>
  <sheetViews>
    <sheetView showZeros="0" view="pageBreakPreview" topLeftCell="A57" zoomScale="60" zoomScaleNormal="80" zoomScalePageLayoutView="70" workbookViewId="0">
      <selection activeCell="D38" sqref="D38:G38"/>
    </sheetView>
  </sheetViews>
  <sheetFormatPr defaultColWidth="4.5" defaultRowHeight="36" customHeight="1"/>
  <cols>
    <col min="1" max="23" width="7" style="61" customWidth="1"/>
    <col min="24" max="34" width="0" style="61" hidden="1" customWidth="1"/>
    <col min="35" max="16384" width="4.5" style="61"/>
  </cols>
  <sheetData>
    <row r="1" spans="1:23" ht="26.25" customHeight="1">
      <c r="A1" s="234" t="s">
        <v>90</v>
      </c>
      <c r="B1" s="70"/>
      <c r="C1" s="70"/>
      <c r="D1" s="70"/>
      <c r="E1" s="70"/>
      <c r="F1" s="70"/>
      <c r="G1" s="70"/>
      <c r="H1" s="70"/>
      <c r="I1" s="70"/>
      <c r="J1" s="70"/>
      <c r="K1" s="70"/>
      <c r="L1" s="70"/>
      <c r="M1" s="70"/>
      <c r="N1" s="70"/>
      <c r="O1" s="70"/>
      <c r="P1" s="70"/>
      <c r="Q1" s="92"/>
    </row>
    <row r="2" spans="1:23" ht="11.25" customHeight="1">
      <c r="A2" s="235"/>
      <c r="B2" s="70"/>
      <c r="C2" s="70"/>
      <c r="D2" s="70"/>
      <c r="E2" s="70"/>
      <c r="F2" s="70"/>
      <c r="G2" s="70"/>
      <c r="H2" s="70"/>
      <c r="I2" s="70"/>
      <c r="J2" s="70"/>
      <c r="K2" s="70"/>
      <c r="L2" s="70"/>
      <c r="M2" s="70"/>
      <c r="N2" s="70"/>
      <c r="O2" s="70"/>
      <c r="P2" s="70"/>
      <c r="Q2" s="92"/>
    </row>
    <row r="3" spans="1:23" ht="36" customHeight="1">
      <c r="A3" s="860" t="s">
        <v>248</v>
      </c>
      <c r="B3" s="861"/>
      <c r="C3" s="861"/>
      <c r="D3" s="862"/>
      <c r="E3" s="863">
        <f>'１号様式'!$O$12</f>
        <v>0</v>
      </c>
      <c r="F3" s="864"/>
      <c r="G3" s="864"/>
      <c r="H3" s="864"/>
      <c r="I3" s="864"/>
      <c r="J3" s="864"/>
      <c r="K3" s="864"/>
      <c r="L3" s="865"/>
      <c r="M3" s="866" t="s">
        <v>280</v>
      </c>
      <c r="N3" s="867"/>
      <c r="O3" s="867"/>
      <c r="P3" s="868"/>
      <c r="Q3" s="869" t="str">
        <f>'１号様式'!$E$28 &amp; ""</f>
        <v/>
      </c>
      <c r="R3" s="869"/>
      <c r="S3" s="869"/>
      <c r="T3" s="869"/>
      <c r="U3" s="869"/>
      <c r="V3" s="869"/>
      <c r="W3" s="869"/>
    </row>
    <row r="4" spans="1:23" ht="36" customHeight="1">
      <c r="A4" s="866" t="s">
        <v>281</v>
      </c>
      <c r="B4" s="867"/>
      <c r="C4" s="867"/>
      <c r="D4" s="868"/>
      <c r="E4" s="870" t="str">
        <f>'１号様式'!$U$25 &amp; ""</f>
        <v/>
      </c>
      <c r="F4" s="871"/>
      <c r="G4" s="871"/>
      <c r="H4" s="871"/>
      <c r="I4" s="871"/>
      <c r="J4" s="871"/>
      <c r="K4" s="871"/>
      <c r="L4" s="872"/>
      <c r="M4" s="808" t="s">
        <v>282</v>
      </c>
      <c r="N4" s="809"/>
      <c r="O4" s="809"/>
      <c r="P4" s="810"/>
      <c r="Q4" s="808" t="str">
        <f>IFERROR(TEXT(研修日程計画書!$A$7,"m月d日") &amp; "　～　" &amp; TEXT(研修日程計画書!$A$8,"m月d日"),"")</f>
        <v>　～　</v>
      </c>
      <c r="R4" s="809"/>
      <c r="S4" s="809"/>
      <c r="T4" s="809"/>
      <c r="U4" s="809"/>
      <c r="V4" s="809"/>
      <c r="W4" s="810"/>
    </row>
    <row r="5" spans="1:23" ht="36" customHeight="1">
      <c r="A5" s="866" t="s">
        <v>236</v>
      </c>
      <c r="B5" s="867"/>
      <c r="C5" s="867"/>
      <c r="D5" s="868"/>
      <c r="E5" s="246" t="s">
        <v>314</v>
      </c>
      <c r="F5" s="886">
        <f>'１号様式'!B41</f>
        <v>0</v>
      </c>
      <c r="G5" s="886"/>
      <c r="H5" s="250" t="s">
        <v>315</v>
      </c>
      <c r="I5" s="250"/>
      <c r="J5" s="250" t="s">
        <v>316</v>
      </c>
      <c r="K5" s="886">
        <f>'１号様式'!C41</f>
        <v>0</v>
      </c>
      <c r="L5" s="886"/>
      <c r="M5" s="249" t="s">
        <v>315</v>
      </c>
      <c r="N5" s="252"/>
      <c r="O5" s="252" t="s">
        <v>317</v>
      </c>
      <c r="P5" s="886">
        <f>'１号様式'!D41</f>
        <v>0</v>
      </c>
      <c r="Q5" s="886"/>
      <c r="R5" s="249" t="s">
        <v>315</v>
      </c>
      <c r="S5" s="249"/>
      <c r="T5" s="249"/>
      <c r="U5" s="249"/>
      <c r="V5" s="249"/>
      <c r="W5" s="251"/>
    </row>
    <row r="6" spans="1:23" ht="24.75" customHeight="1">
      <c r="A6" s="873" t="s">
        <v>308</v>
      </c>
      <c r="B6" s="874"/>
      <c r="C6" s="874"/>
      <c r="D6" s="875"/>
      <c r="E6" s="253" t="s">
        <v>309</v>
      </c>
      <c r="F6" s="879"/>
      <c r="G6" s="879"/>
      <c r="H6" s="879"/>
      <c r="I6" s="879"/>
      <c r="J6" s="879"/>
      <c r="K6" s="879"/>
      <c r="L6" s="879"/>
      <c r="M6" s="880" t="s">
        <v>271</v>
      </c>
      <c r="N6" s="880"/>
      <c r="O6" s="880"/>
      <c r="P6" s="880"/>
      <c r="Q6" s="882"/>
      <c r="R6" s="882"/>
      <c r="S6" s="882"/>
      <c r="T6" s="882"/>
      <c r="U6" s="882"/>
      <c r="V6" s="882"/>
      <c r="W6" s="883"/>
    </row>
    <row r="7" spans="1:23" ht="24.75" customHeight="1">
      <c r="A7" s="876"/>
      <c r="B7" s="877"/>
      <c r="C7" s="877"/>
      <c r="D7" s="878"/>
      <c r="E7" s="854"/>
      <c r="F7" s="855"/>
      <c r="G7" s="855"/>
      <c r="H7" s="855"/>
      <c r="I7" s="855"/>
      <c r="J7" s="855"/>
      <c r="K7" s="855"/>
      <c r="L7" s="855"/>
      <c r="M7" s="881"/>
      <c r="N7" s="881"/>
      <c r="O7" s="881"/>
      <c r="P7" s="881"/>
      <c r="Q7" s="884"/>
      <c r="R7" s="884"/>
      <c r="S7" s="884"/>
      <c r="T7" s="884"/>
      <c r="U7" s="884"/>
      <c r="V7" s="884"/>
      <c r="W7" s="885"/>
    </row>
    <row r="8" spans="1:23" ht="12" customHeight="1">
      <c r="A8" s="69"/>
      <c r="B8" s="70"/>
      <c r="C8" s="70"/>
      <c r="D8" s="70"/>
      <c r="E8" s="70"/>
      <c r="F8" s="70"/>
      <c r="G8" s="70"/>
      <c r="H8" s="70"/>
      <c r="I8" s="70"/>
      <c r="J8" s="70"/>
      <c r="K8" s="70"/>
      <c r="L8" s="70"/>
      <c r="M8" s="70"/>
      <c r="N8" s="70"/>
      <c r="O8" s="70"/>
      <c r="P8" s="70"/>
      <c r="Q8" s="92"/>
    </row>
    <row r="9" spans="1:23" ht="20.25" customHeight="1">
      <c r="A9" s="856" t="s">
        <v>283</v>
      </c>
      <c r="B9" s="857"/>
      <c r="C9" s="857"/>
      <c r="D9" s="857"/>
      <c r="E9" s="857"/>
      <c r="F9" s="236"/>
      <c r="G9" s="236"/>
      <c r="H9" s="236"/>
      <c r="I9" s="236"/>
      <c r="J9" s="236"/>
      <c r="K9" s="236"/>
      <c r="L9" s="236"/>
      <c r="M9" s="236"/>
      <c r="N9" s="236"/>
      <c r="O9" s="236"/>
      <c r="P9" s="236"/>
      <c r="Q9" s="237"/>
      <c r="R9" s="236"/>
      <c r="S9" s="236"/>
      <c r="T9" s="236"/>
      <c r="U9" s="236"/>
      <c r="V9" s="236"/>
      <c r="W9" s="238"/>
    </row>
    <row r="10" spans="1:23" ht="19.5" customHeight="1">
      <c r="A10" s="858" t="s">
        <v>284</v>
      </c>
      <c r="B10" s="812"/>
      <c r="C10" s="812"/>
      <c r="D10" s="812"/>
      <c r="E10" s="812"/>
      <c r="F10" s="812"/>
      <c r="G10" s="812"/>
      <c r="H10" s="812"/>
      <c r="I10" s="812"/>
      <c r="J10" s="812"/>
      <c r="K10" s="812"/>
      <c r="L10" s="812"/>
      <c r="M10" s="812"/>
      <c r="N10" s="812"/>
      <c r="O10" s="812"/>
      <c r="P10" s="812"/>
      <c r="Q10" s="812"/>
      <c r="R10" s="812"/>
      <c r="S10" s="812"/>
      <c r="T10" s="812"/>
      <c r="U10" s="812"/>
      <c r="V10" s="812"/>
      <c r="W10" s="859"/>
    </row>
    <row r="11" spans="1:23" ht="19.5" customHeight="1">
      <c r="A11" s="840" t="s">
        <v>353</v>
      </c>
      <c r="B11" s="841"/>
      <c r="C11" s="841"/>
      <c r="D11" s="841"/>
      <c r="E11" s="841"/>
      <c r="F11" s="841"/>
      <c r="G11" s="841"/>
      <c r="H11" s="841"/>
      <c r="I11" s="841"/>
      <c r="J11" s="841"/>
      <c r="K11" s="841"/>
      <c r="L11" s="841"/>
      <c r="M11" s="841"/>
      <c r="N11" s="841"/>
      <c r="O11" s="841"/>
      <c r="P11" s="841"/>
      <c r="Q11" s="841"/>
      <c r="R11" s="841"/>
      <c r="S11" s="841"/>
      <c r="T11" s="841"/>
      <c r="U11" s="841"/>
      <c r="V11" s="841"/>
      <c r="W11" s="842"/>
    </row>
    <row r="12" spans="1:23" ht="19.5" customHeight="1">
      <c r="A12" s="840" t="s">
        <v>354</v>
      </c>
      <c r="B12" s="841"/>
      <c r="C12" s="841"/>
      <c r="D12" s="841"/>
      <c r="E12" s="841"/>
      <c r="F12" s="841"/>
      <c r="G12" s="841"/>
      <c r="H12" s="841"/>
      <c r="I12" s="841"/>
      <c r="J12" s="841"/>
      <c r="K12" s="841"/>
      <c r="L12" s="841"/>
      <c r="M12" s="841"/>
      <c r="N12" s="841"/>
      <c r="O12" s="841"/>
      <c r="P12" s="841"/>
      <c r="Q12" s="841"/>
      <c r="R12" s="841"/>
      <c r="S12" s="841"/>
      <c r="T12" s="841"/>
      <c r="U12" s="841"/>
      <c r="V12" s="841"/>
      <c r="W12" s="842"/>
    </row>
    <row r="13" spans="1:23" ht="44.1" customHeight="1">
      <c r="A13" s="843" t="s">
        <v>355</v>
      </c>
      <c r="B13" s="844"/>
      <c r="C13" s="844"/>
      <c r="D13" s="844"/>
      <c r="E13" s="844"/>
      <c r="F13" s="844"/>
      <c r="G13" s="844"/>
      <c r="H13" s="844"/>
      <c r="I13" s="844"/>
      <c r="J13" s="844"/>
      <c r="K13" s="844"/>
      <c r="L13" s="844"/>
      <c r="M13" s="844"/>
      <c r="N13" s="844"/>
      <c r="O13" s="844"/>
      <c r="P13" s="844"/>
      <c r="Q13" s="844"/>
      <c r="R13" s="844"/>
      <c r="S13" s="844"/>
      <c r="T13" s="844"/>
      <c r="U13" s="844"/>
      <c r="V13" s="844"/>
      <c r="W13" s="845"/>
    </row>
    <row r="14" spans="1:23" ht="19.5" customHeight="1">
      <c r="A14" s="846" t="s">
        <v>356</v>
      </c>
      <c r="B14" s="847"/>
      <c r="C14" s="847"/>
      <c r="D14" s="847"/>
      <c r="E14" s="847"/>
      <c r="F14" s="847"/>
      <c r="G14" s="847"/>
      <c r="H14" s="847"/>
      <c r="I14" s="847"/>
      <c r="J14" s="847"/>
      <c r="K14" s="847"/>
      <c r="L14" s="847"/>
      <c r="M14" s="847"/>
      <c r="N14" s="847"/>
      <c r="O14" s="847"/>
      <c r="P14" s="847"/>
      <c r="Q14" s="847"/>
      <c r="R14" s="847"/>
      <c r="S14" s="847"/>
      <c r="T14" s="847"/>
      <c r="U14" s="847"/>
      <c r="V14" s="847"/>
      <c r="W14" s="848"/>
    </row>
    <row r="15" spans="1:23" ht="14.25" customHeight="1">
      <c r="A15" s="849"/>
      <c r="B15" s="850"/>
      <c r="C15" s="850"/>
      <c r="D15" s="850"/>
      <c r="E15" s="850"/>
      <c r="F15" s="850"/>
      <c r="G15" s="850"/>
      <c r="H15" s="850"/>
      <c r="I15" s="850"/>
      <c r="J15" s="850"/>
      <c r="K15" s="850"/>
      <c r="L15" s="850"/>
      <c r="M15" s="850"/>
      <c r="N15" s="850"/>
      <c r="O15" s="850"/>
      <c r="P15" s="850"/>
      <c r="Q15" s="850"/>
      <c r="R15" s="850"/>
      <c r="S15" s="850"/>
      <c r="T15" s="850"/>
      <c r="U15" s="850"/>
      <c r="V15" s="850"/>
      <c r="W15" s="851"/>
    </row>
    <row r="16" spans="1:23" ht="22.5" customHeight="1">
      <c r="A16" s="852" t="s">
        <v>285</v>
      </c>
      <c r="B16" s="853"/>
      <c r="C16" s="853"/>
      <c r="D16" s="853" t="s">
        <v>286</v>
      </c>
      <c r="E16" s="853"/>
      <c r="F16" s="853"/>
      <c r="G16" s="853"/>
      <c r="H16" s="827" t="s">
        <v>287</v>
      </c>
      <c r="I16" s="828"/>
      <c r="J16" s="829"/>
      <c r="K16" s="827" t="s">
        <v>288</v>
      </c>
      <c r="L16" s="828"/>
      <c r="M16" s="828"/>
      <c r="N16" s="829"/>
      <c r="O16" s="827" t="s">
        <v>289</v>
      </c>
      <c r="P16" s="828"/>
      <c r="Q16" s="828"/>
      <c r="R16" s="828"/>
      <c r="S16" s="829"/>
      <c r="T16" s="827" t="s">
        <v>272</v>
      </c>
      <c r="U16" s="828"/>
      <c r="V16" s="828"/>
      <c r="W16" s="829"/>
    </row>
    <row r="17" spans="1:31" ht="22.5" customHeight="1">
      <c r="A17" s="853"/>
      <c r="B17" s="853"/>
      <c r="C17" s="853"/>
      <c r="D17" s="830" t="s">
        <v>131</v>
      </c>
      <c r="E17" s="831"/>
      <c r="F17" s="831"/>
      <c r="G17" s="776"/>
      <c r="H17" s="782">
        <v>33</v>
      </c>
      <c r="I17" s="782"/>
      <c r="J17" s="800" t="s">
        <v>151</v>
      </c>
      <c r="K17" s="231" t="s">
        <v>93</v>
      </c>
      <c r="L17" s="832">
        <v>30</v>
      </c>
      <c r="M17" s="832"/>
      <c r="N17" s="239" t="s">
        <v>151</v>
      </c>
      <c r="O17" s="233">
        <v>11</v>
      </c>
      <c r="P17" s="240" t="s">
        <v>22</v>
      </c>
      <c r="Q17" s="240" t="s">
        <v>290</v>
      </c>
      <c r="R17" s="240">
        <v>3</v>
      </c>
      <c r="S17" s="239" t="s">
        <v>291</v>
      </c>
      <c r="T17" s="833"/>
      <c r="U17" s="834"/>
      <c r="V17" s="834"/>
      <c r="W17" s="835"/>
    </row>
    <row r="18" spans="1:31" ht="22.5" customHeight="1">
      <c r="A18" s="853"/>
      <c r="B18" s="853"/>
      <c r="C18" s="853"/>
      <c r="D18" s="827" t="s">
        <v>292</v>
      </c>
      <c r="E18" s="828"/>
      <c r="F18" s="828"/>
      <c r="G18" s="829"/>
      <c r="H18" s="782"/>
      <c r="I18" s="782"/>
      <c r="J18" s="800"/>
      <c r="K18" s="241" t="s">
        <v>94</v>
      </c>
      <c r="L18" s="836">
        <v>3</v>
      </c>
      <c r="M18" s="836"/>
      <c r="N18" s="242" t="s">
        <v>151</v>
      </c>
      <c r="O18" s="233"/>
      <c r="P18" s="240" t="s">
        <v>22</v>
      </c>
      <c r="Q18" s="240" t="s">
        <v>290</v>
      </c>
      <c r="R18" s="240"/>
      <c r="S18" s="239" t="s">
        <v>291</v>
      </c>
      <c r="T18" s="833"/>
      <c r="U18" s="834"/>
      <c r="V18" s="834"/>
      <c r="W18" s="835"/>
    </row>
    <row r="19" spans="1:31" ht="22.5" customHeight="1">
      <c r="A19" s="853"/>
      <c r="B19" s="853"/>
      <c r="C19" s="853"/>
      <c r="D19" s="837" t="s">
        <v>293</v>
      </c>
      <c r="E19" s="838"/>
      <c r="F19" s="838"/>
      <c r="G19" s="839"/>
      <c r="H19" s="784"/>
      <c r="I19" s="784"/>
      <c r="J19" s="801"/>
      <c r="K19" s="232" t="s">
        <v>14</v>
      </c>
      <c r="L19" s="803">
        <f>SUM(L17:M18)</f>
        <v>33</v>
      </c>
      <c r="M19" s="803"/>
      <c r="N19" s="243" t="s">
        <v>151</v>
      </c>
      <c r="O19" s="33"/>
      <c r="P19" s="244" t="s">
        <v>22</v>
      </c>
      <c r="Q19" s="244" t="s">
        <v>290</v>
      </c>
      <c r="R19" s="244"/>
      <c r="S19" s="243" t="s">
        <v>291</v>
      </c>
      <c r="T19" s="833"/>
      <c r="U19" s="834"/>
      <c r="V19" s="834"/>
      <c r="W19" s="835"/>
      <c r="AB19" s="61" t="s">
        <v>91</v>
      </c>
      <c r="AE19" s="61" t="s">
        <v>117</v>
      </c>
    </row>
    <row r="20" spans="1:31" ht="30" customHeight="1">
      <c r="A20" s="825" t="str">
        <f>IFERROR(TEXT(研修日程計画書!$A$10,"m月d日"),"")</f>
        <v/>
      </c>
      <c r="B20" s="826"/>
      <c r="C20" s="826"/>
      <c r="D20" s="826"/>
      <c r="E20" s="245"/>
      <c r="F20" s="806"/>
      <c r="G20" s="806"/>
      <c r="H20" s="806"/>
      <c r="I20" s="806"/>
      <c r="J20" s="233"/>
      <c r="K20" s="233"/>
      <c r="L20" s="233"/>
      <c r="M20" s="233"/>
      <c r="N20" s="233"/>
      <c r="O20" s="233"/>
      <c r="P20" s="233"/>
      <c r="Q20" s="233"/>
      <c r="R20" s="233"/>
      <c r="S20" s="233"/>
      <c r="T20" s="233"/>
      <c r="U20" s="233"/>
      <c r="V20" s="233"/>
      <c r="W20" s="233"/>
      <c r="AB20" s="61" t="s">
        <v>131</v>
      </c>
      <c r="AE20" s="61" t="s">
        <v>294</v>
      </c>
    </row>
    <row r="21" spans="1:31" ht="22.5" customHeight="1">
      <c r="A21" s="799" t="s">
        <v>92</v>
      </c>
      <c r="B21" s="799"/>
      <c r="C21" s="799"/>
      <c r="D21" s="824" t="s">
        <v>286</v>
      </c>
      <c r="E21" s="824"/>
      <c r="F21" s="824"/>
      <c r="G21" s="824"/>
      <c r="H21" s="760" t="s">
        <v>287</v>
      </c>
      <c r="I21" s="761"/>
      <c r="J21" s="762"/>
      <c r="K21" s="760" t="s">
        <v>288</v>
      </c>
      <c r="L21" s="761"/>
      <c r="M21" s="761"/>
      <c r="N21" s="762"/>
      <c r="O21" s="760" t="s">
        <v>289</v>
      </c>
      <c r="P21" s="761"/>
      <c r="Q21" s="761"/>
      <c r="R21" s="761"/>
      <c r="S21" s="762"/>
      <c r="T21" s="760" t="s">
        <v>272</v>
      </c>
      <c r="U21" s="761"/>
      <c r="V21" s="761"/>
      <c r="W21" s="762"/>
      <c r="AB21" s="61" t="s">
        <v>295</v>
      </c>
      <c r="AE21" s="61" t="s">
        <v>155</v>
      </c>
    </row>
    <row r="22" spans="1:31" ht="22.5" customHeight="1">
      <c r="A22" s="799"/>
      <c r="B22" s="799"/>
      <c r="C22" s="799"/>
      <c r="D22" s="788"/>
      <c r="E22" s="789"/>
      <c r="F22" s="789"/>
      <c r="G22" s="790"/>
      <c r="H22" s="782">
        <f>研修日程計画書!$I$11</f>
        <v>0</v>
      </c>
      <c r="I22" s="782"/>
      <c r="J22" s="800" t="s">
        <v>151</v>
      </c>
      <c r="K22" s="231" t="s">
        <v>93</v>
      </c>
      <c r="L22" s="802"/>
      <c r="M22" s="802"/>
      <c r="N22" s="239" t="s">
        <v>151</v>
      </c>
      <c r="O22" s="254"/>
      <c r="P22" s="240" t="s">
        <v>22</v>
      </c>
      <c r="Q22" s="240" t="s">
        <v>290</v>
      </c>
      <c r="R22" s="256"/>
      <c r="S22" s="239" t="s">
        <v>291</v>
      </c>
      <c r="T22" s="757"/>
      <c r="U22" s="758"/>
      <c r="V22" s="758"/>
      <c r="W22" s="759"/>
      <c r="AE22" s="61" t="s">
        <v>296</v>
      </c>
    </row>
    <row r="23" spans="1:31" ht="22.5" customHeight="1">
      <c r="A23" s="799"/>
      <c r="B23" s="799"/>
      <c r="C23" s="799"/>
      <c r="D23" s="818" t="s">
        <v>292</v>
      </c>
      <c r="E23" s="819"/>
      <c r="F23" s="819"/>
      <c r="G23" s="820"/>
      <c r="H23" s="782"/>
      <c r="I23" s="782"/>
      <c r="J23" s="800"/>
      <c r="K23" s="241" t="s">
        <v>94</v>
      </c>
      <c r="L23" s="795"/>
      <c r="M23" s="795"/>
      <c r="N23" s="242" t="s">
        <v>151</v>
      </c>
      <c r="O23" s="254"/>
      <c r="P23" s="240" t="s">
        <v>22</v>
      </c>
      <c r="Q23" s="240" t="s">
        <v>290</v>
      </c>
      <c r="R23" s="256"/>
      <c r="S23" s="239" t="s">
        <v>291</v>
      </c>
      <c r="T23" s="757"/>
      <c r="U23" s="758"/>
      <c r="V23" s="758"/>
      <c r="W23" s="759"/>
      <c r="AE23" s="61" t="s">
        <v>297</v>
      </c>
    </row>
    <row r="24" spans="1:31" ht="22.5" customHeight="1">
      <c r="A24" s="799"/>
      <c r="B24" s="799"/>
      <c r="C24" s="799"/>
      <c r="D24" s="821"/>
      <c r="E24" s="822"/>
      <c r="F24" s="822"/>
      <c r="G24" s="823"/>
      <c r="H24" s="784"/>
      <c r="I24" s="784"/>
      <c r="J24" s="801"/>
      <c r="K24" s="232" t="s">
        <v>14</v>
      </c>
      <c r="L24" s="803">
        <f>SUM(L22:M23)</f>
        <v>0</v>
      </c>
      <c r="M24" s="803"/>
      <c r="N24" s="243" t="s">
        <v>151</v>
      </c>
      <c r="O24" s="255"/>
      <c r="P24" s="244" t="s">
        <v>22</v>
      </c>
      <c r="Q24" s="244" t="s">
        <v>290</v>
      </c>
      <c r="R24" s="257"/>
      <c r="S24" s="243" t="s">
        <v>291</v>
      </c>
      <c r="T24" s="757"/>
      <c r="U24" s="758"/>
      <c r="V24" s="758"/>
      <c r="W24" s="759"/>
    </row>
    <row r="25" spans="1:31" ht="22.5" customHeight="1">
      <c r="A25" s="799" t="s">
        <v>95</v>
      </c>
      <c r="B25" s="799"/>
      <c r="C25" s="799"/>
      <c r="D25" s="824" t="s">
        <v>286</v>
      </c>
      <c r="E25" s="824"/>
      <c r="F25" s="824"/>
      <c r="G25" s="824"/>
      <c r="H25" s="760" t="s">
        <v>287</v>
      </c>
      <c r="I25" s="761"/>
      <c r="J25" s="762"/>
      <c r="K25" s="760" t="s">
        <v>288</v>
      </c>
      <c r="L25" s="761"/>
      <c r="M25" s="761"/>
      <c r="N25" s="762"/>
      <c r="O25" s="760" t="s">
        <v>289</v>
      </c>
      <c r="P25" s="761"/>
      <c r="Q25" s="761"/>
      <c r="R25" s="761"/>
      <c r="S25" s="762"/>
      <c r="T25" s="760" t="s">
        <v>272</v>
      </c>
      <c r="U25" s="761"/>
      <c r="V25" s="761"/>
      <c r="W25" s="762"/>
    </row>
    <row r="26" spans="1:31" ht="22.5" customHeight="1">
      <c r="A26" s="799"/>
      <c r="B26" s="799"/>
      <c r="C26" s="799"/>
      <c r="D26" s="788"/>
      <c r="E26" s="789"/>
      <c r="F26" s="789"/>
      <c r="G26" s="790"/>
      <c r="H26" s="782">
        <f>研修日程計画書!$S$11</f>
        <v>0</v>
      </c>
      <c r="I26" s="782"/>
      <c r="J26" s="800" t="s">
        <v>151</v>
      </c>
      <c r="K26" s="231" t="s">
        <v>93</v>
      </c>
      <c r="L26" s="802"/>
      <c r="M26" s="802"/>
      <c r="N26" s="239" t="s">
        <v>151</v>
      </c>
      <c r="O26" s="254"/>
      <c r="P26" s="240" t="s">
        <v>22</v>
      </c>
      <c r="Q26" s="240" t="s">
        <v>290</v>
      </c>
      <c r="R26" s="256"/>
      <c r="S26" s="239" t="s">
        <v>291</v>
      </c>
      <c r="T26" s="757"/>
      <c r="U26" s="758"/>
      <c r="V26" s="758"/>
      <c r="W26" s="759"/>
    </row>
    <row r="27" spans="1:31" ht="22.5" customHeight="1">
      <c r="A27" s="799"/>
      <c r="B27" s="799"/>
      <c r="C27" s="799"/>
      <c r="D27" s="818" t="s">
        <v>292</v>
      </c>
      <c r="E27" s="819"/>
      <c r="F27" s="819"/>
      <c r="G27" s="820"/>
      <c r="H27" s="782"/>
      <c r="I27" s="782"/>
      <c r="J27" s="800"/>
      <c r="K27" s="241" t="s">
        <v>94</v>
      </c>
      <c r="L27" s="795"/>
      <c r="M27" s="795"/>
      <c r="N27" s="242" t="s">
        <v>151</v>
      </c>
      <c r="O27" s="254"/>
      <c r="P27" s="240" t="s">
        <v>22</v>
      </c>
      <c r="Q27" s="240" t="s">
        <v>290</v>
      </c>
      <c r="R27" s="256"/>
      <c r="S27" s="239" t="s">
        <v>291</v>
      </c>
      <c r="T27" s="757"/>
      <c r="U27" s="758"/>
      <c r="V27" s="758"/>
      <c r="W27" s="759"/>
    </row>
    <row r="28" spans="1:31" ht="22.5" customHeight="1">
      <c r="A28" s="799"/>
      <c r="B28" s="799"/>
      <c r="C28" s="799"/>
      <c r="D28" s="821"/>
      <c r="E28" s="822"/>
      <c r="F28" s="822"/>
      <c r="G28" s="823"/>
      <c r="H28" s="784"/>
      <c r="I28" s="784"/>
      <c r="J28" s="801"/>
      <c r="K28" s="232" t="s">
        <v>14</v>
      </c>
      <c r="L28" s="803">
        <f>SUM(L26:M27)</f>
        <v>0</v>
      </c>
      <c r="M28" s="803"/>
      <c r="N28" s="243" t="s">
        <v>151</v>
      </c>
      <c r="O28" s="255"/>
      <c r="P28" s="244" t="s">
        <v>22</v>
      </c>
      <c r="Q28" s="244" t="s">
        <v>290</v>
      </c>
      <c r="R28" s="257"/>
      <c r="S28" s="243" t="s">
        <v>291</v>
      </c>
      <c r="T28" s="757"/>
      <c r="U28" s="758"/>
      <c r="V28" s="758"/>
      <c r="W28" s="759"/>
    </row>
    <row r="29" spans="1:31" ht="22.5" customHeight="1">
      <c r="A29" s="799" t="s">
        <v>96</v>
      </c>
      <c r="B29" s="799"/>
      <c r="C29" s="799"/>
      <c r="D29" s="824" t="s">
        <v>286</v>
      </c>
      <c r="E29" s="824"/>
      <c r="F29" s="824"/>
      <c r="G29" s="824"/>
      <c r="H29" s="760" t="s">
        <v>287</v>
      </c>
      <c r="I29" s="761"/>
      <c r="J29" s="762"/>
      <c r="K29" s="760" t="s">
        <v>288</v>
      </c>
      <c r="L29" s="761"/>
      <c r="M29" s="761"/>
      <c r="N29" s="762"/>
      <c r="O29" s="760" t="s">
        <v>289</v>
      </c>
      <c r="P29" s="761"/>
      <c r="Q29" s="761"/>
      <c r="R29" s="761"/>
      <c r="S29" s="762"/>
      <c r="T29" s="760" t="s">
        <v>272</v>
      </c>
      <c r="U29" s="761"/>
      <c r="V29" s="761"/>
      <c r="W29" s="762"/>
    </row>
    <row r="30" spans="1:31" ht="22.5" customHeight="1">
      <c r="A30" s="799"/>
      <c r="B30" s="799"/>
      <c r="C30" s="799"/>
      <c r="D30" s="788"/>
      <c r="E30" s="789"/>
      <c r="F30" s="789"/>
      <c r="G30" s="790"/>
      <c r="H30" s="782">
        <f>研修日程計画書!$AE$11</f>
        <v>0</v>
      </c>
      <c r="I30" s="782"/>
      <c r="J30" s="800" t="s">
        <v>151</v>
      </c>
      <c r="K30" s="231" t="s">
        <v>93</v>
      </c>
      <c r="L30" s="802"/>
      <c r="M30" s="802"/>
      <c r="N30" s="239" t="s">
        <v>151</v>
      </c>
      <c r="O30" s="254"/>
      <c r="P30" s="240" t="s">
        <v>22</v>
      </c>
      <c r="Q30" s="240" t="s">
        <v>290</v>
      </c>
      <c r="R30" s="256"/>
      <c r="S30" s="239" t="s">
        <v>291</v>
      </c>
      <c r="T30" s="757"/>
      <c r="U30" s="758"/>
      <c r="V30" s="758"/>
      <c r="W30" s="759"/>
    </row>
    <row r="31" spans="1:31" ht="22.5" customHeight="1">
      <c r="A31" s="799"/>
      <c r="B31" s="799"/>
      <c r="C31" s="799"/>
      <c r="D31" s="818" t="s">
        <v>292</v>
      </c>
      <c r="E31" s="819"/>
      <c r="F31" s="819"/>
      <c r="G31" s="820"/>
      <c r="H31" s="782"/>
      <c r="I31" s="782"/>
      <c r="J31" s="800"/>
      <c r="K31" s="241" t="s">
        <v>94</v>
      </c>
      <c r="L31" s="795"/>
      <c r="M31" s="795"/>
      <c r="N31" s="242" t="s">
        <v>151</v>
      </c>
      <c r="O31" s="254"/>
      <c r="P31" s="240" t="s">
        <v>22</v>
      </c>
      <c r="Q31" s="240" t="s">
        <v>290</v>
      </c>
      <c r="R31" s="256"/>
      <c r="S31" s="239" t="s">
        <v>291</v>
      </c>
      <c r="T31" s="757"/>
      <c r="U31" s="758"/>
      <c r="V31" s="758"/>
      <c r="W31" s="759"/>
    </row>
    <row r="32" spans="1:31" ht="22.5" customHeight="1">
      <c r="A32" s="799"/>
      <c r="B32" s="799"/>
      <c r="C32" s="799"/>
      <c r="D32" s="821"/>
      <c r="E32" s="822"/>
      <c r="F32" s="822"/>
      <c r="G32" s="823"/>
      <c r="H32" s="784"/>
      <c r="I32" s="784"/>
      <c r="J32" s="801"/>
      <c r="K32" s="232" t="s">
        <v>14</v>
      </c>
      <c r="L32" s="803">
        <f>SUM(L30:M31)</f>
        <v>0</v>
      </c>
      <c r="M32" s="803"/>
      <c r="N32" s="243" t="s">
        <v>151</v>
      </c>
      <c r="O32" s="255"/>
      <c r="P32" s="244" t="s">
        <v>22</v>
      </c>
      <c r="Q32" s="244" t="s">
        <v>290</v>
      </c>
      <c r="R32" s="257"/>
      <c r="S32" s="243" t="s">
        <v>291</v>
      </c>
      <c r="T32" s="757"/>
      <c r="U32" s="758"/>
      <c r="V32" s="758"/>
      <c r="W32" s="759"/>
    </row>
    <row r="33" spans="1:23" ht="8.25" customHeight="1">
      <c r="A33" s="25"/>
      <c r="B33" s="25"/>
      <c r="C33" s="25"/>
      <c r="D33" s="25"/>
      <c r="E33" s="25"/>
      <c r="F33" s="25"/>
      <c r="G33" s="25"/>
      <c r="H33" s="25"/>
      <c r="I33" s="25"/>
      <c r="J33" s="25"/>
      <c r="K33" s="25"/>
      <c r="L33" s="25"/>
      <c r="M33" s="25"/>
      <c r="N33" s="25"/>
      <c r="O33" s="25"/>
      <c r="P33" s="25"/>
      <c r="Q33" s="25"/>
      <c r="R33" s="25"/>
      <c r="S33" s="25"/>
      <c r="T33" s="25"/>
      <c r="U33" s="25"/>
      <c r="V33" s="25"/>
      <c r="W33" s="25"/>
    </row>
    <row r="34" spans="1:23" ht="30" customHeight="1">
      <c r="A34" s="804" t="str">
        <f>IFERROR(TEXT(研修日程計画書!$A$16,"m月d日"),"")</f>
        <v/>
      </c>
      <c r="B34" s="804"/>
      <c r="C34" s="804"/>
      <c r="D34" s="804"/>
      <c r="E34" s="245"/>
      <c r="F34" s="806"/>
      <c r="G34" s="806"/>
      <c r="H34" s="806"/>
      <c r="I34" s="806"/>
      <c r="J34" s="233"/>
      <c r="K34" s="233"/>
      <c r="L34" s="233"/>
      <c r="M34" s="233"/>
      <c r="N34" s="233"/>
      <c r="O34" s="233"/>
      <c r="P34" s="233"/>
      <c r="Q34" s="233"/>
      <c r="R34" s="233"/>
      <c r="S34" s="233"/>
      <c r="T34" s="233"/>
      <c r="U34" s="233"/>
      <c r="V34" s="233"/>
      <c r="W34" s="233"/>
    </row>
    <row r="35" spans="1:23" ht="22.5" customHeight="1">
      <c r="A35" s="763" t="s">
        <v>92</v>
      </c>
      <c r="B35" s="764"/>
      <c r="C35" s="765"/>
      <c r="D35" s="760" t="s">
        <v>286</v>
      </c>
      <c r="E35" s="761"/>
      <c r="F35" s="761"/>
      <c r="G35" s="762"/>
      <c r="H35" s="760" t="s">
        <v>287</v>
      </c>
      <c r="I35" s="761"/>
      <c r="J35" s="762"/>
      <c r="K35" s="760" t="s">
        <v>288</v>
      </c>
      <c r="L35" s="761"/>
      <c r="M35" s="761"/>
      <c r="N35" s="762"/>
      <c r="O35" s="760" t="s">
        <v>289</v>
      </c>
      <c r="P35" s="761"/>
      <c r="Q35" s="761"/>
      <c r="R35" s="761"/>
      <c r="S35" s="762"/>
      <c r="T35" s="760" t="s">
        <v>272</v>
      </c>
      <c r="U35" s="761"/>
      <c r="V35" s="761"/>
      <c r="W35" s="762"/>
    </row>
    <row r="36" spans="1:23" ht="22.5" customHeight="1">
      <c r="A36" s="766"/>
      <c r="B36" s="767"/>
      <c r="C36" s="768"/>
      <c r="D36" s="757"/>
      <c r="E36" s="758"/>
      <c r="F36" s="758"/>
      <c r="G36" s="759"/>
      <c r="H36" s="779">
        <f>研修日程計画書!I17</f>
        <v>0</v>
      </c>
      <c r="I36" s="780"/>
      <c r="J36" s="776" t="s">
        <v>151</v>
      </c>
      <c r="K36" s="231" t="s">
        <v>93</v>
      </c>
      <c r="L36" s="775"/>
      <c r="M36" s="775"/>
      <c r="N36" s="239" t="s">
        <v>151</v>
      </c>
      <c r="O36" s="254"/>
      <c r="P36" s="240" t="s">
        <v>22</v>
      </c>
      <c r="Q36" s="240" t="s">
        <v>290</v>
      </c>
      <c r="R36" s="256"/>
      <c r="S36" s="239" t="s">
        <v>291</v>
      </c>
      <c r="T36" s="785"/>
      <c r="U36" s="786"/>
      <c r="V36" s="786"/>
      <c r="W36" s="787"/>
    </row>
    <row r="37" spans="1:23" ht="22.5" customHeight="1">
      <c r="A37" s="766"/>
      <c r="B37" s="767"/>
      <c r="C37" s="768"/>
      <c r="D37" s="760" t="s">
        <v>292</v>
      </c>
      <c r="E37" s="761"/>
      <c r="F37" s="761"/>
      <c r="G37" s="762"/>
      <c r="H37" s="781"/>
      <c r="I37" s="782"/>
      <c r="J37" s="777"/>
      <c r="K37" s="241" t="s">
        <v>94</v>
      </c>
      <c r="L37" s="795"/>
      <c r="M37" s="795"/>
      <c r="N37" s="242" t="s">
        <v>151</v>
      </c>
      <c r="O37" s="254"/>
      <c r="P37" s="240" t="s">
        <v>22</v>
      </c>
      <c r="Q37" s="240" t="s">
        <v>290</v>
      </c>
      <c r="R37" s="256"/>
      <c r="S37" s="239" t="s">
        <v>291</v>
      </c>
      <c r="T37" s="788"/>
      <c r="U37" s="789"/>
      <c r="V37" s="789"/>
      <c r="W37" s="790"/>
    </row>
    <row r="38" spans="1:23" ht="22.5" customHeight="1">
      <c r="A38" s="769"/>
      <c r="B38" s="770"/>
      <c r="C38" s="771"/>
      <c r="D38" s="772"/>
      <c r="E38" s="773"/>
      <c r="F38" s="773"/>
      <c r="G38" s="774"/>
      <c r="H38" s="783"/>
      <c r="I38" s="784"/>
      <c r="J38" s="778"/>
      <c r="K38" s="232" t="s">
        <v>14</v>
      </c>
      <c r="L38" s="794">
        <f>SUM(L36:M37)</f>
        <v>0</v>
      </c>
      <c r="M38" s="794"/>
      <c r="N38" s="243" t="s">
        <v>151</v>
      </c>
      <c r="O38" s="255"/>
      <c r="P38" s="244" t="s">
        <v>22</v>
      </c>
      <c r="Q38" s="244" t="s">
        <v>290</v>
      </c>
      <c r="R38" s="257"/>
      <c r="S38" s="243" t="s">
        <v>291</v>
      </c>
      <c r="T38" s="791"/>
      <c r="U38" s="792"/>
      <c r="V38" s="792"/>
      <c r="W38" s="793"/>
    </row>
    <row r="39" spans="1:23" ht="22.5" customHeight="1">
      <c r="A39" s="763" t="s">
        <v>95</v>
      </c>
      <c r="B39" s="764"/>
      <c r="C39" s="765"/>
      <c r="D39" s="760" t="s">
        <v>286</v>
      </c>
      <c r="E39" s="761"/>
      <c r="F39" s="761"/>
      <c r="G39" s="762"/>
      <c r="H39" s="760" t="s">
        <v>287</v>
      </c>
      <c r="I39" s="761"/>
      <c r="J39" s="762"/>
      <c r="K39" s="760" t="s">
        <v>288</v>
      </c>
      <c r="L39" s="761"/>
      <c r="M39" s="761"/>
      <c r="N39" s="762"/>
      <c r="O39" s="760" t="s">
        <v>289</v>
      </c>
      <c r="P39" s="761"/>
      <c r="Q39" s="761"/>
      <c r="R39" s="761"/>
      <c r="S39" s="762"/>
      <c r="T39" s="760" t="s">
        <v>272</v>
      </c>
      <c r="U39" s="761"/>
      <c r="V39" s="761"/>
      <c r="W39" s="762"/>
    </row>
    <row r="40" spans="1:23" ht="22.5" customHeight="1">
      <c r="A40" s="766"/>
      <c r="B40" s="767"/>
      <c r="C40" s="768"/>
      <c r="D40" s="757"/>
      <c r="E40" s="758"/>
      <c r="F40" s="758"/>
      <c r="G40" s="759"/>
      <c r="H40" s="779">
        <f>研修日程計画書!S17</f>
        <v>0</v>
      </c>
      <c r="I40" s="780"/>
      <c r="J40" s="776" t="s">
        <v>151</v>
      </c>
      <c r="K40" s="231" t="s">
        <v>93</v>
      </c>
      <c r="L40" s="775"/>
      <c r="M40" s="775"/>
      <c r="N40" s="239" t="s">
        <v>151</v>
      </c>
      <c r="O40" s="254"/>
      <c r="P40" s="240" t="s">
        <v>22</v>
      </c>
      <c r="Q40" s="240" t="s">
        <v>290</v>
      </c>
      <c r="R40" s="256"/>
      <c r="S40" s="239" t="s">
        <v>291</v>
      </c>
      <c r="T40" s="785"/>
      <c r="U40" s="786"/>
      <c r="V40" s="786"/>
      <c r="W40" s="787"/>
    </row>
    <row r="41" spans="1:23" ht="22.5" customHeight="1">
      <c r="A41" s="766"/>
      <c r="B41" s="767"/>
      <c r="C41" s="768"/>
      <c r="D41" s="760" t="s">
        <v>292</v>
      </c>
      <c r="E41" s="761"/>
      <c r="F41" s="761"/>
      <c r="G41" s="762"/>
      <c r="H41" s="781"/>
      <c r="I41" s="782"/>
      <c r="J41" s="777"/>
      <c r="K41" s="241" t="s">
        <v>94</v>
      </c>
      <c r="L41" s="795"/>
      <c r="M41" s="795"/>
      <c r="N41" s="242" t="s">
        <v>151</v>
      </c>
      <c r="O41" s="254"/>
      <c r="P41" s="240" t="s">
        <v>22</v>
      </c>
      <c r="Q41" s="240" t="s">
        <v>290</v>
      </c>
      <c r="R41" s="256"/>
      <c r="S41" s="239" t="s">
        <v>291</v>
      </c>
      <c r="T41" s="788"/>
      <c r="U41" s="789"/>
      <c r="V41" s="789"/>
      <c r="W41" s="790"/>
    </row>
    <row r="42" spans="1:23" ht="22.5" customHeight="1">
      <c r="A42" s="769"/>
      <c r="B42" s="770"/>
      <c r="C42" s="771"/>
      <c r="D42" s="772"/>
      <c r="E42" s="773"/>
      <c r="F42" s="773"/>
      <c r="G42" s="774"/>
      <c r="H42" s="783"/>
      <c r="I42" s="784"/>
      <c r="J42" s="778"/>
      <c r="K42" s="232" t="s">
        <v>14</v>
      </c>
      <c r="L42" s="794">
        <f>SUM(L40:M41)</f>
        <v>0</v>
      </c>
      <c r="M42" s="794"/>
      <c r="N42" s="243" t="s">
        <v>151</v>
      </c>
      <c r="O42" s="255"/>
      <c r="P42" s="244" t="s">
        <v>22</v>
      </c>
      <c r="Q42" s="244" t="s">
        <v>290</v>
      </c>
      <c r="R42" s="257"/>
      <c r="S42" s="243" t="s">
        <v>291</v>
      </c>
      <c r="T42" s="791"/>
      <c r="U42" s="792"/>
      <c r="V42" s="792"/>
      <c r="W42" s="793"/>
    </row>
    <row r="43" spans="1:23" ht="22.5" customHeight="1">
      <c r="A43" s="763" t="s">
        <v>96</v>
      </c>
      <c r="B43" s="764"/>
      <c r="C43" s="765"/>
      <c r="D43" s="760" t="s">
        <v>286</v>
      </c>
      <c r="E43" s="761"/>
      <c r="F43" s="761"/>
      <c r="G43" s="762"/>
      <c r="H43" s="760" t="s">
        <v>287</v>
      </c>
      <c r="I43" s="761"/>
      <c r="J43" s="762"/>
      <c r="K43" s="760" t="s">
        <v>288</v>
      </c>
      <c r="L43" s="761"/>
      <c r="M43" s="761"/>
      <c r="N43" s="762"/>
      <c r="O43" s="760" t="s">
        <v>289</v>
      </c>
      <c r="P43" s="761"/>
      <c r="Q43" s="761"/>
      <c r="R43" s="761"/>
      <c r="S43" s="762"/>
      <c r="T43" s="760" t="s">
        <v>272</v>
      </c>
      <c r="U43" s="761"/>
      <c r="V43" s="761"/>
      <c r="W43" s="762"/>
    </row>
    <row r="44" spans="1:23" ht="22.5" customHeight="1">
      <c r="A44" s="766"/>
      <c r="B44" s="767"/>
      <c r="C44" s="768"/>
      <c r="D44" s="757"/>
      <c r="E44" s="758"/>
      <c r="F44" s="758"/>
      <c r="G44" s="759"/>
      <c r="H44" s="779">
        <f>研修日程計画書!AE17</f>
        <v>0</v>
      </c>
      <c r="I44" s="780"/>
      <c r="J44" s="776" t="s">
        <v>151</v>
      </c>
      <c r="K44" s="231" t="s">
        <v>93</v>
      </c>
      <c r="L44" s="775"/>
      <c r="M44" s="775"/>
      <c r="N44" s="239" t="s">
        <v>151</v>
      </c>
      <c r="O44" s="254"/>
      <c r="P44" s="240" t="s">
        <v>22</v>
      </c>
      <c r="Q44" s="240" t="s">
        <v>290</v>
      </c>
      <c r="R44" s="256"/>
      <c r="S44" s="239" t="s">
        <v>291</v>
      </c>
      <c r="T44" s="785"/>
      <c r="U44" s="786"/>
      <c r="V44" s="786"/>
      <c r="W44" s="787"/>
    </row>
    <row r="45" spans="1:23" ht="22.5" customHeight="1">
      <c r="A45" s="766"/>
      <c r="B45" s="767"/>
      <c r="C45" s="768"/>
      <c r="D45" s="760" t="s">
        <v>292</v>
      </c>
      <c r="E45" s="761"/>
      <c r="F45" s="761"/>
      <c r="G45" s="762"/>
      <c r="H45" s="781"/>
      <c r="I45" s="782"/>
      <c r="J45" s="777"/>
      <c r="K45" s="241" t="s">
        <v>94</v>
      </c>
      <c r="L45" s="795"/>
      <c r="M45" s="795"/>
      <c r="N45" s="242" t="s">
        <v>151</v>
      </c>
      <c r="O45" s="254"/>
      <c r="P45" s="240" t="s">
        <v>22</v>
      </c>
      <c r="Q45" s="240" t="s">
        <v>290</v>
      </c>
      <c r="R45" s="256"/>
      <c r="S45" s="239" t="s">
        <v>291</v>
      </c>
      <c r="T45" s="788"/>
      <c r="U45" s="789"/>
      <c r="V45" s="789"/>
      <c r="W45" s="790"/>
    </row>
    <row r="46" spans="1:23" ht="22.5" customHeight="1">
      <c r="A46" s="769"/>
      <c r="B46" s="770"/>
      <c r="C46" s="771"/>
      <c r="D46" s="772"/>
      <c r="E46" s="773"/>
      <c r="F46" s="773"/>
      <c r="G46" s="774"/>
      <c r="H46" s="783"/>
      <c r="I46" s="784"/>
      <c r="J46" s="778"/>
      <c r="K46" s="232" t="s">
        <v>14</v>
      </c>
      <c r="L46" s="794">
        <f>SUM(L44:M45)</f>
        <v>0</v>
      </c>
      <c r="M46" s="794"/>
      <c r="N46" s="243" t="s">
        <v>151</v>
      </c>
      <c r="O46" s="255"/>
      <c r="P46" s="244" t="s">
        <v>22</v>
      </c>
      <c r="Q46" s="244" t="s">
        <v>290</v>
      </c>
      <c r="R46" s="257"/>
      <c r="S46" s="243" t="s">
        <v>291</v>
      </c>
      <c r="T46" s="791"/>
      <c r="U46" s="792"/>
      <c r="V46" s="792"/>
      <c r="W46" s="793"/>
    </row>
    <row r="47" spans="1:23" ht="12" customHeight="1">
      <c r="A47" s="25"/>
      <c r="B47" s="25"/>
      <c r="C47" s="25"/>
      <c r="D47" s="25"/>
      <c r="E47" s="25"/>
      <c r="F47" s="25"/>
      <c r="G47" s="25"/>
      <c r="H47" s="25"/>
      <c r="I47" s="25"/>
      <c r="J47" s="25"/>
      <c r="K47" s="25"/>
      <c r="L47" s="25"/>
      <c r="M47" s="25"/>
      <c r="N47" s="25"/>
      <c r="O47" s="25"/>
      <c r="P47" s="25"/>
      <c r="Q47" s="25"/>
      <c r="R47" s="25"/>
      <c r="S47" s="25"/>
      <c r="T47" s="25"/>
      <c r="U47" s="25"/>
      <c r="V47" s="25"/>
      <c r="W47" s="25"/>
    </row>
    <row r="48" spans="1:23" ht="30" customHeight="1">
      <c r="A48" s="804" t="str">
        <f>IFERROR(TEXT(研修日程計画書!$A$22,"m月d日"),"")</f>
        <v/>
      </c>
      <c r="B48" s="804"/>
      <c r="C48" s="804"/>
      <c r="D48" s="804"/>
      <c r="E48" s="245"/>
      <c r="F48" s="806"/>
      <c r="G48" s="806"/>
      <c r="H48" s="806"/>
      <c r="I48" s="806"/>
      <c r="J48" s="233"/>
      <c r="K48" s="233"/>
      <c r="L48" s="233"/>
      <c r="M48" s="233"/>
      <c r="N48" s="233"/>
      <c r="O48" s="233"/>
      <c r="P48" s="233"/>
      <c r="Q48" s="233"/>
      <c r="R48" s="233"/>
      <c r="S48" s="233"/>
      <c r="T48" s="233"/>
      <c r="U48" s="233"/>
      <c r="V48" s="233"/>
      <c r="W48" s="233"/>
    </row>
    <row r="49" spans="1:23" ht="22.5" customHeight="1">
      <c r="A49" s="763" t="s">
        <v>92</v>
      </c>
      <c r="B49" s="764"/>
      <c r="C49" s="765"/>
      <c r="D49" s="760" t="s">
        <v>286</v>
      </c>
      <c r="E49" s="761"/>
      <c r="F49" s="761"/>
      <c r="G49" s="762"/>
      <c r="H49" s="760" t="s">
        <v>287</v>
      </c>
      <c r="I49" s="761"/>
      <c r="J49" s="762"/>
      <c r="K49" s="760" t="s">
        <v>288</v>
      </c>
      <c r="L49" s="761"/>
      <c r="M49" s="761"/>
      <c r="N49" s="762"/>
      <c r="O49" s="760" t="s">
        <v>289</v>
      </c>
      <c r="P49" s="761"/>
      <c r="Q49" s="761"/>
      <c r="R49" s="761"/>
      <c r="S49" s="762"/>
      <c r="T49" s="760" t="s">
        <v>272</v>
      </c>
      <c r="U49" s="761"/>
      <c r="V49" s="761"/>
      <c r="W49" s="762"/>
    </row>
    <row r="50" spans="1:23" ht="22.5" customHeight="1">
      <c r="A50" s="766"/>
      <c r="B50" s="767"/>
      <c r="C50" s="768"/>
      <c r="D50" s="757"/>
      <c r="E50" s="758"/>
      <c r="F50" s="758"/>
      <c r="G50" s="759"/>
      <c r="H50" s="779">
        <f>研修日程計画書!I23</f>
        <v>0</v>
      </c>
      <c r="I50" s="780"/>
      <c r="J50" s="776" t="s">
        <v>151</v>
      </c>
      <c r="K50" s="231" t="s">
        <v>93</v>
      </c>
      <c r="L50" s="775"/>
      <c r="M50" s="775"/>
      <c r="N50" s="239" t="s">
        <v>151</v>
      </c>
      <c r="O50" s="254"/>
      <c r="P50" s="240" t="s">
        <v>22</v>
      </c>
      <c r="Q50" s="240" t="s">
        <v>290</v>
      </c>
      <c r="R50" s="256"/>
      <c r="S50" s="239" t="s">
        <v>291</v>
      </c>
      <c r="T50" s="785"/>
      <c r="U50" s="786"/>
      <c r="V50" s="786"/>
      <c r="W50" s="787"/>
    </row>
    <row r="51" spans="1:23" ht="22.5" customHeight="1">
      <c r="A51" s="766"/>
      <c r="B51" s="767"/>
      <c r="C51" s="768"/>
      <c r="D51" s="760" t="s">
        <v>292</v>
      </c>
      <c r="E51" s="761"/>
      <c r="F51" s="761"/>
      <c r="G51" s="762"/>
      <c r="H51" s="781"/>
      <c r="I51" s="782"/>
      <c r="J51" s="777"/>
      <c r="K51" s="241" t="s">
        <v>94</v>
      </c>
      <c r="L51" s="795"/>
      <c r="M51" s="795"/>
      <c r="N51" s="242" t="s">
        <v>151</v>
      </c>
      <c r="O51" s="254"/>
      <c r="P51" s="240" t="s">
        <v>22</v>
      </c>
      <c r="Q51" s="240" t="s">
        <v>290</v>
      </c>
      <c r="R51" s="256"/>
      <c r="S51" s="239" t="s">
        <v>291</v>
      </c>
      <c r="T51" s="788"/>
      <c r="U51" s="789"/>
      <c r="V51" s="789"/>
      <c r="W51" s="790"/>
    </row>
    <row r="52" spans="1:23" ht="22.5" customHeight="1">
      <c r="A52" s="769"/>
      <c r="B52" s="770"/>
      <c r="C52" s="771"/>
      <c r="D52" s="772"/>
      <c r="E52" s="773"/>
      <c r="F52" s="773"/>
      <c r="G52" s="774"/>
      <c r="H52" s="783"/>
      <c r="I52" s="784"/>
      <c r="J52" s="778"/>
      <c r="K52" s="232" t="s">
        <v>14</v>
      </c>
      <c r="L52" s="794">
        <f>SUM(L50:M51)</f>
        <v>0</v>
      </c>
      <c r="M52" s="794"/>
      <c r="N52" s="243" t="s">
        <v>151</v>
      </c>
      <c r="O52" s="255"/>
      <c r="P52" s="244" t="s">
        <v>22</v>
      </c>
      <c r="Q52" s="244" t="s">
        <v>290</v>
      </c>
      <c r="R52" s="257"/>
      <c r="S52" s="243" t="s">
        <v>291</v>
      </c>
      <c r="T52" s="791"/>
      <c r="U52" s="792"/>
      <c r="V52" s="792"/>
      <c r="W52" s="793"/>
    </row>
    <row r="53" spans="1:23" ht="22.5" customHeight="1">
      <c r="A53" s="763" t="s">
        <v>95</v>
      </c>
      <c r="B53" s="764"/>
      <c r="C53" s="765"/>
      <c r="D53" s="760" t="s">
        <v>286</v>
      </c>
      <c r="E53" s="761"/>
      <c r="F53" s="761"/>
      <c r="G53" s="762"/>
      <c r="H53" s="760" t="s">
        <v>287</v>
      </c>
      <c r="I53" s="761"/>
      <c r="J53" s="762"/>
      <c r="K53" s="760" t="s">
        <v>288</v>
      </c>
      <c r="L53" s="761"/>
      <c r="M53" s="761"/>
      <c r="N53" s="762"/>
      <c r="O53" s="760" t="s">
        <v>289</v>
      </c>
      <c r="P53" s="761"/>
      <c r="Q53" s="761"/>
      <c r="R53" s="761"/>
      <c r="S53" s="762"/>
      <c r="T53" s="760" t="s">
        <v>272</v>
      </c>
      <c r="U53" s="761"/>
      <c r="V53" s="761"/>
      <c r="W53" s="762"/>
    </row>
    <row r="54" spans="1:23" ht="22.5" customHeight="1">
      <c r="A54" s="766"/>
      <c r="B54" s="767"/>
      <c r="C54" s="768"/>
      <c r="D54" s="757"/>
      <c r="E54" s="758"/>
      <c r="F54" s="758"/>
      <c r="G54" s="759"/>
      <c r="H54" s="779">
        <f>研修日程計画書!S23</f>
        <v>0</v>
      </c>
      <c r="I54" s="780"/>
      <c r="J54" s="776" t="s">
        <v>151</v>
      </c>
      <c r="K54" s="231" t="s">
        <v>93</v>
      </c>
      <c r="L54" s="775"/>
      <c r="M54" s="775"/>
      <c r="N54" s="239" t="s">
        <v>151</v>
      </c>
      <c r="O54" s="254"/>
      <c r="P54" s="240" t="s">
        <v>22</v>
      </c>
      <c r="Q54" s="240" t="s">
        <v>290</v>
      </c>
      <c r="R54" s="256"/>
      <c r="S54" s="239" t="s">
        <v>291</v>
      </c>
      <c r="T54" s="785"/>
      <c r="U54" s="786"/>
      <c r="V54" s="786"/>
      <c r="W54" s="787"/>
    </row>
    <row r="55" spans="1:23" ht="22.5" customHeight="1">
      <c r="A55" s="766"/>
      <c r="B55" s="767"/>
      <c r="C55" s="768"/>
      <c r="D55" s="760" t="s">
        <v>292</v>
      </c>
      <c r="E55" s="761"/>
      <c r="F55" s="761"/>
      <c r="G55" s="762"/>
      <c r="H55" s="781"/>
      <c r="I55" s="782"/>
      <c r="J55" s="777"/>
      <c r="K55" s="241" t="s">
        <v>94</v>
      </c>
      <c r="L55" s="795"/>
      <c r="M55" s="795"/>
      <c r="N55" s="242" t="s">
        <v>151</v>
      </c>
      <c r="O55" s="254"/>
      <c r="P55" s="240" t="s">
        <v>22</v>
      </c>
      <c r="Q55" s="240" t="s">
        <v>290</v>
      </c>
      <c r="R55" s="256"/>
      <c r="S55" s="239" t="s">
        <v>291</v>
      </c>
      <c r="T55" s="788"/>
      <c r="U55" s="789"/>
      <c r="V55" s="789"/>
      <c r="W55" s="790"/>
    </row>
    <row r="56" spans="1:23" ht="22.5" customHeight="1">
      <c r="A56" s="769"/>
      <c r="B56" s="770"/>
      <c r="C56" s="771"/>
      <c r="D56" s="772"/>
      <c r="E56" s="773"/>
      <c r="F56" s="773"/>
      <c r="G56" s="774"/>
      <c r="H56" s="783"/>
      <c r="I56" s="784"/>
      <c r="J56" s="778"/>
      <c r="K56" s="232" t="s">
        <v>14</v>
      </c>
      <c r="L56" s="794">
        <f>SUM(L54:M55)</f>
        <v>0</v>
      </c>
      <c r="M56" s="794"/>
      <c r="N56" s="243" t="s">
        <v>151</v>
      </c>
      <c r="O56" s="255"/>
      <c r="P56" s="244" t="s">
        <v>22</v>
      </c>
      <c r="Q56" s="244" t="s">
        <v>290</v>
      </c>
      <c r="R56" s="257"/>
      <c r="S56" s="243" t="s">
        <v>291</v>
      </c>
      <c r="T56" s="791"/>
      <c r="U56" s="792"/>
      <c r="V56" s="792"/>
      <c r="W56" s="793"/>
    </row>
    <row r="57" spans="1:23" ht="22.5" customHeight="1">
      <c r="A57" s="763" t="s">
        <v>96</v>
      </c>
      <c r="B57" s="764"/>
      <c r="C57" s="765"/>
      <c r="D57" s="760" t="s">
        <v>286</v>
      </c>
      <c r="E57" s="761"/>
      <c r="F57" s="761"/>
      <c r="G57" s="762"/>
      <c r="H57" s="760" t="s">
        <v>287</v>
      </c>
      <c r="I57" s="761"/>
      <c r="J57" s="762"/>
      <c r="K57" s="760" t="s">
        <v>288</v>
      </c>
      <c r="L57" s="761"/>
      <c r="M57" s="761"/>
      <c r="N57" s="762"/>
      <c r="O57" s="760" t="s">
        <v>289</v>
      </c>
      <c r="P57" s="761"/>
      <c r="Q57" s="761"/>
      <c r="R57" s="761"/>
      <c r="S57" s="762"/>
      <c r="T57" s="760" t="s">
        <v>272</v>
      </c>
      <c r="U57" s="761"/>
      <c r="V57" s="761"/>
      <c r="W57" s="762"/>
    </row>
    <row r="58" spans="1:23" ht="22.5" customHeight="1">
      <c r="A58" s="766"/>
      <c r="B58" s="767"/>
      <c r="C58" s="768"/>
      <c r="D58" s="757"/>
      <c r="E58" s="758"/>
      <c r="F58" s="758"/>
      <c r="G58" s="759"/>
      <c r="H58" s="779">
        <f>研修日程計画書!AE23</f>
        <v>0</v>
      </c>
      <c r="I58" s="780"/>
      <c r="J58" s="776" t="s">
        <v>151</v>
      </c>
      <c r="K58" s="231" t="s">
        <v>93</v>
      </c>
      <c r="L58" s="775"/>
      <c r="M58" s="775"/>
      <c r="N58" s="239" t="s">
        <v>151</v>
      </c>
      <c r="O58" s="254"/>
      <c r="P58" s="240" t="s">
        <v>22</v>
      </c>
      <c r="Q58" s="240" t="s">
        <v>290</v>
      </c>
      <c r="R58" s="256"/>
      <c r="S58" s="239" t="s">
        <v>291</v>
      </c>
      <c r="T58" s="785"/>
      <c r="U58" s="786"/>
      <c r="V58" s="786"/>
      <c r="W58" s="787"/>
    </row>
    <row r="59" spans="1:23" ht="22.5" customHeight="1">
      <c r="A59" s="766"/>
      <c r="B59" s="767"/>
      <c r="C59" s="768"/>
      <c r="D59" s="760" t="s">
        <v>292</v>
      </c>
      <c r="E59" s="761"/>
      <c r="F59" s="761"/>
      <c r="G59" s="762"/>
      <c r="H59" s="781"/>
      <c r="I59" s="782"/>
      <c r="J59" s="777"/>
      <c r="K59" s="241" t="s">
        <v>94</v>
      </c>
      <c r="L59" s="795"/>
      <c r="M59" s="795"/>
      <c r="N59" s="242" t="s">
        <v>151</v>
      </c>
      <c r="O59" s="254"/>
      <c r="P59" s="240" t="s">
        <v>22</v>
      </c>
      <c r="Q59" s="240" t="s">
        <v>290</v>
      </c>
      <c r="R59" s="256"/>
      <c r="S59" s="239" t="s">
        <v>291</v>
      </c>
      <c r="T59" s="788"/>
      <c r="U59" s="789"/>
      <c r="V59" s="789"/>
      <c r="W59" s="790"/>
    </row>
    <row r="60" spans="1:23" ht="22.5" customHeight="1">
      <c r="A60" s="769"/>
      <c r="B60" s="770"/>
      <c r="C60" s="771"/>
      <c r="D60" s="772"/>
      <c r="E60" s="773"/>
      <c r="F60" s="773"/>
      <c r="G60" s="774"/>
      <c r="H60" s="783"/>
      <c r="I60" s="784"/>
      <c r="J60" s="778"/>
      <c r="K60" s="232" t="s">
        <v>14</v>
      </c>
      <c r="L60" s="794">
        <f>SUM(L58:M59)</f>
        <v>0</v>
      </c>
      <c r="M60" s="794"/>
      <c r="N60" s="243" t="s">
        <v>151</v>
      </c>
      <c r="O60" s="255"/>
      <c r="P60" s="244" t="s">
        <v>22</v>
      </c>
      <c r="Q60" s="244" t="s">
        <v>290</v>
      </c>
      <c r="R60" s="257"/>
      <c r="S60" s="243" t="s">
        <v>291</v>
      </c>
      <c r="T60" s="791"/>
      <c r="U60" s="792"/>
      <c r="V60" s="792"/>
      <c r="W60" s="793"/>
    </row>
    <row r="61" spans="1:23" ht="18" customHeight="1">
      <c r="A61" s="815" t="s">
        <v>357</v>
      </c>
      <c r="B61" s="815"/>
      <c r="C61" s="815"/>
      <c r="D61" s="815"/>
      <c r="E61" s="815"/>
      <c r="F61" s="815"/>
      <c r="G61" s="815"/>
      <c r="H61" s="815"/>
      <c r="I61" s="815"/>
      <c r="J61" s="815"/>
      <c r="K61" s="815"/>
      <c r="L61" s="815"/>
      <c r="M61" s="815"/>
      <c r="N61" s="815"/>
      <c r="O61" s="815"/>
      <c r="P61" s="815"/>
      <c r="Q61" s="815"/>
      <c r="R61" s="816" t="s">
        <v>298</v>
      </c>
      <c r="S61" s="816"/>
      <c r="T61" s="816"/>
      <c r="U61" s="816"/>
      <c r="V61" s="816"/>
      <c r="W61" s="816"/>
    </row>
    <row r="62" spans="1:23" ht="18" customHeight="1">
      <c r="A62" s="817" t="s">
        <v>358</v>
      </c>
      <c r="B62" s="812"/>
      <c r="C62" s="812"/>
      <c r="D62" s="812"/>
      <c r="E62" s="812"/>
      <c r="F62" s="812"/>
      <c r="G62" s="812"/>
      <c r="H62" s="812"/>
      <c r="I62" s="812"/>
      <c r="J62" s="812"/>
      <c r="K62" s="812"/>
      <c r="L62" s="812"/>
      <c r="M62" s="812"/>
      <c r="N62" s="812"/>
      <c r="O62" s="812"/>
      <c r="P62" s="812"/>
      <c r="Q62" s="812"/>
      <c r="R62" s="813" t="s">
        <v>118</v>
      </c>
      <c r="S62" s="813"/>
      <c r="T62" s="813"/>
      <c r="U62" s="813"/>
      <c r="V62" s="813"/>
      <c r="W62" s="813"/>
    </row>
    <row r="63" spans="1:23" ht="18" customHeight="1">
      <c r="A63" s="812" t="s">
        <v>359</v>
      </c>
      <c r="B63" s="812"/>
      <c r="C63" s="812"/>
      <c r="D63" s="812"/>
      <c r="E63" s="812"/>
      <c r="F63" s="812"/>
      <c r="G63" s="812"/>
      <c r="H63" s="812"/>
      <c r="I63" s="812"/>
      <c r="J63" s="812"/>
      <c r="K63" s="812"/>
      <c r="L63" s="812"/>
      <c r="M63" s="812"/>
      <c r="N63" s="812"/>
      <c r="O63" s="812"/>
      <c r="P63" s="812"/>
      <c r="Q63" s="812"/>
      <c r="R63" s="813" t="s">
        <v>129</v>
      </c>
      <c r="S63" s="813"/>
      <c r="T63" s="813"/>
      <c r="U63" s="813"/>
      <c r="V63" s="813"/>
      <c r="W63" s="813"/>
    </row>
    <row r="64" spans="1:23" ht="18" customHeight="1">
      <c r="A64" s="812"/>
      <c r="B64" s="812"/>
      <c r="C64" s="812"/>
      <c r="D64" s="812"/>
      <c r="E64" s="812"/>
      <c r="F64" s="812"/>
      <c r="G64" s="812"/>
      <c r="H64" s="812"/>
      <c r="I64" s="812"/>
      <c r="J64" s="812"/>
      <c r="K64" s="812"/>
      <c r="L64" s="812"/>
      <c r="M64" s="812"/>
      <c r="N64" s="812"/>
      <c r="O64" s="812"/>
      <c r="P64" s="812"/>
      <c r="Q64" s="812"/>
      <c r="R64" s="813" t="s">
        <v>128</v>
      </c>
      <c r="S64" s="813"/>
      <c r="T64" s="813"/>
      <c r="U64" s="813"/>
      <c r="V64" s="813"/>
      <c r="W64" s="813"/>
    </row>
    <row r="65" spans="1:23" ht="24.75" customHeight="1">
      <c r="A65" s="800" t="s">
        <v>299</v>
      </c>
      <c r="B65" s="800"/>
      <c r="C65" s="800"/>
      <c r="D65" s="25"/>
      <c r="E65" s="25"/>
      <c r="F65" s="25"/>
      <c r="G65" s="25"/>
      <c r="H65" s="25"/>
      <c r="I65" s="25"/>
      <c r="J65" s="25"/>
      <c r="K65" s="25"/>
      <c r="L65" s="25"/>
      <c r="M65" s="25"/>
      <c r="N65" s="25"/>
      <c r="O65" s="25"/>
      <c r="P65" s="25"/>
      <c r="Q65" s="25"/>
    </row>
    <row r="66" spans="1:23" ht="20.25" customHeight="1">
      <c r="A66" s="240"/>
      <c r="B66" s="799" t="s">
        <v>91</v>
      </c>
      <c r="C66" s="799"/>
      <c r="D66" s="799"/>
      <c r="E66" s="799"/>
      <c r="F66" s="799"/>
      <c r="G66" s="799"/>
      <c r="H66" s="799"/>
      <c r="I66" s="799"/>
      <c r="J66" s="25"/>
      <c r="K66" s="25"/>
      <c r="L66" s="25"/>
      <c r="M66" s="760" t="s">
        <v>300</v>
      </c>
      <c r="N66" s="761"/>
      <c r="O66" s="761"/>
      <c r="P66" s="761"/>
      <c r="Q66" s="761"/>
      <c r="R66" s="761"/>
      <c r="S66" s="761"/>
      <c r="T66" s="762"/>
    </row>
    <row r="67" spans="1:23" ht="20.25" customHeight="1">
      <c r="B67" s="814"/>
      <c r="C67" s="814"/>
      <c r="D67" s="807" t="s">
        <v>97</v>
      </c>
      <c r="E67" s="807"/>
      <c r="F67" s="811" t="s">
        <v>301</v>
      </c>
      <c r="G67" s="811"/>
      <c r="H67" s="811" t="s">
        <v>302</v>
      </c>
      <c r="I67" s="811"/>
      <c r="M67" s="814"/>
      <c r="N67" s="814"/>
      <c r="O67" s="814"/>
      <c r="P67" s="814"/>
      <c r="Q67" s="811" t="s">
        <v>301</v>
      </c>
      <c r="R67" s="811"/>
      <c r="S67" s="811" t="s">
        <v>302</v>
      </c>
      <c r="T67" s="811"/>
    </row>
    <row r="68" spans="1:23" ht="20.25" customHeight="1">
      <c r="B68" s="807" t="s">
        <v>303</v>
      </c>
      <c r="C68" s="807"/>
      <c r="D68" s="807" t="s">
        <v>304</v>
      </c>
      <c r="E68" s="807"/>
      <c r="F68" s="807" t="s">
        <v>328</v>
      </c>
      <c r="G68" s="807"/>
      <c r="H68" s="807" t="s">
        <v>330</v>
      </c>
      <c r="I68" s="807"/>
      <c r="M68" s="807" t="s">
        <v>360</v>
      </c>
      <c r="N68" s="807"/>
      <c r="O68" s="807"/>
      <c r="P68" s="807"/>
      <c r="Q68" s="796" t="s">
        <v>332</v>
      </c>
      <c r="R68" s="798"/>
      <c r="S68" s="796" t="s">
        <v>334</v>
      </c>
      <c r="T68" s="798"/>
    </row>
    <row r="69" spans="1:23" ht="20.25" customHeight="1">
      <c r="B69" s="807" t="s">
        <v>222</v>
      </c>
      <c r="C69" s="807"/>
      <c r="D69" s="807" t="s">
        <v>326</v>
      </c>
      <c r="E69" s="807"/>
      <c r="F69" s="807" t="s">
        <v>305</v>
      </c>
      <c r="G69" s="807"/>
      <c r="H69" s="807" t="s">
        <v>306</v>
      </c>
      <c r="I69" s="807"/>
      <c r="M69" s="811" t="s">
        <v>293</v>
      </c>
      <c r="N69" s="811"/>
      <c r="O69" s="811"/>
      <c r="P69" s="811"/>
      <c r="Q69" s="796" t="s">
        <v>307</v>
      </c>
      <c r="R69" s="798"/>
      <c r="S69" s="796" t="s">
        <v>335</v>
      </c>
      <c r="T69" s="798"/>
    </row>
    <row r="70" spans="1:23" ht="20.25" customHeight="1">
      <c r="B70" s="807" t="s">
        <v>223</v>
      </c>
      <c r="C70" s="807"/>
      <c r="D70" s="807" t="s">
        <v>327</v>
      </c>
      <c r="E70" s="807"/>
      <c r="F70" s="807" t="s">
        <v>329</v>
      </c>
      <c r="G70" s="807"/>
      <c r="H70" s="807" t="s">
        <v>331</v>
      </c>
      <c r="I70" s="807"/>
      <c r="M70" s="807" t="s">
        <v>294</v>
      </c>
      <c r="N70" s="807"/>
      <c r="O70" s="807"/>
      <c r="P70" s="807"/>
      <c r="Q70" s="796" t="s">
        <v>307</v>
      </c>
      <c r="R70" s="798"/>
      <c r="S70" s="796" t="s">
        <v>335</v>
      </c>
      <c r="T70" s="798"/>
    </row>
    <row r="71" spans="1:23" ht="20.25" customHeight="1">
      <c r="M71" s="807" t="s">
        <v>221</v>
      </c>
      <c r="N71" s="807"/>
      <c r="O71" s="807"/>
      <c r="P71" s="807"/>
      <c r="Q71" s="796" t="s">
        <v>333</v>
      </c>
      <c r="R71" s="797"/>
      <c r="S71" s="797"/>
      <c r="T71" s="798"/>
    </row>
    <row r="72" spans="1:23" ht="30" customHeight="1">
      <c r="A72" s="804" t="str">
        <f>IFERROR(TEXT(研修日程計画書!$A$28,"m月d日"),"")</f>
        <v/>
      </c>
      <c r="B72" s="805"/>
      <c r="C72" s="805"/>
      <c r="D72" s="805"/>
      <c r="E72" s="245"/>
      <c r="F72" s="806"/>
      <c r="G72" s="806"/>
      <c r="H72" s="806"/>
      <c r="I72" s="806"/>
      <c r="J72" s="233"/>
      <c r="K72" s="233"/>
      <c r="L72" s="233"/>
      <c r="M72" s="233"/>
      <c r="N72" s="233"/>
      <c r="O72" s="233"/>
      <c r="P72" s="233"/>
      <c r="Q72" s="233"/>
      <c r="R72" s="233"/>
      <c r="S72" s="233"/>
      <c r="T72" s="233"/>
      <c r="U72" s="233"/>
      <c r="V72" s="233"/>
      <c r="W72" s="233"/>
    </row>
    <row r="73" spans="1:23" ht="22.5" customHeight="1">
      <c r="A73" s="799" t="s">
        <v>92</v>
      </c>
      <c r="B73" s="799"/>
      <c r="C73" s="799"/>
      <c r="D73" s="799" t="s">
        <v>286</v>
      </c>
      <c r="E73" s="799"/>
      <c r="F73" s="799"/>
      <c r="G73" s="799"/>
      <c r="H73" s="760" t="s">
        <v>287</v>
      </c>
      <c r="I73" s="761"/>
      <c r="J73" s="762"/>
      <c r="K73" s="760" t="s">
        <v>288</v>
      </c>
      <c r="L73" s="761"/>
      <c r="M73" s="761"/>
      <c r="N73" s="762"/>
      <c r="O73" s="760" t="s">
        <v>289</v>
      </c>
      <c r="P73" s="761"/>
      <c r="Q73" s="761"/>
      <c r="R73" s="761"/>
      <c r="S73" s="762"/>
      <c r="T73" s="760" t="s">
        <v>272</v>
      </c>
      <c r="U73" s="761"/>
      <c r="V73" s="761"/>
      <c r="W73" s="762"/>
    </row>
    <row r="74" spans="1:23" ht="22.5" customHeight="1">
      <c r="A74" s="799"/>
      <c r="B74" s="799"/>
      <c r="C74" s="799"/>
      <c r="D74" s="785"/>
      <c r="E74" s="786"/>
      <c r="F74" s="786"/>
      <c r="G74" s="787"/>
      <c r="H74" s="782">
        <f>研修日程計画書!I29</f>
        <v>0</v>
      </c>
      <c r="I74" s="782"/>
      <c r="J74" s="800" t="s">
        <v>151</v>
      </c>
      <c r="K74" s="231" t="s">
        <v>93</v>
      </c>
      <c r="L74" s="802"/>
      <c r="M74" s="802"/>
      <c r="N74" s="239" t="s">
        <v>151</v>
      </c>
      <c r="O74" s="254"/>
      <c r="P74" s="240" t="s">
        <v>22</v>
      </c>
      <c r="Q74" s="240" t="s">
        <v>290</v>
      </c>
      <c r="R74" s="256"/>
      <c r="S74" s="239" t="s">
        <v>291</v>
      </c>
      <c r="T74" s="757"/>
      <c r="U74" s="758"/>
      <c r="V74" s="758"/>
      <c r="W74" s="759"/>
    </row>
    <row r="75" spans="1:23" ht="22.5" customHeight="1">
      <c r="A75" s="799"/>
      <c r="B75" s="799"/>
      <c r="C75" s="799"/>
      <c r="D75" s="760" t="s">
        <v>292</v>
      </c>
      <c r="E75" s="761"/>
      <c r="F75" s="761"/>
      <c r="G75" s="762"/>
      <c r="H75" s="782"/>
      <c r="I75" s="782"/>
      <c r="J75" s="800"/>
      <c r="K75" s="241" t="s">
        <v>94</v>
      </c>
      <c r="L75" s="795"/>
      <c r="M75" s="795"/>
      <c r="N75" s="242" t="s">
        <v>151</v>
      </c>
      <c r="O75" s="254"/>
      <c r="P75" s="240" t="s">
        <v>22</v>
      </c>
      <c r="Q75" s="240" t="s">
        <v>290</v>
      </c>
      <c r="R75" s="256"/>
      <c r="S75" s="239" t="s">
        <v>291</v>
      </c>
      <c r="T75" s="757"/>
      <c r="U75" s="758"/>
      <c r="V75" s="758"/>
      <c r="W75" s="759"/>
    </row>
    <row r="76" spans="1:23" ht="22.5" customHeight="1">
      <c r="A76" s="799"/>
      <c r="B76" s="799"/>
      <c r="C76" s="799"/>
      <c r="D76" s="772"/>
      <c r="E76" s="773"/>
      <c r="F76" s="773"/>
      <c r="G76" s="774"/>
      <c r="H76" s="784"/>
      <c r="I76" s="784"/>
      <c r="J76" s="801"/>
      <c r="K76" s="232" t="s">
        <v>14</v>
      </c>
      <c r="L76" s="803">
        <f>SUM(L74:M75)</f>
        <v>0</v>
      </c>
      <c r="M76" s="803"/>
      <c r="N76" s="243" t="s">
        <v>151</v>
      </c>
      <c r="O76" s="255"/>
      <c r="P76" s="244" t="s">
        <v>22</v>
      </c>
      <c r="Q76" s="244" t="s">
        <v>290</v>
      </c>
      <c r="R76" s="257"/>
      <c r="S76" s="243" t="s">
        <v>291</v>
      </c>
      <c r="T76" s="757"/>
      <c r="U76" s="758"/>
      <c r="V76" s="758"/>
      <c r="W76" s="759"/>
    </row>
    <row r="77" spans="1:23" ht="22.5" customHeight="1">
      <c r="A77" s="799" t="s">
        <v>95</v>
      </c>
      <c r="B77" s="799"/>
      <c r="C77" s="799"/>
      <c r="D77" s="799" t="s">
        <v>286</v>
      </c>
      <c r="E77" s="799"/>
      <c r="F77" s="799"/>
      <c r="G77" s="799"/>
      <c r="H77" s="760" t="s">
        <v>287</v>
      </c>
      <c r="I77" s="761"/>
      <c r="J77" s="762"/>
      <c r="K77" s="760" t="s">
        <v>288</v>
      </c>
      <c r="L77" s="761"/>
      <c r="M77" s="761"/>
      <c r="N77" s="762"/>
      <c r="O77" s="760" t="s">
        <v>289</v>
      </c>
      <c r="P77" s="761"/>
      <c r="Q77" s="761"/>
      <c r="R77" s="761"/>
      <c r="S77" s="762"/>
      <c r="T77" s="760" t="s">
        <v>272</v>
      </c>
      <c r="U77" s="761"/>
      <c r="V77" s="761"/>
      <c r="W77" s="762"/>
    </row>
    <row r="78" spans="1:23" ht="22.5" customHeight="1">
      <c r="A78" s="799"/>
      <c r="B78" s="799"/>
      <c r="C78" s="799"/>
      <c r="D78" s="785"/>
      <c r="E78" s="786"/>
      <c r="F78" s="786"/>
      <c r="G78" s="787"/>
      <c r="H78" s="782">
        <f>研修日程計画書!S29</f>
        <v>0</v>
      </c>
      <c r="I78" s="782"/>
      <c r="J78" s="800" t="s">
        <v>151</v>
      </c>
      <c r="K78" s="231" t="s">
        <v>93</v>
      </c>
      <c r="L78" s="802"/>
      <c r="M78" s="802"/>
      <c r="N78" s="239" t="s">
        <v>151</v>
      </c>
      <c r="O78" s="254"/>
      <c r="P78" s="240" t="s">
        <v>22</v>
      </c>
      <c r="Q78" s="240" t="s">
        <v>290</v>
      </c>
      <c r="R78" s="256"/>
      <c r="S78" s="239" t="s">
        <v>291</v>
      </c>
      <c r="T78" s="757"/>
      <c r="U78" s="758"/>
      <c r="V78" s="758"/>
      <c r="W78" s="759"/>
    </row>
    <row r="79" spans="1:23" ht="22.5" customHeight="1">
      <c r="A79" s="799"/>
      <c r="B79" s="799"/>
      <c r="C79" s="799"/>
      <c r="D79" s="760" t="s">
        <v>292</v>
      </c>
      <c r="E79" s="761"/>
      <c r="F79" s="761"/>
      <c r="G79" s="762"/>
      <c r="H79" s="782"/>
      <c r="I79" s="782"/>
      <c r="J79" s="800"/>
      <c r="K79" s="241" t="s">
        <v>94</v>
      </c>
      <c r="L79" s="795"/>
      <c r="M79" s="795"/>
      <c r="N79" s="242" t="s">
        <v>151</v>
      </c>
      <c r="O79" s="254"/>
      <c r="P79" s="240" t="s">
        <v>22</v>
      </c>
      <c r="Q79" s="240" t="s">
        <v>290</v>
      </c>
      <c r="R79" s="256"/>
      <c r="S79" s="239" t="s">
        <v>291</v>
      </c>
      <c r="T79" s="757"/>
      <c r="U79" s="758"/>
      <c r="V79" s="758"/>
      <c r="W79" s="759"/>
    </row>
    <row r="80" spans="1:23" ht="22.5" customHeight="1">
      <c r="A80" s="799"/>
      <c r="B80" s="799"/>
      <c r="C80" s="799"/>
      <c r="D80" s="772"/>
      <c r="E80" s="773"/>
      <c r="F80" s="773"/>
      <c r="G80" s="774"/>
      <c r="H80" s="784"/>
      <c r="I80" s="784"/>
      <c r="J80" s="801"/>
      <c r="K80" s="232" t="s">
        <v>14</v>
      </c>
      <c r="L80" s="803">
        <f>SUM(L78:M79)</f>
        <v>0</v>
      </c>
      <c r="M80" s="803"/>
      <c r="N80" s="243" t="s">
        <v>151</v>
      </c>
      <c r="O80" s="255"/>
      <c r="P80" s="244" t="s">
        <v>22</v>
      </c>
      <c r="Q80" s="244" t="s">
        <v>290</v>
      </c>
      <c r="R80" s="257"/>
      <c r="S80" s="243" t="s">
        <v>291</v>
      </c>
      <c r="T80" s="757"/>
      <c r="U80" s="758"/>
      <c r="V80" s="758"/>
      <c r="W80" s="759"/>
    </row>
    <row r="81" spans="1:23" ht="22.5" customHeight="1">
      <c r="A81" s="799" t="s">
        <v>96</v>
      </c>
      <c r="B81" s="799"/>
      <c r="C81" s="799"/>
      <c r="D81" s="799" t="s">
        <v>286</v>
      </c>
      <c r="E81" s="799"/>
      <c r="F81" s="799"/>
      <c r="G81" s="799"/>
      <c r="H81" s="760" t="s">
        <v>287</v>
      </c>
      <c r="I81" s="761"/>
      <c r="J81" s="762"/>
      <c r="K81" s="760" t="s">
        <v>288</v>
      </c>
      <c r="L81" s="761"/>
      <c r="M81" s="761"/>
      <c r="N81" s="762"/>
      <c r="O81" s="760" t="s">
        <v>289</v>
      </c>
      <c r="P81" s="761"/>
      <c r="Q81" s="761"/>
      <c r="R81" s="761"/>
      <c r="S81" s="762"/>
      <c r="T81" s="760" t="s">
        <v>272</v>
      </c>
      <c r="U81" s="761"/>
      <c r="V81" s="761"/>
      <c r="W81" s="762"/>
    </row>
    <row r="82" spans="1:23" ht="22.5" customHeight="1">
      <c r="A82" s="799"/>
      <c r="B82" s="799"/>
      <c r="C82" s="799"/>
      <c r="D82" s="785"/>
      <c r="E82" s="786"/>
      <c r="F82" s="786"/>
      <c r="G82" s="787"/>
      <c r="H82" s="782">
        <f>研修日程計画書!AE29</f>
        <v>0</v>
      </c>
      <c r="I82" s="782"/>
      <c r="J82" s="800" t="s">
        <v>151</v>
      </c>
      <c r="K82" s="231" t="s">
        <v>93</v>
      </c>
      <c r="L82" s="802"/>
      <c r="M82" s="802"/>
      <c r="N82" s="239" t="s">
        <v>151</v>
      </c>
      <c r="O82" s="254"/>
      <c r="P82" s="240" t="s">
        <v>22</v>
      </c>
      <c r="Q82" s="240" t="s">
        <v>290</v>
      </c>
      <c r="R82" s="256"/>
      <c r="S82" s="239" t="s">
        <v>291</v>
      </c>
      <c r="T82" s="757"/>
      <c r="U82" s="758"/>
      <c r="V82" s="758"/>
      <c r="W82" s="759"/>
    </row>
    <row r="83" spans="1:23" ht="22.5" customHeight="1">
      <c r="A83" s="799"/>
      <c r="B83" s="799"/>
      <c r="C83" s="799"/>
      <c r="D83" s="760" t="s">
        <v>292</v>
      </c>
      <c r="E83" s="761"/>
      <c r="F83" s="761"/>
      <c r="G83" s="762"/>
      <c r="H83" s="782"/>
      <c r="I83" s="782"/>
      <c r="J83" s="800"/>
      <c r="K83" s="241" t="s">
        <v>94</v>
      </c>
      <c r="L83" s="795"/>
      <c r="M83" s="795"/>
      <c r="N83" s="242" t="s">
        <v>151</v>
      </c>
      <c r="O83" s="254"/>
      <c r="P83" s="240" t="s">
        <v>22</v>
      </c>
      <c r="Q83" s="240" t="s">
        <v>290</v>
      </c>
      <c r="R83" s="256"/>
      <c r="S83" s="239" t="s">
        <v>291</v>
      </c>
      <c r="T83" s="757"/>
      <c r="U83" s="758"/>
      <c r="V83" s="758"/>
      <c r="W83" s="759"/>
    </row>
    <row r="84" spans="1:23" ht="22.5" customHeight="1">
      <c r="A84" s="799"/>
      <c r="B84" s="799"/>
      <c r="C84" s="799"/>
      <c r="D84" s="772"/>
      <c r="E84" s="773"/>
      <c r="F84" s="773"/>
      <c r="G84" s="774"/>
      <c r="H84" s="784"/>
      <c r="I84" s="784"/>
      <c r="J84" s="801"/>
      <c r="K84" s="232" t="s">
        <v>14</v>
      </c>
      <c r="L84" s="803">
        <f>SUM(L82:M83)</f>
        <v>0</v>
      </c>
      <c r="M84" s="803"/>
      <c r="N84" s="243" t="s">
        <v>151</v>
      </c>
      <c r="O84" s="255"/>
      <c r="P84" s="244" t="s">
        <v>22</v>
      </c>
      <c r="Q84" s="244" t="s">
        <v>290</v>
      </c>
      <c r="R84" s="257"/>
      <c r="S84" s="243" t="s">
        <v>291</v>
      </c>
      <c r="T84" s="757"/>
      <c r="U84" s="758"/>
      <c r="V84" s="758"/>
      <c r="W84" s="759"/>
    </row>
    <row r="85" spans="1:23" ht="30" customHeight="1">
      <c r="A85" s="804" t="str">
        <f>IFERROR(TEXT(研修日程計画書!$A$34,"m月d日"),"")</f>
        <v/>
      </c>
      <c r="B85" s="805"/>
      <c r="C85" s="805"/>
      <c r="D85" s="805"/>
      <c r="E85" s="245"/>
      <c r="F85" s="806"/>
      <c r="G85" s="806"/>
      <c r="H85" s="806"/>
      <c r="I85" s="806"/>
      <c r="J85" s="233"/>
      <c r="K85" s="233"/>
      <c r="L85" s="233"/>
      <c r="M85" s="233"/>
      <c r="N85" s="233"/>
      <c r="O85" s="233"/>
      <c r="P85" s="233"/>
      <c r="Q85" s="233"/>
      <c r="R85" s="233"/>
      <c r="S85" s="233"/>
      <c r="T85" s="233"/>
      <c r="U85" s="233"/>
      <c r="V85" s="233"/>
      <c r="W85" s="233"/>
    </row>
    <row r="86" spans="1:23" ht="22.5" customHeight="1">
      <c r="A86" s="799" t="s">
        <v>92</v>
      </c>
      <c r="B86" s="799"/>
      <c r="C86" s="799"/>
      <c r="D86" s="799" t="s">
        <v>286</v>
      </c>
      <c r="E86" s="799"/>
      <c r="F86" s="799"/>
      <c r="G86" s="799"/>
      <c r="H86" s="760" t="s">
        <v>287</v>
      </c>
      <c r="I86" s="761"/>
      <c r="J86" s="762"/>
      <c r="K86" s="760" t="s">
        <v>288</v>
      </c>
      <c r="L86" s="761"/>
      <c r="M86" s="761"/>
      <c r="N86" s="762"/>
      <c r="O86" s="760" t="s">
        <v>289</v>
      </c>
      <c r="P86" s="761"/>
      <c r="Q86" s="761"/>
      <c r="R86" s="761"/>
      <c r="S86" s="762"/>
      <c r="T86" s="760" t="s">
        <v>272</v>
      </c>
      <c r="U86" s="761"/>
      <c r="V86" s="761"/>
      <c r="W86" s="762"/>
    </row>
    <row r="87" spans="1:23" ht="22.5" customHeight="1">
      <c r="A87" s="799"/>
      <c r="B87" s="799"/>
      <c r="C87" s="799"/>
      <c r="D87" s="785"/>
      <c r="E87" s="786"/>
      <c r="F87" s="786"/>
      <c r="G87" s="787"/>
      <c r="H87" s="782">
        <f>研修日程計画書!I35</f>
        <v>0</v>
      </c>
      <c r="I87" s="782"/>
      <c r="J87" s="800" t="s">
        <v>151</v>
      </c>
      <c r="K87" s="231" t="s">
        <v>93</v>
      </c>
      <c r="L87" s="802"/>
      <c r="M87" s="802"/>
      <c r="N87" s="239" t="s">
        <v>151</v>
      </c>
      <c r="O87" s="254"/>
      <c r="P87" s="240" t="s">
        <v>22</v>
      </c>
      <c r="Q87" s="240" t="s">
        <v>290</v>
      </c>
      <c r="R87" s="256"/>
      <c r="S87" s="239" t="s">
        <v>291</v>
      </c>
      <c r="T87" s="757"/>
      <c r="U87" s="758"/>
      <c r="V87" s="758"/>
      <c r="W87" s="759"/>
    </row>
    <row r="88" spans="1:23" ht="22.5" customHeight="1">
      <c r="A88" s="799"/>
      <c r="B88" s="799"/>
      <c r="C88" s="799"/>
      <c r="D88" s="760" t="s">
        <v>292</v>
      </c>
      <c r="E88" s="761"/>
      <c r="F88" s="761"/>
      <c r="G88" s="762"/>
      <c r="H88" s="782"/>
      <c r="I88" s="782"/>
      <c r="J88" s="800"/>
      <c r="K88" s="241" t="s">
        <v>94</v>
      </c>
      <c r="L88" s="795"/>
      <c r="M88" s="795"/>
      <c r="N88" s="242" t="s">
        <v>151</v>
      </c>
      <c r="O88" s="254"/>
      <c r="P88" s="240" t="s">
        <v>22</v>
      </c>
      <c r="Q88" s="240" t="s">
        <v>290</v>
      </c>
      <c r="R88" s="256"/>
      <c r="S88" s="239" t="s">
        <v>291</v>
      </c>
      <c r="T88" s="757"/>
      <c r="U88" s="758"/>
      <c r="V88" s="758"/>
      <c r="W88" s="759"/>
    </row>
    <row r="89" spans="1:23" ht="22.5" customHeight="1">
      <c r="A89" s="799"/>
      <c r="B89" s="799"/>
      <c r="C89" s="799"/>
      <c r="D89" s="772"/>
      <c r="E89" s="773"/>
      <c r="F89" s="773"/>
      <c r="G89" s="774"/>
      <c r="H89" s="784"/>
      <c r="I89" s="784"/>
      <c r="J89" s="801"/>
      <c r="K89" s="232" t="s">
        <v>14</v>
      </c>
      <c r="L89" s="803">
        <f>SUM(L87:M88)</f>
        <v>0</v>
      </c>
      <c r="M89" s="803"/>
      <c r="N89" s="243" t="s">
        <v>151</v>
      </c>
      <c r="O89" s="255"/>
      <c r="P89" s="244" t="s">
        <v>22</v>
      </c>
      <c r="Q89" s="244" t="s">
        <v>290</v>
      </c>
      <c r="R89" s="257"/>
      <c r="S89" s="243" t="s">
        <v>291</v>
      </c>
      <c r="T89" s="757"/>
      <c r="U89" s="758"/>
      <c r="V89" s="758"/>
      <c r="W89" s="759"/>
    </row>
    <row r="90" spans="1:23" ht="22.5" customHeight="1">
      <c r="A90" s="799" t="s">
        <v>95</v>
      </c>
      <c r="B90" s="799"/>
      <c r="C90" s="799"/>
      <c r="D90" s="799" t="s">
        <v>286</v>
      </c>
      <c r="E90" s="799"/>
      <c r="F90" s="799"/>
      <c r="G90" s="799"/>
      <c r="H90" s="760" t="s">
        <v>287</v>
      </c>
      <c r="I90" s="761"/>
      <c r="J90" s="762"/>
      <c r="K90" s="760" t="s">
        <v>288</v>
      </c>
      <c r="L90" s="761"/>
      <c r="M90" s="761"/>
      <c r="N90" s="762"/>
      <c r="O90" s="760" t="s">
        <v>289</v>
      </c>
      <c r="P90" s="761"/>
      <c r="Q90" s="761"/>
      <c r="R90" s="761"/>
      <c r="S90" s="762"/>
      <c r="T90" s="760" t="s">
        <v>272</v>
      </c>
      <c r="U90" s="761"/>
      <c r="V90" s="761"/>
      <c r="W90" s="762"/>
    </row>
    <row r="91" spans="1:23" ht="22.5" customHeight="1">
      <c r="A91" s="799"/>
      <c r="B91" s="799"/>
      <c r="C91" s="799"/>
      <c r="D91" s="785"/>
      <c r="E91" s="786"/>
      <c r="F91" s="786"/>
      <c r="G91" s="787"/>
      <c r="H91" s="782">
        <f>研修日程計画書!S35</f>
        <v>0</v>
      </c>
      <c r="I91" s="782"/>
      <c r="J91" s="800" t="s">
        <v>151</v>
      </c>
      <c r="K91" s="231" t="s">
        <v>93</v>
      </c>
      <c r="L91" s="802"/>
      <c r="M91" s="802"/>
      <c r="N91" s="239" t="s">
        <v>151</v>
      </c>
      <c r="O91" s="254"/>
      <c r="P91" s="240" t="s">
        <v>22</v>
      </c>
      <c r="Q91" s="240" t="s">
        <v>290</v>
      </c>
      <c r="R91" s="256"/>
      <c r="S91" s="239" t="s">
        <v>291</v>
      </c>
      <c r="T91" s="757"/>
      <c r="U91" s="758"/>
      <c r="V91" s="758"/>
      <c r="W91" s="759"/>
    </row>
    <row r="92" spans="1:23" ht="22.5" customHeight="1">
      <c r="A92" s="799"/>
      <c r="B92" s="799"/>
      <c r="C92" s="799"/>
      <c r="D92" s="760" t="s">
        <v>292</v>
      </c>
      <c r="E92" s="761"/>
      <c r="F92" s="761"/>
      <c r="G92" s="762"/>
      <c r="H92" s="782"/>
      <c r="I92" s="782"/>
      <c r="J92" s="800"/>
      <c r="K92" s="241" t="s">
        <v>94</v>
      </c>
      <c r="L92" s="795"/>
      <c r="M92" s="795"/>
      <c r="N92" s="242" t="s">
        <v>151</v>
      </c>
      <c r="O92" s="254"/>
      <c r="P92" s="240" t="s">
        <v>22</v>
      </c>
      <c r="Q92" s="240" t="s">
        <v>290</v>
      </c>
      <c r="R92" s="256"/>
      <c r="S92" s="239" t="s">
        <v>291</v>
      </c>
      <c r="T92" s="757"/>
      <c r="U92" s="758"/>
      <c r="V92" s="758"/>
      <c r="W92" s="759"/>
    </row>
    <row r="93" spans="1:23" ht="22.5" customHeight="1">
      <c r="A93" s="799"/>
      <c r="B93" s="799"/>
      <c r="C93" s="799"/>
      <c r="D93" s="772"/>
      <c r="E93" s="773"/>
      <c r="F93" s="773"/>
      <c r="G93" s="774"/>
      <c r="H93" s="784"/>
      <c r="I93" s="784"/>
      <c r="J93" s="801"/>
      <c r="K93" s="232" t="s">
        <v>14</v>
      </c>
      <c r="L93" s="803">
        <f>SUM(L91:M92)</f>
        <v>0</v>
      </c>
      <c r="M93" s="803"/>
      <c r="N93" s="243" t="s">
        <v>151</v>
      </c>
      <c r="O93" s="255"/>
      <c r="P93" s="244" t="s">
        <v>22</v>
      </c>
      <c r="Q93" s="244" t="s">
        <v>290</v>
      </c>
      <c r="R93" s="257"/>
      <c r="S93" s="243" t="s">
        <v>291</v>
      </c>
      <c r="T93" s="757"/>
      <c r="U93" s="758"/>
      <c r="V93" s="758"/>
      <c r="W93" s="759"/>
    </row>
    <row r="94" spans="1:23" ht="22.5" customHeight="1">
      <c r="A94" s="799" t="s">
        <v>96</v>
      </c>
      <c r="B94" s="799"/>
      <c r="C94" s="799"/>
      <c r="D94" s="799" t="s">
        <v>286</v>
      </c>
      <c r="E94" s="799"/>
      <c r="F94" s="799"/>
      <c r="G94" s="799"/>
      <c r="H94" s="760" t="s">
        <v>287</v>
      </c>
      <c r="I94" s="761"/>
      <c r="J94" s="762"/>
      <c r="K94" s="760" t="s">
        <v>288</v>
      </c>
      <c r="L94" s="761"/>
      <c r="M94" s="761"/>
      <c r="N94" s="762"/>
      <c r="O94" s="760" t="s">
        <v>289</v>
      </c>
      <c r="P94" s="761"/>
      <c r="Q94" s="761"/>
      <c r="R94" s="761"/>
      <c r="S94" s="762"/>
      <c r="T94" s="760" t="s">
        <v>272</v>
      </c>
      <c r="U94" s="761"/>
      <c r="V94" s="761"/>
      <c r="W94" s="762"/>
    </row>
    <row r="95" spans="1:23" ht="22.5" customHeight="1">
      <c r="A95" s="799"/>
      <c r="B95" s="799"/>
      <c r="C95" s="799"/>
      <c r="D95" s="785"/>
      <c r="E95" s="786"/>
      <c r="F95" s="786"/>
      <c r="G95" s="787"/>
      <c r="H95" s="782">
        <f>研修日程計画書!AE35</f>
        <v>0</v>
      </c>
      <c r="I95" s="782"/>
      <c r="J95" s="800" t="s">
        <v>151</v>
      </c>
      <c r="K95" s="231" t="s">
        <v>93</v>
      </c>
      <c r="L95" s="802"/>
      <c r="M95" s="802"/>
      <c r="N95" s="239" t="s">
        <v>151</v>
      </c>
      <c r="O95" s="254"/>
      <c r="P95" s="240" t="s">
        <v>22</v>
      </c>
      <c r="Q95" s="240" t="s">
        <v>290</v>
      </c>
      <c r="R95" s="256"/>
      <c r="S95" s="239" t="s">
        <v>291</v>
      </c>
      <c r="T95" s="757"/>
      <c r="U95" s="758"/>
      <c r="V95" s="758"/>
      <c r="W95" s="759"/>
    </row>
    <row r="96" spans="1:23" ht="22.5" customHeight="1">
      <c r="A96" s="799"/>
      <c r="B96" s="799"/>
      <c r="C96" s="799"/>
      <c r="D96" s="760" t="s">
        <v>292</v>
      </c>
      <c r="E96" s="761"/>
      <c r="F96" s="761"/>
      <c r="G96" s="762"/>
      <c r="H96" s="782"/>
      <c r="I96" s="782"/>
      <c r="J96" s="800"/>
      <c r="K96" s="241" t="s">
        <v>94</v>
      </c>
      <c r="L96" s="795"/>
      <c r="M96" s="795"/>
      <c r="N96" s="242" t="s">
        <v>151</v>
      </c>
      <c r="O96" s="254"/>
      <c r="P96" s="240" t="s">
        <v>22</v>
      </c>
      <c r="Q96" s="240" t="s">
        <v>290</v>
      </c>
      <c r="R96" s="256"/>
      <c r="S96" s="239" t="s">
        <v>291</v>
      </c>
      <c r="T96" s="757"/>
      <c r="U96" s="758"/>
      <c r="V96" s="758"/>
      <c r="W96" s="759"/>
    </row>
    <row r="97" spans="1:23" ht="22.5" customHeight="1">
      <c r="A97" s="799"/>
      <c r="B97" s="799"/>
      <c r="C97" s="799"/>
      <c r="D97" s="772"/>
      <c r="E97" s="773"/>
      <c r="F97" s="773"/>
      <c r="G97" s="774"/>
      <c r="H97" s="784"/>
      <c r="I97" s="784"/>
      <c r="J97" s="801"/>
      <c r="K97" s="232" t="s">
        <v>14</v>
      </c>
      <c r="L97" s="803">
        <f>SUM(L95:M96)</f>
        <v>0</v>
      </c>
      <c r="M97" s="803"/>
      <c r="N97" s="243" t="s">
        <v>151</v>
      </c>
      <c r="O97" s="255"/>
      <c r="P97" s="244" t="s">
        <v>22</v>
      </c>
      <c r="Q97" s="244" t="s">
        <v>290</v>
      </c>
      <c r="R97" s="257"/>
      <c r="S97" s="243" t="s">
        <v>291</v>
      </c>
      <c r="T97" s="757"/>
      <c r="U97" s="758"/>
      <c r="V97" s="758"/>
      <c r="W97" s="759"/>
    </row>
    <row r="98" spans="1:23" ht="30" customHeight="1">
      <c r="A98" s="804" t="str">
        <f>IFERROR(TEXT(研修日程計画書!$A$52,"m月d日"),"")</f>
        <v/>
      </c>
      <c r="B98" s="805"/>
      <c r="C98" s="805"/>
      <c r="D98" s="805"/>
      <c r="E98" s="245"/>
      <c r="F98" s="806"/>
      <c r="G98" s="806"/>
      <c r="H98" s="806"/>
      <c r="I98" s="806"/>
      <c r="J98" s="233"/>
      <c r="K98" s="233"/>
      <c r="L98" s="233"/>
      <c r="M98" s="233"/>
      <c r="N98" s="233"/>
      <c r="O98" s="233"/>
      <c r="P98" s="233"/>
      <c r="Q98" s="233"/>
      <c r="R98" s="233"/>
      <c r="S98" s="233"/>
      <c r="T98" s="233"/>
      <c r="U98" s="233"/>
      <c r="V98" s="233"/>
      <c r="W98" s="233"/>
    </row>
    <row r="99" spans="1:23" ht="22.5" customHeight="1">
      <c r="A99" s="799" t="s">
        <v>92</v>
      </c>
      <c r="B99" s="799"/>
      <c r="C99" s="799"/>
      <c r="D99" s="799" t="s">
        <v>286</v>
      </c>
      <c r="E99" s="799"/>
      <c r="F99" s="799"/>
      <c r="G99" s="799"/>
      <c r="H99" s="760" t="s">
        <v>287</v>
      </c>
      <c r="I99" s="761"/>
      <c r="J99" s="762"/>
      <c r="K99" s="760" t="s">
        <v>288</v>
      </c>
      <c r="L99" s="761"/>
      <c r="M99" s="761"/>
      <c r="N99" s="762"/>
      <c r="O99" s="760" t="s">
        <v>289</v>
      </c>
      <c r="P99" s="761"/>
      <c r="Q99" s="761"/>
      <c r="R99" s="761"/>
      <c r="S99" s="762"/>
      <c r="T99" s="760" t="s">
        <v>272</v>
      </c>
      <c r="U99" s="761"/>
      <c r="V99" s="761"/>
      <c r="W99" s="762"/>
    </row>
    <row r="100" spans="1:23" ht="22.5" customHeight="1">
      <c r="A100" s="799"/>
      <c r="B100" s="799"/>
      <c r="C100" s="799"/>
      <c r="D100" s="785"/>
      <c r="E100" s="786"/>
      <c r="F100" s="786"/>
      <c r="G100" s="787"/>
      <c r="H100" s="782">
        <f>研修日程計画書!I53</f>
        <v>0</v>
      </c>
      <c r="I100" s="782"/>
      <c r="J100" s="800" t="s">
        <v>151</v>
      </c>
      <c r="K100" s="231" t="s">
        <v>93</v>
      </c>
      <c r="L100" s="802"/>
      <c r="M100" s="802"/>
      <c r="N100" s="239" t="s">
        <v>151</v>
      </c>
      <c r="O100" s="254"/>
      <c r="P100" s="240" t="s">
        <v>22</v>
      </c>
      <c r="Q100" s="240" t="s">
        <v>290</v>
      </c>
      <c r="R100" s="256"/>
      <c r="S100" s="239" t="s">
        <v>291</v>
      </c>
      <c r="T100" s="757"/>
      <c r="U100" s="758"/>
      <c r="V100" s="758"/>
      <c r="W100" s="759"/>
    </row>
    <row r="101" spans="1:23" ht="22.5" customHeight="1">
      <c r="A101" s="799"/>
      <c r="B101" s="799"/>
      <c r="C101" s="799"/>
      <c r="D101" s="760" t="s">
        <v>292</v>
      </c>
      <c r="E101" s="761"/>
      <c r="F101" s="761"/>
      <c r="G101" s="762"/>
      <c r="H101" s="782"/>
      <c r="I101" s="782"/>
      <c r="J101" s="800"/>
      <c r="K101" s="241" t="s">
        <v>94</v>
      </c>
      <c r="L101" s="795"/>
      <c r="M101" s="795"/>
      <c r="N101" s="242" t="s">
        <v>151</v>
      </c>
      <c r="O101" s="254"/>
      <c r="P101" s="240" t="s">
        <v>22</v>
      </c>
      <c r="Q101" s="240" t="s">
        <v>290</v>
      </c>
      <c r="R101" s="256"/>
      <c r="S101" s="239" t="s">
        <v>291</v>
      </c>
      <c r="T101" s="757"/>
      <c r="U101" s="758"/>
      <c r="V101" s="758"/>
      <c r="W101" s="759"/>
    </row>
    <row r="102" spans="1:23" ht="22.5" customHeight="1">
      <c r="A102" s="799"/>
      <c r="B102" s="799"/>
      <c r="C102" s="799"/>
      <c r="D102" s="772"/>
      <c r="E102" s="773"/>
      <c r="F102" s="773"/>
      <c r="G102" s="774"/>
      <c r="H102" s="784"/>
      <c r="I102" s="784"/>
      <c r="J102" s="801"/>
      <c r="K102" s="232" t="s">
        <v>14</v>
      </c>
      <c r="L102" s="803">
        <f>SUM(L100:M101)</f>
        <v>0</v>
      </c>
      <c r="M102" s="803"/>
      <c r="N102" s="243" t="s">
        <v>151</v>
      </c>
      <c r="O102" s="255"/>
      <c r="P102" s="244" t="s">
        <v>22</v>
      </c>
      <c r="Q102" s="244" t="s">
        <v>290</v>
      </c>
      <c r="R102" s="257"/>
      <c r="S102" s="243" t="s">
        <v>291</v>
      </c>
      <c r="T102" s="757"/>
      <c r="U102" s="758"/>
      <c r="V102" s="758"/>
      <c r="W102" s="759"/>
    </row>
    <row r="103" spans="1:23" ht="22.5" customHeight="1">
      <c r="A103" s="799" t="s">
        <v>95</v>
      </c>
      <c r="B103" s="799"/>
      <c r="C103" s="799"/>
      <c r="D103" s="799" t="s">
        <v>286</v>
      </c>
      <c r="E103" s="799"/>
      <c r="F103" s="799"/>
      <c r="G103" s="799"/>
      <c r="H103" s="760" t="s">
        <v>287</v>
      </c>
      <c r="I103" s="761"/>
      <c r="J103" s="762"/>
      <c r="K103" s="760" t="s">
        <v>288</v>
      </c>
      <c r="L103" s="761"/>
      <c r="M103" s="761"/>
      <c r="N103" s="762"/>
      <c r="O103" s="760" t="s">
        <v>289</v>
      </c>
      <c r="P103" s="761"/>
      <c r="Q103" s="761"/>
      <c r="R103" s="761"/>
      <c r="S103" s="762"/>
      <c r="T103" s="760" t="s">
        <v>272</v>
      </c>
      <c r="U103" s="761"/>
      <c r="V103" s="761"/>
      <c r="W103" s="762"/>
    </row>
    <row r="104" spans="1:23" ht="22.5" customHeight="1">
      <c r="A104" s="799"/>
      <c r="B104" s="799"/>
      <c r="C104" s="799"/>
      <c r="D104" s="785"/>
      <c r="E104" s="786"/>
      <c r="F104" s="786"/>
      <c r="G104" s="787"/>
      <c r="H104" s="782">
        <f>研修日程計画書!S53</f>
        <v>0</v>
      </c>
      <c r="I104" s="782"/>
      <c r="J104" s="800" t="s">
        <v>151</v>
      </c>
      <c r="K104" s="231" t="s">
        <v>93</v>
      </c>
      <c r="L104" s="802"/>
      <c r="M104" s="802"/>
      <c r="N104" s="239" t="s">
        <v>151</v>
      </c>
      <c r="O104" s="254"/>
      <c r="P104" s="240" t="s">
        <v>22</v>
      </c>
      <c r="Q104" s="240" t="s">
        <v>290</v>
      </c>
      <c r="R104" s="256"/>
      <c r="S104" s="239" t="s">
        <v>291</v>
      </c>
      <c r="T104" s="757"/>
      <c r="U104" s="758"/>
      <c r="V104" s="758"/>
      <c r="W104" s="759"/>
    </row>
    <row r="105" spans="1:23" ht="22.5" customHeight="1">
      <c r="A105" s="799"/>
      <c r="B105" s="799"/>
      <c r="C105" s="799"/>
      <c r="D105" s="760" t="s">
        <v>292</v>
      </c>
      <c r="E105" s="761"/>
      <c r="F105" s="761"/>
      <c r="G105" s="762"/>
      <c r="H105" s="782"/>
      <c r="I105" s="782"/>
      <c r="J105" s="800"/>
      <c r="K105" s="241" t="s">
        <v>94</v>
      </c>
      <c r="L105" s="795"/>
      <c r="M105" s="795"/>
      <c r="N105" s="242" t="s">
        <v>151</v>
      </c>
      <c r="O105" s="254"/>
      <c r="P105" s="240" t="s">
        <v>22</v>
      </c>
      <c r="Q105" s="240" t="s">
        <v>290</v>
      </c>
      <c r="R105" s="256"/>
      <c r="S105" s="239" t="s">
        <v>291</v>
      </c>
      <c r="T105" s="757"/>
      <c r="U105" s="758"/>
      <c r="V105" s="758"/>
      <c r="W105" s="759"/>
    </row>
    <row r="106" spans="1:23" ht="22.5" customHeight="1">
      <c r="A106" s="799"/>
      <c r="B106" s="799"/>
      <c r="C106" s="799"/>
      <c r="D106" s="772"/>
      <c r="E106" s="773"/>
      <c r="F106" s="773"/>
      <c r="G106" s="774"/>
      <c r="H106" s="784"/>
      <c r="I106" s="784"/>
      <c r="J106" s="801"/>
      <c r="K106" s="232" t="s">
        <v>14</v>
      </c>
      <c r="L106" s="803">
        <f>SUM(L104:M105)</f>
        <v>0</v>
      </c>
      <c r="M106" s="803"/>
      <c r="N106" s="243" t="s">
        <v>151</v>
      </c>
      <c r="O106" s="255"/>
      <c r="P106" s="244" t="s">
        <v>22</v>
      </c>
      <c r="Q106" s="244" t="s">
        <v>290</v>
      </c>
      <c r="R106" s="257"/>
      <c r="S106" s="243" t="s">
        <v>291</v>
      </c>
      <c r="T106" s="757"/>
      <c r="U106" s="758"/>
      <c r="V106" s="758"/>
      <c r="W106" s="759"/>
    </row>
    <row r="107" spans="1:23" ht="22.5" customHeight="1">
      <c r="A107" s="799" t="s">
        <v>96</v>
      </c>
      <c r="B107" s="799"/>
      <c r="C107" s="799"/>
      <c r="D107" s="799" t="s">
        <v>286</v>
      </c>
      <c r="E107" s="799"/>
      <c r="F107" s="799"/>
      <c r="G107" s="799"/>
      <c r="H107" s="760" t="s">
        <v>287</v>
      </c>
      <c r="I107" s="761"/>
      <c r="J107" s="762"/>
      <c r="K107" s="760" t="s">
        <v>288</v>
      </c>
      <c r="L107" s="761"/>
      <c r="M107" s="761"/>
      <c r="N107" s="762"/>
      <c r="O107" s="760" t="s">
        <v>289</v>
      </c>
      <c r="P107" s="761"/>
      <c r="Q107" s="761"/>
      <c r="R107" s="761"/>
      <c r="S107" s="762"/>
      <c r="T107" s="760" t="s">
        <v>272</v>
      </c>
      <c r="U107" s="761"/>
      <c r="V107" s="761"/>
      <c r="W107" s="762"/>
    </row>
    <row r="108" spans="1:23" ht="22.5" customHeight="1">
      <c r="A108" s="799"/>
      <c r="B108" s="799"/>
      <c r="C108" s="799"/>
      <c r="D108" s="785"/>
      <c r="E108" s="786"/>
      <c r="F108" s="786"/>
      <c r="G108" s="787"/>
      <c r="H108" s="782">
        <f>研修日程計画書!AE53</f>
        <v>0</v>
      </c>
      <c r="I108" s="782"/>
      <c r="J108" s="800" t="s">
        <v>151</v>
      </c>
      <c r="K108" s="231" t="s">
        <v>93</v>
      </c>
      <c r="L108" s="802"/>
      <c r="M108" s="802"/>
      <c r="N108" s="239" t="s">
        <v>151</v>
      </c>
      <c r="O108" s="254"/>
      <c r="P108" s="240" t="s">
        <v>22</v>
      </c>
      <c r="Q108" s="240" t="s">
        <v>290</v>
      </c>
      <c r="R108" s="256"/>
      <c r="S108" s="239" t="s">
        <v>291</v>
      </c>
      <c r="T108" s="757"/>
      <c r="U108" s="758"/>
      <c r="V108" s="758"/>
      <c r="W108" s="759"/>
    </row>
    <row r="109" spans="1:23" ht="22.5" customHeight="1">
      <c r="A109" s="799"/>
      <c r="B109" s="799"/>
      <c r="C109" s="799"/>
      <c r="D109" s="760" t="s">
        <v>292</v>
      </c>
      <c r="E109" s="761"/>
      <c r="F109" s="761"/>
      <c r="G109" s="762"/>
      <c r="H109" s="782"/>
      <c r="I109" s="782"/>
      <c r="J109" s="800"/>
      <c r="K109" s="241" t="s">
        <v>94</v>
      </c>
      <c r="L109" s="795"/>
      <c r="M109" s="795"/>
      <c r="N109" s="242" t="s">
        <v>151</v>
      </c>
      <c r="O109" s="254"/>
      <c r="P109" s="240" t="s">
        <v>22</v>
      </c>
      <c r="Q109" s="240" t="s">
        <v>290</v>
      </c>
      <c r="R109" s="256"/>
      <c r="S109" s="239" t="s">
        <v>291</v>
      </c>
      <c r="T109" s="757"/>
      <c r="U109" s="758"/>
      <c r="V109" s="758"/>
      <c r="W109" s="759"/>
    </row>
    <row r="110" spans="1:23" ht="22.5" customHeight="1">
      <c r="A110" s="799"/>
      <c r="B110" s="799"/>
      <c r="C110" s="799"/>
      <c r="D110" s="772"/>
      <c r="E110" s="773"/>
      <c r="F110" s="773"/>
      <c r="G110" s="774"/>
      <c r="H110" s="784"/>
      <c r="I110" s="784"/>
      <c r="J110" s="801"/>
      <c r="K110" s="232" t="s">
        <v>14</v>
      </c>
      <c r="L110" s="803">
        <f>SUM(L108:M109)</f>
        <v>0</v>
      </c>
      <c r="M110" s="803"/>
      <c r="N110" s="243" t="s">
        <v>151</v>
      </c>
      <c r="O110" s="255"/>
      <c r="P110" s="244" t="s">
        <v>22</v>
      </c>
      <c r="Q110" s="244" t="s">
        <v>290</v>
      </c>
      <c r="R110" s="257"/>
      <c r="S110" s="243" t="s">
        <v>291</v>
      </c>
      <c r="T110" s="757"/>
      <c r="U110" s="758"/>
      <c r="V110" s="758"/>
      <c r="W110" s="759"/>
    </row>
    <row r="111" spans="1:23" ht="30" customHeight="1">
      <c r="A111" s="804" t="str">
        <f>IFERROR(TEXT(研修日程計画書!$A$58,"m月d日"),"")</f>
        <v/>
      </c>
      <c r="B111" s="805"/>
      <c r="C111" s="805"/>
      <c r="D111" s="805"/>
      <c r="E111" s="245"/>
      <c r="F111" s="806"/>
      <c r="G111" s="806"/>
      <c r="H111" s="806"/>
      <c r="I111" s="806"/>
      <c r="J111" s="233"/>
      <c r="K111" s="233"/>
      <c r="L111" s="233"/>
      <c r="M111" s="233"/>
      <c r="N111" s="233"/>
      <c r="O111" s="233"/>
      <c r="P111" s="233"/>
      <c r="Q111" s="233"/>
      <c r="R111" s="233"/>
      <c r="S111" s="233"/>
      <c r="T111" s="233"/>
      <c r="U111" s="233"/>
      <c r="V111" s="233"/>
      <c r="W111" s="233"/>
    </row>
    <row r="112" spans="1:23" ht="22.5" customHeight="1">
      <c r="A112" s="799" t="s">
        <v>92</v>
      </c>
      <c r="B112" s="799"/>
      <c r="C112" s="799"/>
      <c r="D112" s="799" t="s">
        <v>286</v>
      </c>
      <c r="E112" s="799"/>
      <c r="F112" s="799"/>
      <c r="G112" s="799"/>
      <c r="H112" s="760" t="s">
        <v>287</v>
      </c>
      <c r="I112" s="761"/>
      <c r="J112" s="762"/>
      <c r="K112" s="760" t="s">
        <v>288</v>
      </c>
      <c r="L112" s="761"/>
      <c r="M112" s="761"/>
      <c r="N112" s="762"/>
      <c r="O112" s="760" t="s">
        <v>289</v>
      </c>
      <c r="P112" s="761"/>
      <c r="Q112" s="761"/>
      <c r="R112" s="761"/>
      <c r="S112" s="762"/>
      <c r="T112" s="760" t="s">
        <v>272</v>
      </c>
      <c r="U112" s="761"/>
      <c r="V112" s="761"/>
      <c r="W112" s="762"/>
    </row>
    <row r="113" spans="1:23" ht="22.5" customHeight="1">
      <c r="A113" s="799"/>
      <c r="B113" s="799"/>
      <c r="C113" s="799"/>
      <c r="D113" s="785"/>
      <c r="E113" s="786"/>
      <c r="F113" s="786"/>
      <c r="G113" s="787"/>
      <c r="H113" s="782">
        <f>研修日程計画書!I59</f>
        <v>0</v>
      </c>
      <c r="I113" s="782"/>
      <c r="J113" s="800" t="s">
        <v>151</v>
      </c>
      <c r="K113" s="231" t="s">
        <v>93</v>
      </c>
      <c r="L113" s="802"/>
      <c r="M113" s="802"/>
      <c r="N113" s="239" t="s">
        <v>151</v>
      </c>
      <c r="O113" s="254"/>
      <c r="P113" s="240" t="s">
        <v>22</v>
      </c>
      <c r="Q113" s="240" t="s">
        <v>290</v>
      </c>
      <c r="R113" s="256"/>
      <c r="S113" s="239" t="s">
        <v>291</v>
      </c>
      <c r="T113" s="757"/>
      <c r="U113" s="758"/>
      <c r="V113" s="758"/>
      <c r="W113" s="759"/>
    </row>
    <row r="114" spans="1:23" ht="22.5" customHeight="1">
      <c r="A114" s="799"/>
      <c r="B114" s="799"/>
      <c r="C114" s="799"/>
      <c r="D114" s="760" t="s">
        <v>292</v>
      </c>
      <c r="E114" s="761"/>
      <c r="F114" s="761"/>
      <c r="G114" s="762"/>
      <c r="H114" s="782"/>
      <c r="I114" s="782"/>
      <c r="J114" s="800"/>
      <c r="K114" s="241" t="s">
        <v>94</v>
      </c>
      <c r="L114" s="795"/>
      <c r="M114" s="795"/>
      <c r="N114" s="242" t="s">
        <v>151</v>
      </c>
      <c r="O114" s="254"/>
      <c r="P114" s="240" t="s">
        <v>22</v>
      </c>
      <c r="Q114" s="240" t="s">
        <v>290</v>
      </c>
      <c r="R114" s="256"/>
      <c r="S114" s="239" t="s">
        <v>291</v>
      </c>
      <c r="T114" s="757"/>
      <c r="U114" s="758"/>
      <c r="V114" s="758"/>
      <c r="W114" s="759"/>
    </row>
    <row r="115" spans="1:23" ht="22.5" customHeight="1">
      <c r="A115" s="799"/>
      <c r="B115" s="799"/>
      <c r="C115" s="799"/>
      <c r="D115" s="772"/>
      <c r="E115" s="773"/>
      <c r="F115" s="773"/>
      <c r="G115" s="774"/>
      <c r="H115" s="784"/>
      <c r="I115" s="784"/>
      <c r="J115" s="801"/>
      <c r="K115" s="232" t="s">
        <v>14</v>
      </c>
      <c r="L115" s="803">
        <f>SUM(L113:M114)</f>
        <v>0</v>
      </c>
      <c r="M115" s="803"/>
      <c r="N115" s="243" t="s">
        <v>151</v>
      </c>
      <c r="O115" s="255"/>
      <c r="P115" s="244" t="s">
        <v>22</v>
      </c>
      <c r="Q115" s="244" t="s">
        <v>290</v>
      </c>
      <c r="R115" s="257"/>
      <c r="S115" s="243" t="s">
        <v>291</v>
      </c>
      <c r="T115" s="757"/>
      <c r="U115" s="758"/>
      <c r="V115" s="758"/>
      <c r="W115" s="759"/>
    </row>
    <row r="116" spans="1:23" ht="22.5" customHeight="1">
      <c r="A116" s="799" t="s">
        <v>95</v>
      </c>
      <c r="B116" s="799"/>
      <c r="C116" s="799"/>
      <c r="D116" s="799" t="s">
        <v>286</v>
      </c>
      <c r="E116" s="799"/>
      <c r="F116" s="799"/>
      <c r="G116" s="799"/>
      <c r="H116" s="760" t="s">
        <v>287</v>
      </c>
      <c r="I116" s="761"/>
      <c r="J116" s="762"/>
      <c r="K116" s="760" t="s">
        <v>288</v>
      </c>
      <c r="L116" s="761"/>
      <c r="M116" s="761"/>
      <c r="N116" s="762"/>
      <c r="O116" s="760" t="s">
        <v>289</v>
      </c>
      <c r="P116" s="761"/>
      <c r="Q116" s="761"/>
      <c r="R116" s="761"/>
      <c r="S116" s="762"/>
      <c r="T116" s="760" t="s">
        <v>272</v>
      </c>
      <c r="U116" s="761"/>
      <c r="V116" s="761"/>
      <c r="W116" s="762"/>
    </row>
    <row r="117" spans="1:23" ht="22.5" customHeight="1">
      <c r="A117" s="799"/>
      <c r="B117" s="799"/>
      <c r="C117" s="799"/>
      <c r="D117" s="785"/>
      <c r="E117" s="786"/>
      <c r="F117" s="786"/>
      <c r="G117" s="787"/>
      <c r="H117" s="782">
        <f>研修日程計画書!S59</f>
        <v>0</v>
      </c>
      <c r="I117" s="782"/>
      <c r="J117" s="800" t="s">
        <v>151</v>
      </c>
      <c r="K117" s="231" t="s">
        <v>93</v>
      </c>
      <c r="L117" s="802"/>
      <c r="M117" s="802"/>
      <c r="N117" s="239" t="s">
        <v>151</v>
      </c>
      <c r="O117" s="254"/>
      <c r="P117" s="240" t="s">
        <v>22</v>
      </c>
      <c r="Q117" s="240" t="s">
        <v>290</v>
      </c>
      <c r="R117" s="256"/>
      <c r="S117" s="239" t="s">
        <v>291</v>
      </c>
      <c r="T117" s="757"/>
      <c r="U117" s="758"/>
      <c r="V117" s="758"/>
      <c r="W117" s="759"/>
    </row>
    <row r="118" spans="1:23" ht="22.5" customHeight="1">
      <c r="A118" s="799"/>
      <c r="B118" s="799"/>
      <c r="C118" s="799"/>
      <c r="D118" s="760" t="s">
        <v>292</v>
      </c>
      <c r="E118" s="761"/>
      <c r="F118" s="761"/>
      <c r="G118" s="762"/>
      <c r="H118" s="782"/>
      <c r="I118" s="782"/>
      <c r="J118" s="800"/>
      <c r="K118" s="241" t="s">
        <v>94</v>
      </c>
      <c r="L118" s="795"/>
      <c r="M118" s="795"/>
      <c r="N118" s="242" t="s">
        <v>151</v>
      </c>
      <c r="O118" s="254"/>
      <c r="P118" s="240" t="s">
        <v>22</v>
      </c>
      <c r="Q118" s="240" t="s">
        <v>290</v>
      </c>
      <c r="R118" s="256"/>
      <c r="S118" s="239" t="s">
        <v>291</v>
      </c>
      <c r="T118" s="757"/>
      <c r="U118" s="758"/>
      <c r="V118" s="758"/>
      <c r="W118" s="759"/>
    </row>
    <row r="119" spans="1:23" ht="22.5" customHeight="1">
      <c r="A119" s="799"/>
      <c r="B119" s="799"/>
      <c r="C119" s="799"/>
      <c r="D119" s="772"/>
      <c r="E119" s="773"/>
      <c r="F119" s="773"/>
      <c r="G119" s="774"/>
      <c r="H119" s="784"/>
      <c r="I119" s="784"/>
      <c r="J119" s="801"/>
      <c r="K119" s="232" t="s">
        <v>14</v>
      </c>
      <c r="L119" s="803">
        <f>SUM(L117:M118)</f>
        <v>0</v>
      </c>
      <c r="M119" s="803"/>
      <c r="N119" s="243" t="s">
        <v>151</v>
      </c>
      <c r="O119" s="255"/>
      <c r="P119" s="244" t="s">
        <v>22</v>
      </c>
      <c r="Q119" s="244" t="s">
        <v>290</v>
      </c>
      <c r="R119" s="257"/>
      <c r="S119" s="243" t="s">
        <v>291</v>
      </c>
      <c r="T119" s="757"/>
      <c r="U119" s="758"/>
      <c r="V119" s="758"/>
      <c r="W119" s="759"/>
    </row>
    <row r="120" spans="1:23" ht="22.5" customHeight="1">
      <c r="A120" s="799" t="s">
        <v>96</v>
      </c>
      <c r="B120" s="799"/>
      <c r="C120" s="799"/>
      <c r="D120" s="799" t="s">
        <v>286</v>
      </c>
      <c r="E120" s="799"/>
      <c r="F120" s="799"/>
      <c r="G120" s="799"/>
      <c r="H120" s="760" t="s">
        <v>287</v>
      </c>
      <c r="I120" s="761"/>
      <c r="J120" s="762"/>
      <c r="K120" s="760" t="s">
        <v>288</v>
      </c>
      <c r="L120" s="761"/>
      <c r="M120" s="761"/>
      <c r="N120" s="762"/>
      <c r="O120" s="760" t="s">
        <v>289</v>
      </c>
      <c r="P120" s="761"/>
      <c r="Q120" s="761"/>
      <c r="R120" s="761"/>
      <c r="S120" s="762"/>
      <c r="T120" s="760" t="s">
        <v>272</v>
      </c>
      <c r="U120" s="761"/>
      <c r="V120" s="761"/>
      <c r="W120" s="762"/>
    </row>
    <row r="121" spans="1:23" ht="22.5" customHeight="1">
      <c r="A121" s="799"/>
      <c r="B121" s="799"/>
      <c r="C121" s="799"/>
      <c r="D121" s="785"/>
      <c r="E121" s="786"/>
      <c r="F121" s="786"/>
      <c r="G121" s="787"/>
      <c r="H121" s="782">
        <f>研修日程計画書!AE59</f>
        <v>0</v>
      </c>
      <c r="I121" s="782"/>
      <c r="J121" s="800" t="s">
        <v>151</v>
      </c>
      <c r="K121" s="231" t="s">
        <v>93</v>
      </c>
      <c r="L121" s="802"/>
      <c r="M121" s="802"/>
      <c r="N121" s="239" t="s">
        <v>151</v>
      </c>
      <c r="O121" s="254"/>
      <c r="P121" s="240" t="s">
        <v>22</v>
      </c>
      <c r="Q121" s="240" t="s">
        <v>290</v>
      </c>
      <c r="R121" s="256"/>
      <c r="S121" s="239" t="s">
        <v>291</v>
      </c>
      <c r="T121" s="757"/>
      <c r="U121" s="758"/>
      <c r="V121" s="758"/>
      <c r="W121" s="759"/>
    </row>
    <row r="122" spans="1:23" ht="22.5" customHeight="1">
      <c r="A122" s="799"/>
      <c r="B122" s="799"/>
      <c r="C122" s="799"/>
      <c r="D122" s="760" t="s">
        <v>292</v>
      </c>
      <c r="E122" s="761"/>
      <c r="F122" s="761"/>
      <c r="G122" s="762"/>
      <c r="H122" s="782"/>
      <c r="I122" s="782"/>
      <c r="J122" s="800"/>
      <c r="K122" s="241" t="s">
        <v>94</v>
      </c>
      <c r="L122" s="795"/>
      <c r="M122" s="795"/>
      <c r="N122" s="242" t="s">
        <v>151</v>
      </c>
      <c r="O122" s="254"/>
      <c r="P122" s="240" t="s">
        <v>22</v>
      </c>
      <c r="Q122" s="240" t="s">
        <v>290</v>
      </c>
      <c r="R122" s="256"/>
      <c r="S122" s="239" t="s">
        <v>291</v>
      </c>
      <c r="T122" s="757"/>
      <c r="U122" s="758"/>
      <c r="V122" s="758"/>
      <c r="W122" s="759"/>
    </row>
    <row r="123" spans="1:23" ht="22.5" customHeight="1">
      <c r="A123" s="799"/>
      <c r="B123" s="799"/>
      <c r="C123" s="799"/>
      <c r="D123" s="772"/>
      <c r="E123" s="773"/>
      <c r="F123" s="773"/>
      <c r="G123" s="774"/>
      <c r="H123" s="784"/>
      <c r="I123" s="784"/>
      <c r="J123" s="801"/>
      <c r="K123" s="232" t="s">
        <v>14</v>
      </c>
      <c r="L123" s="803">
        <f>SUM(L121:M122)</f>
        <v>0</v>
      </c>
      <c r="M123" s="803"/>
      <c r="N123" s="243" t="s">
        <v>151</v>
      </c>
      <c r="O123" s="255"/>
      <c r="P123" s="244" t="s">
        <v>22</v>
      </c>
      <c r="Q123" s="244" t="s">
        <v>290</v>
      </c>
      <c r="R123" s="257"/>
      <c r="S123" s="243" t="s">
        <v>291</v>
      </c>
      <c r="T123" s="757"/>
      <c r="U123" s="758"/>
      <c r="V123" s="758"/>
      <c r="W123" s="759"/>
    </row>
  </sheetData>
  <mergeCells count="409">
    <mergeCell ref="A120:C123"/>
    <mergeCell ref="D120:G120"/>
    <mergeCell ref="H120:J120"/>
    <mergeCell ref="K120:N120"/>
    <mergeCell ref="O120:S120"/>
    <mergeCell ref="T120:W120"/>
    <mergeCell ref="D121:G121"/>
    <mergeCell ref="H121:I123"/>
    <mergeCell ref="J121:J123"/>
    <mergeCell ref="L121:M121"/>
    <mergeCell ref="T121:W123"/>
    <mergeCell ref="D122:G122"/>
    <mergeCell ref="L122:M122"/>
    <mergeCell ref="D123:G123"/>
    <mergeCell ref="L123:M123"/>
    <mergeCell ref="A116:C119"/>
    <mergeCell ref="D116:G116"/>
    <mergeCell ref="H116:J116"/>
    <mergeCell ref="K116:N116"/>
    <mergeCell ref="O116:S116"/>
    <mergeCell ref="T116:W116"/>
    <mergeCell ref="D117:G117"/>
    <mergeCell ref="H117:I119"/>
    <mergeCell ref="J117:J119"/>
    <mergeCell ref="L117:M117"/>
    <mergeCell ref="T117:W119"/>
    <mergeCell ref="D118:G118"/>
    <mergeCell ref="L118:M118"/>
    <mergeCell ref="D119:G119"/>
    <mergeCell ref="L119:M119"/>
    <mergeCell ref="A111:D111"/>
    <mergeCell ref="F111:I111"/>
    <mergeCell ref="A112:C115"/>
    <mergeCell ref="D112:G112"/>
    <mergeCell ref="H112:J112"/>
    <mergeCell ref="K112:N112"/>
    <mergeCell ref="O112:S112"/>
    <mergeCell ref="T112:W112"/>
    <mergeCell ref="D113:G113"/>
    <mergeCell ref="H113:I115"/>
    <mergeCell ref="J113:J115"/>
    <mergeCell ref="L113:M113"/>
    <mergeCell ref="T113:W115"/>
    <mergeCell ref="D114:G114"/>
    <mergeCell ref="L114:M114"/>
    <mergeCell ref="D115:G115"/>
    <mergeCell ref="L115:M115"/>
    <mergeCell ref="A107:C110"/>
    <mergeCell ref="D107:G107"/>
    <mergeCell ref="H107:J107"/>
    <mergeCell ref="K107:N107"/>
    <mergeCell ref="O107:S107"/>
    <mergeCell ref="T107:W107"/>
    <mergeCell ref="D108:G108"/>
    <mergeCell ref="H108:I110"/>
    <mergeCell ref="J108:J110"/>
    <mergeCell ref="L108:M108"/>
    <mergeCell ref="T108:W110"/>
    <mergeCell ref="D109:G109"/>
    <mergeCell ref="L109:M109"/>
    <mergeCell ref="D110:G110"/>
    <mergeCell ref="L110:M110"/>
    <mergeCell ref="A103:C106"/>
    <mergeCell ref="D103:G103"/>
    <mergeCell ref="H103:J103"/>
    <mergeCell ref="K103:N103"/>
    <mergeCell ref="O103:S103"/>
    <mergeCell ref="T103:W103"/>
    <mergeCell ref="D104:G104"/>
    <mergeCell ref="H104:I106"/>
    <mergeCell ref="J104:J106"/>
    <mergeCell ref="L104:M104"/>
    <mergeCell ref="T104:W106"/>
    <mergeCell ref="D105:G105"/>
    <mergeCell ref="L105:M105"/>
    <mergeCell ref="D106:G106"/>
    <mergeCell ref="L106:M106"/>
    <mergeCell ref="A98:D98"/>
    <mergeCell ref="F98:I98"/>
    <mergeCell ref="A99:C102"/>
    <mergeCell ref="D99:G99"/>
    <mergeCell ref="H99:J99"/>
    <mergeCell ref="K99:N99"/>
    <mergeCell ref="O99:S99"/>
    <mergeCell ref="T99:W99"/>
    <mergeCell ref="D100:G100"/>
    <mergeCell ref="H100:I102"/>
    <mergeCell ref="J100:J102"/>
    <mergeCell ref="L100:M100"/>
    <mergeCell ref="T100:W102"/>
    <mergeCell ref="D101:G101"/>
    <mergeCell ref="L101:M101"/>
    <mergeCell ref="D102:G102"/>
    <mergeCell ref="L102:M102"/>
    <mergeCell ref="E7:L7"/>
    <mergeCell ref="A9:E9"/>
    <mergeCell ref="A10:W10"/>
    <mergeCell ref="A3:D3"/>
    <mergeCell ref="E3:L3"/>
    <mergeCell ref="M3:P3"/>
    <mergeCell ref="Q3:W3"/>
    <mergeCell ref="A4:D4"/>
    <mergeCell ref="E4:L4"/>
    <mergeCell ref="M4:P4"/>
    <mergeCell ref="A6:D7"/>
    <mergeCell ref="F6:L6"/>
    <mergeCell ref="M6:P7"/>
    <mergeCell ref="Q6:W7"/>
    <mergeCell ref="A5:D5"/>
    <mergeCell ref="F5:G5"/>
    <mergeCell ref="K5:L5"/>
    <mergeCell ref="P5:Q5"/>
    <mergeCell ref="A11:W11"/>
    <mergeCell ref="A12:W12"/>
    <mergeCell ref="A13:W13"/>
    <mergeCell ref="A14:W14"/>
    <mergeCell ref="A15:W15"/>
    <mergeCell ref="A16:C19"/>
    <mergeCell ref="D16:G16"/>
    <mergeCell ref="H16:J16"/>
    <mergeCell ref="K16:N16"/>
    <mergeCell ref="O16:S16"/>
    <mergeCell ref="A20:D20"/>
    <mergeCell ref="F20:I20"/>
    <mergeCell ref="A21:C24"/>
    <mergeCell ref="D21:G21"/>
    <mergeCell ref="H21:J21"/>
    <mergeCell ref="K21:N21"/>
    <mergeCell ref="L24:M24"/>
    <mergeCell ref="T16:W16"/>
    <mergeCell ref="D17:G17"/>
    <mergeCell ref="H17:I19"/>
    <mergeCell ref="J17:J19"/>
    <mergeCell ref="L17:M17"/>
    <mergeCell ref="T17:W19"/>
    <mergeCell ref="D18:G18"/>
    <mergeCell ref="L18:M18"/>
    <mergeCell ref="D19:G19"/>
    <mergeCell ref="L19:M19"/>
    <mergeCell ref="O21:S21"/>
    <mergeCell ref="T21:W21"/>
    <mergeCell ref="D22:G22"/>
    <mergeCell ref="H22:I24"/>
    <mergeCell ref="J22:J24"/>
    <mergeCell ref="L22:M22"/>
    <mergeCell ref="T22:W24"/>
    <mergeCell ref="D23:G23"/>
    <mergeCell ref="L23:M23"/>
    <mergeCell ref="D24:G24"/>
    <mergeCell ref="T26:W28"/>
    <mergeCell ref="D27:G27"/>
    <mergeCell ref="L27:M27"/>
    <mergeCell ref="D28:G28"/>
    <mergeCell ref="L28:M28"/>
    <mergeCell ref="A29:C32"/>
    <mergeCell ref="D29:G29"/>
    <mergeCell ref="H29:J29"/>
    <mergeCell ref="K29:N29"/>
    <mergeCell ref="O29:S29"/>
    <mergeCell ref="A25:C28"/>
    <mergeCell ref="D25:G25"/>
    <mergeCell ref="H25:J25"/>
    <mergeCell ref="K25:N25"/>
    <mergeCell ref="O25:S25"/>
    <mergeCell ref="T25:W25"/>
    <mergeCell ref="D26:G26"/>
    <mergeCell ref="H26:I28"/>
    <mergeCell ref="J26:J28"/>
    <mergeCell ref="L26:M26"/>
    <mergeCell ref="A34:D34"/>
    <mergeCell ref="F34:I34"/>
    <mergeCell ref="T29:W29"/>
    <mergeCell ref="D30:G30"/>
    <mergeCell ref="H30:I32"/>
    <mergeCell ref="J30:J32"/>
    <mergeCell ref="L30:M30"/>
    <mergeCell ref="T30:W32"/>
    <mergeCell ref="D31:G31"/>
    <mergeCell ref="L31:M31"/>
    <mergeCell ref="D32:G32"/>
    <mergeCell ref="L32:M32"/>
    <mergeCell ref="J54:J56"/>
    <mergeCell ref="L54:M54"/>
    <mergeCell ref="L60:M60"/>
    <mergeCell ref="A48:D48"/>
    <mergeCell ref="F48:I48"/>
    <mergeCell ref="D37:G37"/>
    <mergeCell ref="L37:M37"/>
    <mergeCell ref="D38:G38"/>
    <mergeCell ref="D41:G41"/>
    <mergeCell ref="L41:M41"/>
    <mergeCell ref="D42:G42"/>
    <mergeCell ref="L42:M42"/>
    <mergeCell ref="A43:C46"/>
    <mergeCell ref="D43:G43"/>
    <mergeCell ref="H43:J43"/>
    <mergeCell ref="K43:N43"/>
    <mergeCell ref="A39:C42"/>
    <mergeCell ref="D39:G39"/>
    <mergeCell ref="H39:J39"/>
    <mergeCell ref="K39:N39"/>
    <mergeCell ref="D40:G40"/>
    <mergeCell ref="H40:I42"/>
    <mergeCell ref="J40:J42"/>
    <mergeCell ref="L40:M40"/>
    <mergeCell ref="A61:Q61"/>
    <mergeCell ref="R61:W61"/>
    <mergeCell ref="A62:Q62"/>
    <mergeCell ref="R62:W62"/>
    <mergeCell ref="A63:Q63"/>
    <mergeCell ref="R63:W63"/>
    <mergeCell ref="D51:G51"/>
    <mergeCell ref="L51:M51"/>
    <mergeCell ref="D52:G52"/>
    <mergeCell ref="T54:W56"/>
    <mergeCell ref="D55:G55"/>
    <mergeCell ref="L55:M55"/>
    <mergeCell ref="D56:G56"/>
    <mergeCell ref="L56:M56"/>
    <mergeCell ref="A57:C60"/>
    <mergeCell ref="D57:G57"/>
    <mergeCell ref="H57:J57"/>
    <mergeCell ref="K57:N57"/>
    <mergeCell ref="O57:S57"/>
    <mergeCell ref="A53:C56"/>
    <mergeCell ref="D53:G53"/>
    <mergeCell ref="H53:J53"/>
    <mergeCell ref="K53:N53"/>
    <mergeCell ref="O53:S53"/>
    <mergeCell ref="M68:P68"/>
    <mergeCell ref="Q68:R68"/>
    <mergeCell ref="S68:T68"/>
    <mergeCell ref="A64:Q64"/>
    <mergeCell ref="R64:W64"/>
    <mergeCell ref="A65:C65"/>
    <mergeCell ref="B66:I66"/>
    <mergeCell ref="M66:T66"/>
    <mergeCell ref="B67:C67"/>
    <mergeCell ref="D67:E67"/>
    <mergeCell ref="F67:G67"/>
    <mergeCell ref="H67:I67"/>
    <mergeCell ref="M67:P67"/>
    <mergeCell ref="M71:P71"/>
    <mergeCell ref="Q4:W4"/>
    <mergeCell ref="A72:D72"/>
    <mergeCell ref="F72:I72"/>
    <mergeCell ref="S69:T69"/>
    <mergeCell ref="B70:C70"/>
    <mergeCell ref="D70:E70"/>
    <mergeCell ref="F70:G70"/>
    <mergeCell ref="H70:I70"/>
    <mergeCell ref="M70:P70"/>
    <mergeCell ref="Q70:R70"/>
    <mergeCell ref="S70:T70"/>
    <mergeCell ref="B69:C69"/>
    <mergeCell ref="D69:E69"/>
    <mergeCell ref="F69:G69"/>
    <mergeCell ref="H69:I69"/>
    <mergeCell ref="M69:P69"/>
    <mergeCell ref="Q69:R69"/>
    <mergeCell ref="Q67:R67"/>
    <mergeCell ref="S67:T67"/>
    <mergeCell ref="B68:C68"/>
    <mergeCell ref="D68:E68"/>
    <mergeCell ref="F68:G68"/>
    <mergeCell ref="H68:I68"/>
    <mergeCell ref="T74:W76"/>
    <mergeCell ref="D75:G75"/>
    <mergeCell ref="L75:M75"/>
    <mergeCell ref="D76:G76"/>
    <mergeCell ref="L76:M76"/>
    <mergeCell ref="A77:C80"/>
    <mergeCell ref="D77:G77"/>
    <mergeCell ref="H77:J77"/>
    <mergeCell ref="K77:N77"/>
    <mergeCell ref="O77:S77"/>
    <mergeCell ref="A73:C76"/>
    <mergeCell ref="D73:G73"/>
    <mergeCell ref="H73:J73"/>
    <mergeCell ref="K73:N73"/>
    <mergeCell ref="O73:S73"/>
    <mergeCell ref="T73:W73"/>
    <mergeCell ref="D74:G74"/>
    <mergeCell ref="H74:I76"/>
    <mergeCell ref="J74:J76"/>
    <mergeCell ref="L74:M74"/>
    <mergeCell ref="T77:W77"/>
    <mergeCell ref="D78:G78"/>
    <mergeCell ref="H78:I80"/>
    <mergeCell ref="J78:J80"/>
    <mergeCell ref="L78:M78"/>
    <mergeCell ref="T78:W80"/>
    <mergeCell ref="D79:G79"/>
    <mergeCell ref="L79:M79"/>
    <mergeCell ref="D80:G80"/>
    <mergeCell ref="L80:M80"/>
    <mergeCell ref="T82:W84"/>
    <mergeCell ref="D83:G83"/>
    <mergeCell ref="L83:M83"/>
    <mergeCell ref="D84:G84"/>
    <mergeCell ref="L84:M84"/>
    <mergeCell ref="A85:D85"/>
    <mergeCell ref="F85:I85"/>
    <mergeCell ref="A81:C84"/>
    <mergeCell ref="D81:G81"/>
    <mergeCell ref="H81:J81"/>
    <mergeCell ref="K81:N81"/>
    <mergeCell ref="O81:S81"/>
    <mergeCell ref="T81:W81"/>
    <mergeCell ref="D82:G82"/>
    <mergeCell ref="H82:I84"/>
    <mergeCell ref="J82:J84"/>
    <mergeCell ref="L82:M82"/>
    <mergeCell ref="T86:W86"/>
    <mergeCell ref="D87:G87"/>
    <mergeCell ref="H87:I89"/>
    <mergeCell ref="J87:J89"/>
    <mergeCell ref="L87:M87"/>
    <mergeCell ref="T90:W90"/>
    <mergeCell ref="D91:G91"/>
    <mergeCell ref="H91:I93"/>
    <mergeCell ref="J91:J93"/>
    <mergeCell ref="L88:M88"/>
    <mergeCell ref="D89:G89"/>
    <mergeCell ref="L89:M89"/>
    <mergeCell ref="A90:C93"/>
    <mergeCell ref="D90:G90"/>
    <mergeCell ref="H90:J90"/>
    <mergeCell ref="K90:N90"/>
    <mergeCell ref="O90:S90"/>
    <mergeCell ref="A86:C89"/>
    <mergeCell ref="D86:G86"/>
    <mergeCell ref="H86:J86"/>
    <mergeCell ref="K86:N86"/>
    <mergeCell ref="O86:S86"/>
    <mergeCell ref="Q71:T71"/>
    <mergeCell ref="A94:C97"/>
    <mergeCell ref="D94:G94"/>
    <mergeCell ref="H94:J94"/>
    <mergeCell ref="K94:N94"/>
    <mergeCell ref="O94:S94"/>
    <mergeCell ref="T94:W94"/>
    <mergeCell ref="D95:G95"/>
    <mergeCell ref="H95:I97"/>
    <mergeCell ref="J95:J97"/>
    <mergeCell ref="L95:M95"/>
    <mergeCell ref="L91:M91"/>
    <mergeCell ref="T91:W93"/>
    <mergeCell ref="D92:G92"/>
    <mergeCell ref="L92:M92"/>
    <mergeCell ref="D93:G93"/>
    <mergeCell ref="L93:M93"/>
    <mergeCell ref="T95:W97"/>
    <mergeCell ref="D96:G96"/>
    <mergeCell ref="L96:M96"/>
    <mergeCell ref="D97:G97"/>
    <mergeCell ref="L97:M97"/>
    <mergeCell ref="T87:W89"/>
    <mergeCell ref="D88:G88"/>
    <mergeCell ref="T49:W49"/>
    <mergeCell ref="T58:W60"/>
    <mergeCell ref="T57:W57"/>
    <mergeCell ref="O49:S49"/>
    <mergeCell ref="K49:N49"/>
    <mergeCell ref="H49:J49"/>
    <mergeCell ref="D50:G50"/>
    <mergeCell ref="D49:G49"/>
    <mergeCell ref="A49:C52"/>
    <mergeCell ref="D60:G60"/>
    <mergeCell ref="D59:G59"/>
    <mergeCell ref="D58:G58"/>
    <mergeCell ref="L59:M59"/>
    <mergeCell ref="L58:M58"/>
    <mergeCell ref="J58:J60"/>
    <mergeCell ref="H58:I60"/>
    <mergeCell ref="L50:M50"/>
    <mergeCell ref="L52:M52"/>
    <mergeCell ref="J50:J52"/>
    <mergeCell ref="H50:I52"/>
    <mergeCell ref="T50:W52"/>
    <mergeCell ref="T53:W53"/>
    <mergeCell ref="D54:G54"/>
    <mergeCell ref="H54:I56"/>
    <mergeCell ref="T36:W38"/>
    <mergeCell ref="T35:W35"/>
    <mergeCell ref="T39:W39"/>
    <mergeCell ref="T40:W42"/>
    <mergeCell ref="T44:W46"/>
    <mergeCell ref="T43:W43"/>
    <mergeCell ref="O35:S35"/>
    <mergeCell ref="K35:N35"/>
    <mergeCell ref="H35:J35"/>
    <mergeCell ref="L46:M46"/>
    <mergeCell ref="L45:M45"/>
    <mergeCell ref="L44:M44"/>
    <mergeCell ref="J44:J46"/>
    <mergeCell ref="H44:I46"/>
    <mergeCell ref="O43:S43"/>
    <mergeCell ref="L38:M38"/>
    <mergeCell ref="O39:S39"/>
    <mergeCell ref="D36:G36"/>
    <mergeCell ref="D35:G35"/>
    <mergeCell ref="A35:C38"/>
    <mergeCell ref="D46:G46"/>
    <mergeCell ref="D45:G45"/>
    <mergeCell ref="D44:G44"/>
    <mergeCell ref="L36:M36"/>
    <mergeCell ref="J36:J38"/>
    <mergeCell ref="H36:I38"/>
  </mergeCells>
  <phoneticPr fontId="4"/>
  <conditionalFormatting sqref="E7:L7">
    <cfRule type="containsBlanks" dxfId="5" priority="5">
      <formula>LEN(TRIM(E7))=0</formula>
    </cfRule>
  </conditionalFormatting>
  <conditionalFormatting sqref="F6:L6">
    <cfRule type="containsBlanks" dxfId="4" priority="2">
      <formula>LEN(TRIM(F6))=0</formula>
    </cfRule>
  </conditionalFormatting>
  <conditionalFormatting sqref="Q6:W7">
    <cfRule type="containsBlanks" dxfId="3" priority="1">
      <formula>LEN(TRIM(Q6))=0</formula>
    </cfRule>
  </conditionalFormatting>
  <dataValidations count="2">
    <dataValidation type="list" allowBlank="1" showInputMessage="1" showErrorMessage="1" sqref="D22:E22 D26:E26 D30:E30 D36:E36 D40:E40 D44:E44 D50:E50 D54:E54 D58:E58 D17:E17 D74:E74 D78:E78 D82:E82 D87:E87 D91:E91 D95:E95 D100:E100 D104:E104 D108:E108 D113:E113 D117:E117 D121:E121" xr:uid="{7C9C8E39-72A3-4D78-98CA-EF0F8CD9D75B}">
      <formula1>$AB$19:$AB$21</formula1>
    </dataValidation>
    <dataValidation type="list" allowBlank="1" showInputMessage="1" showErrorMessage="1" sqref="D24:G24 D28:G28 D32:G32 D38:G38 D42:G42 D46:G46 D52:G52 D56:G56 D60:G60 D19:G19 D76:G76 D80:G80 D84:G84 D89:G89 D93:G93 D97:G97 D102:G102 D106:G106 D110:G110 D115:G115 D119:G119 D123:G123" xr:uid="{272BF088-EEF3-4356-9971-474E5071AD67}">
      <formula1>$AE$19:$AE$23</formula1>
    </dataValidation>
  </dataValidations>
  <printOptions horizontalCentered="1"/>
  <pageMargins left="0.78740157480314965" right="0.78740157480314965" top="0.78740157480314965" bottom="0.78740157480314965" header="0.51181102362204722" footer="0.51181102362204722"/>
  <pageSetup paperSize="9" scale="48" orientation="portrait" r:id="rId1"/>
  <headerFooter alignWithMargins="0"/>
  <rowBreaks count="1" manualBreakCount="1">
    <brk id="71" max="3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6109-1961-4632-985C-D907FF1B02F5}">
  <sheetPr>
    <tabColor rgb="FFFF99FF"/>
  </sheetPr>
  <dimension ref="A1:AJ82"/>
  <sheetViews>
    <sheetView view="pageBreakPreview" topLeftCell="A27" zoomScale="40" zoomScaleNormal="100" zoomScaleSheetLayoutView="40" zoomScalePageLayoutView="70" workbookViewId="0">
      <selection activeCell="U2" sqref="U2"/>
    </sheetView>
  </sheetViews>
  <sheetFormatPr defaultColWidth="7.5" defaultRowHeight="42" customHeight="1"/>
  <cols>
    <col min="1" max="1" width="7.5" style="61" customWidth="1"/>
    <col min="2" max="2" width="5.75" style="61" customWidth="1"/>
    <col min="3" max="3" width="12.375" style="68" customWidth="1"/>
    <col min="4" max="5" width="5.75" style="61" customWidth="1"/>
    <col min="6" max="10" width="5.125" style="61" customWidth="1"/>
    <col min="11" max="11" width="1.75" style="61" customWidth="1"/>
    <col min="12" max="12" width="7.375" style="61" customWidth="1"/>
    <col min="13" max="13" width="7.25" style="61" customWidth="1"/>
    <col min="14" max="14" width="8.375" style="61" customWidth="1"/>
    <col min="15" max="15" width="19" style="61" customWidth="1"/>
    <col min="16" max="16" width="12.5" style="61" customWidth="1"/>
    <col min="17" max="17" width="7.5" style="61"/>
    <col min="18" max="35" width="11.875" style="61" customWidth="1"/>
    <col min="36" max="16384" width="7.5" style="61"/>
  </cols>
  <sheetData>
    <row r="1" spans="1:36" ht="68.25" customHeight="1">
      <c r="A1" s="1004" t="s">
        <v>310</v>
      </c>
      <c r="B1" s="1005"/>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row>
    <row r="2" spans="1:36" ht="16.5" customHeight="1">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row>
    <row r="3" spans="1:36" ht="24" customHeight="1">
      <c r="A3" s="841" t="s">
        <v>361</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row>
    <row r="4" spans="1:36" ht="24" customHeight="1">
      <c r="A4" s="1006" t="s">
        <v>362</v>
      </c>
      <c r="B4" s="1006"/>
      <c r="C4" s="1006"/>
      <c r="D4" s="1006"/>
      <c r="E4" s="1006"/>
      <c r="F4" s="1006"/>
      <c r="G4" s="1006"/>
      <c r="H4" s="1006"/>
      <c r="I4" s="1006"/>
      <c r="J4" s="1006"/>
      <c r="K4" s="1006"/>
      <c r="L4" s="1006"/>
      <c r="M4" s="1006"/>
      <c r="N4" s="1006"/>
      <c r="O4" s="1006"/>
      <c r="P4" s="1006"/>
      <c r="Q4" s="1006"/>
      <c r="R4" s="1006"/>
      <c r="S4" s="1006"/>
      <c r="T4" s="1006"/>
      <c r="U4" s="1006"/>
      <c r="V4" s="1006"/>
      <c r="W4" s="1006"/>
      <c r="X4" s="1006"/>
      <c r="Y4" s="1006"/>
      <c r="Z4" s="1006"/>
      <c r="AA4" s="1006"/>
      <c r="AB4" s="1006"/>
      <c r="AC4" s="1006"/>
      <c r="AD4" s="1006"/>
      <c r="AE4" s="1006"/>
      <c r="AF4" s="1006"/>
      <c r="AG4" s="1006"/>
      <c r="AH4" s="1006"/>
      <c r="AI4" s="1006"/>
    </row>
    <row r="5" spans="1:36" ht="24" customHeight="1">
      <c r="A5" s="841" t="s">
        <v>363</v>
      </c>
      <c r="B5" s="841"/>
      <c r="C5" s="841"/>
      <c r="D5" s="841"/>
      <c r="E5" s="841"/>
      <c r="F5" s="841"/>
      <c r="G5" s="841"/>
      <c r="H5" s="841"/>
      <c r="I5" s="841"/>
      <c r="J5" s="841"/>
      <c r="K5" s="841"/>
      <c r="L5" s="841"/>
      <c r="M5" s="841"/>
      <c r="N5" s="841"/>
      <c r="O5" s="841"/>
      <c r="P5" s="841"/>
      <c r="Q5" s="841"/>
      <c r="R5" s="841"/>
      <c r="S5" s="841"/>
      <c r="T5" s="841"/>
      <c r="U5" s="841"/>
      <c r="V5" s="841"/>
      <c r="W5" s="841"/>
      <c r="X5" s="841"/>
      <c r="Y5" s="841"/>
      <c r="Z5" s="841"/>
      <c r="AA5" s="841"/>
      <c r="AB5" s="841"/>
      <c r="AC5" s="841"/>
      <c r="AD5" s="841"/>
      <c r="AE5" s="841"/>
      <c r="AF5" s="841"/>
      <c r="AG5" s="841"/>
      <c r="AH5" s="841"/>
      <c r="AI5" s="841"/>
    </row>
    <row r="6" spans="1:36" s="60" customFormat="1" ht="12" customHeight="1">
      <c r="A6" s="270"/>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36" s="60" customFormat="1" ht="42" customHeight="1">
      <c r="A7" s="949" t="s">
        <v>248</v>
      </c>
      <c r="B7" s="949"/>
      <c r="C7" s="949"/>
      <c r="D7" s="949"/>
      <c r="E7" s="949"/>
      <c r="F7" s="949"/>
      <c r="G7" s="958" t="str">
        <f>'１号様式'!$O$12&amp;""</f>
        <v/>
      </c>
      <c r="H7" s="958"/>
      <c r="I7" s="958"/>
      <c r="J7" s="958"/>
      <c r="K7" s="958"/>
      <c r="L7" s="958"/>
      <c r="M7" s="958"/>
      <c r="N7" s="958"/>
      <c r="O7" s="958"/>
      <c r="P7" s="958"/>
      <c r="Q7" s="958"/>
      <c r="R7" s="949" t="s">
        <v>239</v>
      </c>
      <c r="S7" s="949"/>
      <c r="T7" s="949"/>
      <c r="U7" s="949"/>
      <c r="V7" s="949"/>
      <c r="W7" s="955" t="str">
        <f>IFERROR(TEXT(研修日程計画書!$A$7,"m月d日") &amp; "　～　" &amp; TEXT(研修日程計画書!$A$8,"m月d日"),"")</f>
        <v>　～　</v>
      </c>
      <c r="X7" s="956"/>
      <c r="Y7" s="956"/>
      <c r="Z7" s="956"/>
      <c r="AA7" s="956"/>
      <c r="AB7" s="956"/>
      <c r="AC7" s="956"/>
      <c r="AD7" s="956"/>
      <c r="AE7" s="957"/>
    </row>
    <row r="8" spans="1:36" s="60" customFormat="1" ht="42" customHeight="1" thickBot="1">
      <c r="A8" s="948" t="s">
        <v>275</v>
      </c>
      <c r="B8" s="948"/>
      <c r="C8" s="948"/>
      <c r="D8" s="948"/>
      <c r="E8" s="948"/>
      <c r="F8" s="948"/>
      <c r="G8" s="948"/>
      <c r="H8" s="948"/>
      <c r="I8" s="948"/>
      <c r="J8" s="948"/>
      <c r="K8" s="948"/>
      <c r="L8" s="949" t="s">
        <v>276</v>
      </c>
      <c r="M8" s="949"/>
      <c r="N8" s="949"/>
      <c r="O8" s="949"/>
      <c r="P8" s="949"/>
      <c r="Q8" s="949"/>
      <c r="R8" s="949"/>
      <c r="S8" s="949"/>
      <c r="T8" s="949"/>
      <c r="U8" s="949"/>
      <c r="V8" s="949"/>
      <c r="W8" s="949"/>
      <c r="X8" s="949"/>
      <c r="Y8" s="949"/>
      <c r="Z8" s="949"/>
      <c r="AA8" s="949"/>
      <c r="AB8" s="949"/>
      <c r="AC8" s="949"/>
      <c r="AD8" s="949"/>
      <c r="AE8" s="949"/>
      <c r="AF8" s="949"/>
      <c r="AG8" s="949"/>
      <c r="AH8" s="949"/>
      <c r="AI8" s="949"/>
      <c r="AJ8" s="229"/>
    </row>
    <row r="9" spans="1:36" s="60" customFormat="1" ht="40.5" customHeight="1" thickTop="1" thickBot="1">
      <c r="A9" s="271" t="s">
        <v>273</v>
      </c>
      <c r="B9" s="950" t="s">
        <v>274</v>
      </c>
      <c r="C9" s="950"/>
      <c r="D9" s="1007" t="s">
        <v>270</v>
      </c>
      <c r="E9" s="1007"/>
      <c r="F9" s="950" t="s">
        <v>271</v>
      </c>
      <c r="G9" s="950"/>
      <c r="H9" s="950"/>
      <c r="I9" s="950"/>
      <c r="J9" s="950"/>
      <c r="K9" s="952"/>
      <c r="L9" s="953" t="s">
        <v>277</v>
      </c>
      <c r="M9" s="954"/>
      <c r="N9" s="954"/>
      <c r="O9" s="286"/>
      <c r="P9" s="286"/>
      <c r="Q9" s="1008" t="str">
        <f>IFERROR(TEXT(#REF!,"m月d日"),"")</f>
        <v/>
      </c>
      <c r="R9" s="956"/>
      <c r="S9" s="956"/>
      <c r="T9" s="956"/>
      <c r="U9" s="956"/>
      <c r="V9" s="956"/>
      <c r="W9" s="957"/>
      <c r="X9" s="1009" t="str">
        <f xml:space="preserve"> IFERROR(TEXT(#REF!,"m月d日"),"")</f>
        <v/>
      </c>
      <c r="Y9" s="958"/>
      <c r="Z9" s="958"/>
      <c r="AA9" s="958"/>
      <c r="AB9" s="958"/>
      <c r="AC9" s="958"/>
      <c r="AD9" s="958" t="str">
        <f>IFERROR(TEXT(#REF!,"m月d日"),"")</f>
        <v/>
      </c>
      <c r="AE9" s="958"/>
      <c r="AF9" s="958"/>
      <c r="AG9" s="958"/>
      <c r="AH9" s="958"/>
      <c r="AI9" s="958"/>
    </row>
    <row r="10" spans="1:36" ht="48.75" customHeight="1" thickTop="1" thickBot="1">
      <c r="A10" s="975" t="s">
        <v>115</v>
      </c>
      <c r="B10" s="977" t="s">
        <v>278</v>
      </c>
      <c r="C10" s="977"/>
      <c r="D10" s="979" t="s">
        <v>339</v>
      </c>
      <c r="E10" s="979"/>
      <c r="F10" s="979" t="s">
        <v>279</v>
      </c>
      <c r="G10" s="979"/>
      <c r="H10" s="979"/>
      <c r="I10" s="979"/>
      <c r="J10" s="979"/>
      <c r="K10" s="981"/>
      <c r="L10" s="983"/>
      <c r="M10" s="984"/>
      <c r="N10" s="985"/>
      <c r="O10" s="287" t="s">
        <v>340</v>
      </c>
      <c r="P10" s="288"/>
      <c r="Q10" s="272" t="s">
        <v>224</v>
      </c>
      <c r="R10" s="988"/>
      <c r="S10" s="989"/>
      <c r="T10" s="989"/>
      <c r="U10" s="989"/>
      <c r="V10" s="989"/>
      <c r="W10" s="990"/>
      <c r="X10" s="988"/>
      <c r="Y10" s="989"/>
      <c r="Z10" s="989"/>
      <c r="AA10" s="989"/>
      <c r="AB10" s="989"/>
      <c r="AC10" s="990"/>
      <c r="AD10" s="988"/>
      <c r="AE10" s="989"/>
      <c r="AF10" s="989"/>
      <c r="AG10" s="989"/>
      <c r="AH10" s="989"/>
      <c r="AI10" s="990"/>
    </row>
    <row r="11" spans="1:36" s="66" customFormat="1" ht="48.75" customHeight="1" thickTop="1">
      <c r="A11" s="975"/>
      <c r="B11" s="977"/>
      <c r="C11" s="977"/>
      <c r="D11" s="979"/>
      <c r="E11" s="979"/>
      <c r="F11" s="979"/>
      <c r="G11" s="979"/>
      <c r="H11" s="979"/>
      <c r="I11" s="979"/>
      <c r="J11" s="979"/>
      <c r="K11" s="981"/>
      <c r="L11" s="983"/>
      <c r="M11" s="984"/>
      <c r="N11" s="984"/>
      <c r="O11" s="997" t="s">
        <v>341</v>
      </c>
      <c r="P11" s="998"/>
      <c r="Q11" s="273" t="s">
        <v>225</v>
      </c>
      <c r="R11" s="991"/>
      <c r="S11" s="992"/>
      <c r="T11" s="992"/>
      <c r="U11" s="992"/>
      <c r="V11" s="992"/>
      <c r="W11" s="993"/>
      <c r="X11" s="991"/>
      <c r="Y11" s="992"/>
      <c r="Z11" s="992"/>
      <c r="AA11" s="992"/>
      <c r="AB11" s="992"/>
      <c r="AC11" s="993"/>
      <c r="AD11" s="991"/>
      <c r="AE11" s="992"/>
      <c r="AF11" s="992"/>
      <c r="AG11" s="992"/>
      <c r="AH11" s="992"/>
      <c r="AI11" s="993"/>
    </row>
    <row r="12" spans="1:36" ht="48.75" customHeight="1" thickBot="1">
      <c r="A12" s="976"/>
      <c r="B12" s="978"/>
      <c r="C12" s="978"/>
      <c r="D12" s="980"/>
      <c r="E12" s="980"/>
      <c r="F12" s="980"/>
      <c r="G12" s="980"/>
      <c r="H12" s="980"/>
      <c r="I12" s="980"/>
      <c r="J12" s="980"/>
      <c r="K12" s="982"/>
      <c r="L12" s="986"/>
      <c r="M12" s="987"/>
      <c r="N12" s="987"/>
      <c r="O12" s="999" t="s">
        <v>342</v>
      </c>
      <c r="P12" s="1000"/>
      <c r="Q12" s="274" t="s">
        <v>226</v>
      </c>
      <c r="R12" s="994"/>
      <c r="S12" s="995"/>
      <c r="T12" s="995"/>
      <c r="U12" s="995"/>
      <c r="V12" s="995"/>
      <c r="W12" s="996"/>
      <c r="X12" s="994"/>
      <c r="Y12" s="995"/>
      <c r="Z12" s="995"/>
      <c r="AA12" s="995"/>
      <c r="AB12" s="995"/>
      <c r="AC12" s="996"/>
      <c r="AD12" s="994"/>
      <c r="AE12" s="995"/>
      <c r="AF12" s="995"/>
      <c r="AG12" s="995"/>
      <c r="AH12" s="995"/>
      <c r="AI12" s="996"/>
    </row>
    <row r="13" spans="1:36" ht="99" customHeight="1" thickTop="1" thickBot="1">
      <c r="A13" s="967">
        <v>1</v>
      </c>
      <c r="B13" s="890"/>
      <c r="C13" s="890"/>
      <c r="D13" s="893"/>
      <c r="E13" s="893"/>
      <c r="F13" s="896"/>
      <c r="G13" s="896"/>
      <c r="H13" s="896"/>
      <c r="I13" s="896"/>
      <c r="J13" s="896"/>
      <c r="K13" s="897"/>
      <c r="L13" s="942"/>
      <c r="M13" s="890"/>
      <c r="N13" s="943"/>
      <c r="O13" s="275" t="s">
        <v>340</v>
      </c>
      <c r="P13" s="276"/>
      <c r="Q13" s="277" t="s">
        <v>224</v>
      </c>
      <c r="R13" s="1001"/>
      <c r="S13" s="1002"/>
      <c r="T13" s="1002"/>
      <c r="U13" s="1002"/>
      <c r="V13" s="1002"/>
      <c r="W13" s="1003"/>
      <c r="X13" s="1001"/>
      <c r="Y13" s="1002"/>
      <c r="Z13" s="1002"/>
      <c r="AA13" s="1002"/>
      <c r="AB13" s="1002"/>
      <c r="AC13" s="1003"/>
      <c r="AD13" s="1001"/>
      <c r="AE13" s="1002"/>
      <c r="AF13" s="1002"/>
      <c r="AG13" s="1002"/>
      <c r="AH13" s="1002"/>
      <c r="AI13" s="1003"/>
    </row>
    <row r="14" spans="1:36" ht="99" customHeight="1" thickTop="1">
      <c r="A14" s="965"/>
      <c r="B14" s="891"/>
      <c r="C14" s="891"/>
      <c r="D14" s="894"/>
      <c r="E14" s="894"/>
      <c r="F14" s="898"/>
      <c r="G14" s="898"/>
      <c r="H14" s="898"/>
      <c r="I14" s="898"/>
      <c r="J14" s="898"/>
      <c r="K14" s="899"/>
      <c r="L14" s="927"/>
      <c r="M14" s="891"/>
      <c r="N14" s="891"/>
      <c r="O14" s="907" t="s">
        <v>341</v>
      </c>
      <c r="P14" s="908"/>
      <c r="Q14" s="278" t="s">
        <v>225</v>
      </c>
      <c r="R14" s="909"/>
      <c r="S14" s="910"/>
      <c r="T14" s="910"/>
      <c r="U14" s="910"/>
      <c r="V14" s="910"/>
      <c r="W14" s="557"/>
      <c r="X14" s="909"/>
      <c r="Y14" s="910"/>
      <c r="Z14" s="910"/>
      <c r="AA14" s="910"/>
      <c r="AB14" s="910"/>
      <c r="AC14" s="557"/>
      <c r="AD14" s="909"/>
      <c r="AE14" s="910"/>
      <c r="AF14" s="910"/>
      <c r="AG14" s="910"/>
      <c r="AH14" s="910"/>
      <c r="AI14" s="557"/>
    </row>
    <row r="15" spans="1:36" ht="99" customHeight="1" thickBot="1">
      <c r="A15" s="968"/>
      <c r="B15" s="938"/>
      <c r="C15" s="938"/>
      <c r="D15" s="939"/>
      <c r="E15" s="939"/>
      <c r="F15" s="940"/>
      <c r="G15" s="940"/>
      <c r="H15" s="940"/>
      <c r="I15" s="940"/>
      <c r="J15" s="940"/>
      <c r="K15" s="941"/>
      <c r="L15" s="944"/>
      <c r="M15" s="938"/>
      <c r="N15" s="938"/>
      <c r="O15" s="932" t="s">
        <v>342</v>
      </c>
      <c r="P15" s="933"/>
      <c r="Q15" s="279" t="s">
        <v>226</v>
      </c>
      <c r="R15" s="1015"/>
      <c r="S15" s="1016"/>
      <c r="T15" s="1016"/>
      <c r="U15" s="1016"/>
      <c r="V15" s="1016"/>
      <c r="W15" s="1017"/>
      <c r="X15" s="1015"/>
      <c r="Y15" s="1016"/>
      <c r="Z15" s="1016"/>
      <c r="AA15" s="1016"/>
      <c r="AB15" s="1016"/>
      <c r="AC15" s="1017"/>
      <c r="AD15" s="1015"/>
      <c r="AE15" s="1016"/>
      <c r="AF15" s="1016"/>
      <c r="AG15" s="1016"/>
      <c r="AH15" s="1016"/>
      <c r="AI15" s="1017"/>
    </row>
    <row r="16" spans="1:36" ht="99" customHeight="1" thickTop="1" thickBot="1">
      <c r="A16" s="964">
        <v>2</v>
      </c>
      <c r="B16" s="922"/>
      <c r="C16" s="922"/>
      <c r="D16" s="923"/>
      <c r="E16" s="923"/>
      <c r="F16" s="924"/>
      <c r="G16" s="924"/>
      <c r="H16" s="924"/>
      <c r="I16" s="924"/>
      <c r="J16" s="924"/>
      <c r="K16" s="925"/>
      <c r="L16" s="926"/>
      <c r="M16" s="922"/>
      <c r="N16" s="922"/>
      <c r="O16" s="275" t="s">
        <v>340</v>
      </c>
      <c r="P16" s="276"/>
      <c r="Q16" s="280" t="s">
        <v>224</v>
      </c>
      <c r="R16" s="929"/>
      <c r="S16" s="930"/>
      <c r="T16" s="930"/>
      <c r="U16" s="930"/>
      <c r="V16" s="930"/>
      <c r="W16" s="931"/>
      <c r="X16" s="929"/>
      <c r="Y16" s="930"/>
      <c r="Z16" s="930"/>
      <c r="AA16" s="930"/>
      <c r="AB16" s="930"/>
      <c r="AC16" s="931"/>
      <c r="AD16" s="929"/>
      <c r="AE16" s="930"/>
      <c r="AF16" s="930"/>
      <c r="AG16" s="930"/>
      <c r="AH16" s="930"/>
      <c r="AI16" s="931"/>
    </row>
    <row r="17" spans="1:36" ht="99" customHeight="1" thickTop="1">
      <c r="A17" s="965"/>
      <c r="B17" s="891"/>
      <c r="C17" s="891"/>
      <c r="D17" s="894"/>
      <c r="E17" s="894"/>
      <c r="F17" s="898"/>
      <c r="G17" s="898"/>
      <c r="H17" s="898"/>
      <c r="I17" s="898"/>
      <c r="J17" s="898"/>
      <c r="K17" s="899"/>
      <c r="L17" s="927"/>
      <c r="M17" s="891"/>
      <c r="N17" s="891"/>
      <c r="O17" s="907" t="s">
        <v>341</v>
      </c>
      <c r="P17" s="908"/>
      <c r="Q17" s="278" t="s">
        <v>225</v>
      </c>
      <c r="R17" s="909"/>
      <c r="S17" s="910"/>
      <c r="T17" s="910"/>
      <c r="U17" s="910"/>
      <c r="V17" s="910"/>
      <c r="W17" s="557"/>
      <c r="X17" s="909"/>
      <c r="Y17" s="910"/>
      <c r="Z17" s="910"/>
      <c r="AA17" s="910"/>
      <c r="AB17" s="910"/>
      <c r="AC17" s="557"/>
      <c r="AD17" s="909"/>
      <c r="AE17" s="910"/>
      <c r="AF17" s="910"/>
      <c r="AG17" s="910"/>
      <c r="AH17" s="910"/>
      <c r="AI17" s="557"/>
    </row>
    <row r="18" spans="1:36" ht="99" customHeight="1" thickBot="1">
      <c r="A18" s="966"/>
      <c r="B18" s="917"/>
      <c r="C18" s="917"/>
      <c r="D18" s="918"/>
      <c r="E18" s="918"/>
      <c r="F18" s="919"/>
      <c r="G18" s="919"/>
      <c r="H18" s="919"/>
      <c r="I18" s="919"/>
      <c r="J18" s="919"/>
      <c r="K18" s="920"/>
      <c r="L18" s="928"/>
      <c r="M18" s="917"/>
      <c r="N18" s="917"/>
      <c r="O18" s="932" t="s">
        <v>342</v>
      </c>
      <c r="P18" s="933"/>
      <c r="Q18" s="281" t="s">
        <v>226</v>
      </c>
      <c r="R18" s="934"/>
      <c r="S18" s="935"/>
      <c r="T18" s="935"/>
      <c r="U18" s="935"/>
      <c r="V18" s="935"/>
      <c r="W18" s="936"/>
      <c r="X18" s="934"/>
      <c r="Y18" s="935"/>
      <c r="Z18" s="935"/>
      <c r="AA18" s="935"/>
      <c r="AB18" s="935"/>
      <c r="AC18" s="936"/>
      <c r="AD18" s="934"/>
      <c r="AE18" s="935"/>
      <c r="AF18" s="935"/>
      <c r="AG18" s="935"/>
      <c r="AH18" s="935"/>
      <c r="AI18" s="936"/>
    </row>
    <row r="19" spans="1:36" ht="99" customHeight="1" thickTop="1" thickBot="1">
      <c r="A19" s="967">
        <v>3</v>
      </c>
      <c r="B19" s="890"/>
      <c r="C19" s="890"/>
      <c r="D19" s="893"/>
      <c r="E19" s="893"/>
      <c r="F19" s="896"/>
      <c r="G19" s="896"/>
      <c r="H19" s="896"/>
      <c r="I19" s="896"/>
      <c r="J19" s="896"/>
      <c r="K19" s="897"/>
      <c r="L19" s="902"/>
      <c r="M19" s="890"/>
      <c r="N19" s="890"/>
      <c r="O19" s="275" t="s">
        <v>340</v>
      </c>
      <c r="P19" s="276"/>
      <c r="Q19" s="282" t="s">
        <v>224</v>
      </c>
      <c r="R19" s="904"/>
      <c r="S19" s="905"/>
      <c r="T19" s="905"/>
      <c r="U19" s="905"/>
      <c r="V19" s="905"/>
      <c r="W19" s="906"/>
      <c r="X19" s="904"/>
      <c r="Y19" s="905"/>
      <c r="Z19" s="905"/>
      <c r="AA19" s="905"/>
      <c r="AB19" s="905"/>
      <c r="AC19" s="906"/>
      <c r="AD19" s="904"/>
      <c r="AE19" s="905"/>
      <c r="AF19" s="905"/>
      <c r="AG19" s="905"/>
      <c r="AH19" s="905"/>
      <c r="AI19" s="906"/>
    </row>
    <row r="20" spans="1:36" ht="99" customHeight="1" thickTop="1">
      <c r="A20" s="965"/>
      <c r="B20" s="891"/>
      <c r="C20" s="891"/>
      <c r="D20" s="894"/>
      <c r="E20" s="894"/>
      <c r="F20" s="898"/>
      <c r="G20" s="898"/>
      <c r="H20" s="898"/>
      <c r="I20" s="898"/>
      <c r="J20" s="898"/>
      <c r="K20" s="899"/>
      <c r="L20" s="903"/>
      <c r="M20" s="891"/>
      <c r="N20" s="891"/>
      <c r="O20" s="907" t="s">
        <v>341</v>
      </c>
      <c r="P20" s="908"/>
      <c r="Q20" s="278" t="s">
        <v>225</v>
      </c>
      <c r="R20" s="909"/>
      <c r="S20" s="910"/>
      <c r="T20" s="910"/>
      <c r="U20" s="910"/>
      <c r="V20" s="910"/>
      <c r="W20" s="557"/>
      <c r="X20" s="909"/>
      <c r="Y20" s="910"/>
      <c r="Z20" s="910"/>
      <c r="AA20" s="910"/>
      <c r="AB20" s="910"/>
      <c r="AC20" s="557"/>
      <c r="AD20" s="909"/>
      <c r="AE20" s="910"/>
      <c r="AF20" s="910"/>
      <c r="AG20" s="910"/>
      <c r="AH20" s="910"/>
      <c r="AI20" s="557"/>
    </row>
    <row r="21" spans="1:36" ht="99" customHeight="1" thickBot="1">
      <c r="A21" s="1010"/>
      <c r="B21" s="892"/>
      <c r="C21" s="892"/>
      <c r="D21" s="895"/>
      <c r="E21" s="895"/>
      <c r="F21" s="900"/>
      <c r="G21" s="900"/>
      <c r="H21" s="900"/>
      <c r="I21" s="900"/>
      <c r="J21" s="900"/>
      <c r="K21" s="901"/>
      <c r="L21" s="1013"/>
      <c r="M21" s="1014"/>
      <c r="N21" s="1014"/>
      <c r="O21" s="1011" t="s">
        <v>342</v>
      </c>
      <c r="P21" s="1012"/>
      <c r="Q21" s="283" t="s">
        <v>226</v>
      </c>
      <c r="R21" s="969"/>
      <c r="S21" s="970"/>
      <c r="T21" s="970"/>
      <c r="U21" s="970"/>
      <c r="V21" s="970"/>
      <c r="W21" s="971"/>
      <c r="X21" s="969"/>
      <c r="Y21" s="970"/>
      <c r="Z21" s="970"/>
      <c r="AA21" s="970"/>
      <c r="AB21" s="970"/>
      <c r="AC21" s="971"/>
      <c r="AD21" s="969"/>
      <c r="AE21" s="970"/>
      <c r="AF21" s="970"/>
      <c r="AG21" s="970"/>
      <c r="AH21" s="970"/>
      <c r="AI21" s="971"/>
    </row>
    <row r="22" spans="1:36" ht="42" customHeight="1" thickTop="1">
      <c r="A22" s="972" t="s">
        <v>248</v>
      </c>
      <c r="B22" s="972"/>
      <c r="C22" s="972"/>
      <c r="D22" s="972"/>
      <c r="E22" s="972"/>
      <c r="F22" s="972"/>
      <c r="G22" s="973" t="str">
        <f>G7</f>
        <v/>
      </c>
      <c r="H22" s="973"/>
      <c r="I22" s="973"/>
      <c r="J22" s="973"/>
      <c r="K22" s="973"/>
      <c r="L22" s="973"/>
      <c r="M22" s="973"/>
      <c r="N22" s="973"/>
      <c r="O22" s="973"/>
      <c r="P22" s="973"/>
      <c r="Q22" s="973"/>
      <c r="R22" s="972" t="s">
        <v>239</v>
      </c>
      <c r="S22" s="972"/>
      <c r="T22" s="972"/>
      <c r="U22" s="972"/>
      <c r="V22" s="972"/>
      <c r="W22" s="783" t="str">
        <f>IFERROR(TEXT(#REF!,"m月d日") &amp; "　～　" &amp; TEXT(#REF!,"m月d日"),"")</f>
        <v/>
      </c>
      <c r="X22" s="784"/>
      <c r="Y22" s="784"/>
      <c r="Z22" s="784"/>
      <c r="AA22" s="784"/>
      <c r="AB22" s="784"/>
      <c r="AC22" s="784"/>
      <c r="AD22" s="784"/>
      <c r="AE22" s="974"/>
      <c r="AF22" s="60"/>
      <c r="AG22" s="60"/>
      <c r="AH22" s="60"/>
      <c r="AI22" s="60"/>
    </row>
    <row r="23" spans="1:36" ht="64.5" customHeight="1" thickBot="1">
      <c r="A23" s="948" t="s">
        <v>275</v>
      </c>
      <c r="B23" s="948"/>
      <c r="C23" s="948"/>
      <c r="D23" s="948"/>
      <c r="E23" s="948"/>
      <c r="F23" s="948"/>
      <c r="G23" s="948"/>
      <c r="H23" s="948"/>
      <c r="I23" s="948"/>
      <c r="J23" s="948"/>
      <c r="K23" s="948"/>
      <c r="L23" s="949" t="s">
        <v>276</v>
      </c>
      <c r="M23" s="949"/>
      <c r="N23" s="949"/>
      <c r="O23" s="949"/>
      <c r="P23" s="949"/>
      <c r="Q23" s="949"/>
      <c r="R23" s="949"/>
      <c r="S23" s="949"/>
      <c r="T23" s="949"/>
      <c r="U23" s="949"/>
      <c r="V23" s="949"/>
      <c r="W23" s="949"/>
      <c r="X23" s="949"/>
      <c r="Y23" s="949"/>
      <c r="Z23" s="949"/>
      <c r="AA23" s="949"/>
      <c r="AB23" s="949"/>
      <c r="AC23" s="949"/>
      <c r="AD23" s="949"/>
      <c r="AE23" s="949"/>
      <c r="AF23" s="949"/>
      <c r="AG23" s="949"/>
      <c r="AH23" s="949"/>
      <c r="AI23" s="949"/>
    </row>
    <row r="24" spans="1:36" s="60" customFormat="1" ht="42" customHeight="1" thickTop="1" thickBot="1">
      <c r="A24" s="271" t="s">
        <v>273</v>
      </c>
      <c r="B24" s="950" t="s">
        <v>274</v>
      </c>
      <c r="C24" s="950"/>
      <c r="D24" s="951" t="s">
        <v>270</v>
      </c>
      <c r="E24" s="951"/>
      <c r="F24" s="950" t="s">
        <v>271</v>
      </c>
      <c r="G24" s="950"/>
      <c r="H24" s="950"/>
      <c r="I24" s="950"/>
      <c r="J24" s="950"/>
      <c r="K24" s="952"/>
      <c r="L24" s="953" t="s">
        <v>277</v>
      </c>
      <c r="M24" s="954"/>
      <c r="N24" s="954"/>
      <c r="O24" s="248"/>
      <c r="P24" s="248"/>
      <c r="Q24" s="955" t="str">
        <f>IFERROR(TEXT(#REF!,"m月d日"),"")</f>
        <v/>
      </c>
      <c r="R24" s="956"/>
      <c r="S24" s="956"/>
      <c r="T24" s="956"/>
      <c r="U24" s="956"/>
      <c r="V24" s="956"/>
      <c r="W24" s="957"/>
      <c r="X24" s="958" t="str">
        <f xml:space="preserve"> IFERROR(TEXT(#REF!,"m月d日"),"")</f>
        <v/>
      </c>
      <c r="Y24" s="958"/>
      <c r="Z24" s="958"/>
      <c r="AA24" s="958"/>
      <c r="AB24" s="958"/>
      <c r="AC24" s="958"/>
      <c r="AD24" s="958" t="str">
        <f>IFERROR(TEXT(#REF!,"m月d日"),"")</f>
        <v/>
      </c>
      <c r="AE24" s="958"/>
      <c r="AF24" s="958"/>
      <c r="AG24" s="958"/>
      <c r="AH24" s="958"/>
      <c r="AI24" s="958"/>
    </row>
    <row r="25" spans="1:36" s="60" customFormat="1" ht="98.25" customHeight="1" thickTop="1" thickBot="1">
      <c r="A25" s="967">
        <v>4</v>
      </c>
      <c r="B25" s="890"/>
      <c r="C25" s="890"/>
      <c r="D25" s="893"/>
      <c r="E25" s="893"/>
      <c r="F25" s="896"/>
      <c r="G25" s="896"/>
      <c r="H25" s="896"/>
      <c r="I25" s="896"/>
      <c r="J25" s="896"/>
      <c r="K25" s="897"/>
      <c r="L25" s="942"/>
      <c r="M25" s="890"/>
      <c r="N25" s="943"/>
      <c r="O25" s="275" t="s">
        <v>340</v>
      </c>
      <c r="P25" s="276"/>
      <c r="Q25" s="282" t="s">
        <v>224</v>
      </c>
      <c r="R25" s="904"/>
      <c r="S25" s="905"/>
      <c r="T25" s="905"/>
      <c r="U25" s="905"/>
      <c r="V25" s="905"/>
      <c r="W25" s="906"/>
      <c r="X25" s="904"/>
      <c r="Y25" s="905"/>
      <c r="Z25" s="905"/>
      <c r="AA25" s="905"/>
      <c r="AB25" s="905"/>
      <c r="AC25" s="906"/>
      <c r="AD25" s="904"/>
      <c r="AE25" s="905"/>
      <c r="AF25" s="905"/>
      <c r="AG25" s="905"/>
      <c r="AH25" s="905"/>
      <c r="AI25" s="906"/>
    </row>
    <row r="26" spans="1:36" s="60" customFormat="1" ht="98.25" customHeight="1" thickTop="1">
      <c r="A26" s="965"/>
      <c r="B26" s="891"/>
      <c r="C26" s="891"/>
      <c r="D26" s="894"/>
      <c r="E26" s="894"/>
      <c r="F26" s="898"/>
      <c r="G26" s="898"/>
      <c r="H26" s="898"/>
      <c r="I26" s="898"/>
      <c r="J26" s="898"/>
      <c r="K26" s="899"/>
      <c r="L26" s="927"/>
      <c r="M26" s="891"/>
      <c r="N26" s="891"/>
      <c r="O26" s="907" t="s">
        <v>341</v>
      </c>
      <c r="P26" s="908"/>
      <c r="Q26" s="278" t="s">
        <v>225</v>
      </c>
      <c r="R26" s="909"/>
      <c r="S26" s="910"/>
      <c r="T26" s="910"/>
      <c r="U26" s="910"/>
      <c r="V26" s="910"/>
      <c r="W26" s="557"/>
      <c r="X26" s="909"/>
      <c r="Y26" s="910"/>
      <c r="Z26" s="910"/>
      <c r="AA26" s="910"/>
      <c r="AB26" s="910"/>
      <c r="AC26" s="557"/>
      <c r="AD26" s="909"/>
      <c r="AE26" s="910"/>
      <c r="AF26" s="910"/>
      <c r="AG26" s="910"/>
      <c r="AH26" s="910"/>
      <c r="AI26" s="557"/>
      <c r="AJ26" s="229"/>
    </row>
    <row r="27" spans="1:36" s="60" customFormat="1" ht="98.25" customHeight="1" thickBot="1">
      <c r="A27" s="968"/>
      <c r="B27" s="938"/>
      <c r="C27" s="938"/>
      <c r="D27" s="939"/>
      <c r="E27" s="939"/>
      <c r="F27" s="940"/>
      <c r="G27" s="940"/>
      <c r="H27" s="940"/>
      <c r="I27" s="940"/>
      <c r="J27" s="940"/>
      <c r="K27" s="941"/>
      <c r="L27" s="944"/>
      <c r="M27" s="938"/>
      <c r="N27" s="938"/>
      <c r="O27" s="932" t="s">
        <v>342</v>
      </c>
      <c r="P27" s="933"/>
      <c r="Q27" s="284" t="s">
        <v>226</v>
      </c>
      <c r="R27" s="945"/>
      <c r="S27" s="946"/>
      <c r="T27" s="946"/>
      <c r="U27" s="946"/>
      <c r="V27" s="946"/>
      <c r="W27" s="947"/>
      <c r="X27" s="945"/>
      <c r="Y27" s="946"/>
      <c r="Z27" s="946"/>
      <c r="AA27" s="946"/>
      <c r="AB27" s="946"/>
      <c r="AC27" s="947"/>
      <c r="AD27" s="945"/>
      <c r="AE27" s="946"/>
      <c r="AF27" s="946"/>
      <c r="AG27" s="946"/>
      <c r="AH27" s="946"/>
      <c r="AI27" s="947"/>
    </row>
    <row r="28" spans="1:36" ht="98.25" customHeight="1" thickTop="1" thickBot="1">
      <c r="A28" s="964">
        <v>5</v>
      </c>
      <c r="B28" s="922"/>
      <c r="C28" s="922"/>
      <c r="D28" s="923"/>
      <c r="E28" s="923"/>
      <c r="F28" s="924"/>
      <c r="G28" s="924"/>
      <c r="H28" s="924"/>
      <c r="I28" s="924"/>
      <c r="J28" s="924"/>
      <c r="K28" s="925"/>
      <c r="L28" s="926"/>
      <c r="M28" s="922"/>
      <c r="N28" s="922"/>
      <c r="O28" s="275" t="s">
        <v>340</v>
      </c>
      <c r="P28" s="276"/>
      <c r="Q28" s="280" t="s">
        <v>224</v>
      </c>
      <c r="R28" s="929"/>
      <c r="S28" s="930"/>
      <c r="T28" s="930"/>
      <c r="U28" s="930"/>
      <c r="V28" s="930"/>
      <c r="W28" s="931"/>
      <c r="X28" s="929"/>
      <c r="Y28" s="930"/>
      <c r="Z28" s="930"/>
      <c r="AA28" s="930"/>
      <c r="AB28" s="930"/>
      <c r="AC28" s="931"/>
      <c r="AD28" s="929"/>
      <c r="AE28" s="930"/>
      <c r="AF28" s="930"/>
      <c r="AG28" s="930"/>
      <c r="AH28" s="930"/>
      <c r="AI28" s="931"/>
    </row>
    <row r="29" spans="1:36" s="66" customFormat="1" ht="98.25" customHeight="1" thickTop="1">
      <c r="A29" s="965"/>
      <c r="B29" s="891"/>
      <c r="C29" s="891"/>
      <c r="D29" s="894"/>
      <c r="E29" s="894"/>
      <c r="F29" s="898"/>
      <c r="G29" s="898"/>
      <c r="H29" s="898"/>
      <c r="I29" s="898"/>
      <c r="J29" s="898"/>
      <c r="K29" s="899"/>
      <c r="L29" s="927"/>
      <c r="M29" s="891"/>
      <c r="N29" s="891"/>
      <c r="O29" s="907" t="s">
        <v>341</v>
      </c>
      <c r="P29" s="908"/>
      <c r="Q29" s="278" t="s">
        <v>225</v>
      </c>
      <c r="R29" s="909"/>
      <c r="S29" s="910"/>
      <c r="T29" s="910"/>
      <c r="U29" s="910"/>
      <c r="V29" s="910"/>
      <c r="W29" s="557"/>
      <c r="X29" s="909"/>
      <c r="Y29" s="910"/>
      <c r="Z29" s="910"/>
      <c r="AA29" s="910"/>
      <c r="AB29" s="910"/>
      <c r="AC29" s="557"/>
      <c r="AD29" s="909"/>
      <c r="AE29" s="910"/>
      <c r="AF29" s="910"/>
      <c r="AG29" s="910"/>
      <c r="AH29" s="910"/>
      <c r="AI29" s="557"/>
    </row>
    <row r="30" spans="1:36" ht="98.25" customHeight="1" thickBot="1">
      <c r="A30" s="966"/>
      <c r="B30" s="917"/>
      <c r="C30" s="917"/>
      <c r="D30" s="918"/>
      <c r="E30" s="918"/>
      <c r="F30" s="919"/>
      <c r="G30" s="919"/>
      <c r="H30" s="919"/>
      <c r="I30" s="919"/>
      <c r="J30" s="919"/>
      <c r="K30" s="920"/>
      <c r="L30" s="928"/>
      <c r="M30" s="917"/>
      <c r="N30" s="917"/>
      <c r="O30" s="932" t="s">
        <v>342</v>
      </c>
      <c r="P30" s="933"/>
      <c r="Q30" s="281" t="s">
        <v>226</v>
      </c>
      <c r="R30" s="934"/>
      <c r="S30" s="935"/>
      <c r="T30" s="935"/>
      <c r="U30" s="935"/>
      <c r="V30" s="935"/>
      <c r="W30" s="936"/>
      <c r="X30" s="934"/>
      <c r="Y30" s="935"/>
      <c r="Z30" s="935"/>
      <c r="AA30" s="935"/>
      <c r="AB30" s="935"/>
      <c r="AC30" s="936"/>
      <c r="AD30" s="934"/>
      <c r="AE30" s="935"/>
      <c r="AF30" s="935"/>
      <c r="AG30" s="935"/>
      <c r="AH30" s="935"/>
      <c r="AI30" s="936"/>
    </row>
    <row r="31" spans="1:36" ht="98.25" customHeight="1" thickTop="1" thickBot="1">
      <c r="A31" s="967">
        <v>6</v>
      </c>
      <c r="B31" s="890"/>
      <c r="C31" s="890"/>
      <c r="D31" s="893"/>
      <c r="E31" s="893"/>
      <c r="F31" s="896"/>
      <c r="G31" s="896"/>
      <c r="H31" s="896"/>
      <c r="I31" s="896"/>
      <c r="J31" s="896"/>
      <c r="K31" s="897"/>
      <c r="L31" s="902"/>
      <c r="M31" s="890"/>
      <c r="N31" s="890"/>
      <c r="O31" s="275" t="s">
        <v>340</v>
      </c>
      <c r="P31" s="276"/>
      <c r="Q31" s="282" t="s">
        <v>224</v>
      </c>
      <c r="R31" s="904"/>
      <c r="S31" s="905"/>
      <c r="T31" s="905"/>
      <c r="U31" s="905"/>
      <c r="V31" s="905"/>
      <c r="W31" s="906"/>
      <c r="X31" s="904"/>
      <c r="Y31" s="905"/>
      <c r="Z31" s="905"/>
      <c r="AA31" s="905"/>
      <c r="AB31" s="905"/>
      <c r="AC31" s="906"/>
      <c r="AD31" s="904"/>
      <c r="AE31" s="905"/>
      <c r="AF31" s="905"/>
      <c r="AG31" s="905"/>
      <c r="AH31" s="905"/>
      <c r="AI31" s="906"/>
    </row>
    <row r="32" spans="1:36" ht="98.25" customHeight="1" thickTop="1">
      <c r="A32" s="965"/>
      <c r="B32" s="891"/>
      <c r="C32" s="891"/>
      <c r="D32" s="894"/>
      <c r="E32" s="894"/>
      <c r="F32" s="898"/>
      <c r="G32" s="898"/>
      <c r="H32" s="898"/>
      <c r="I32" s="898"/>
      <c r="J32" s="898"/>
      <c r="K32" s="899"/>
      <c r="L32" s="903"/>
      <c r="M32" s="891"/>
      <c r="N32" s="891"/>
      <c r="O32" s="907" t="s">
        <v>341</v>
      </c>
      <c r="P32" s="908"/>
      <c r="Q32" s="278" t="s">
        <v>225</v>
      </c>
      <c r="R32" s="909"/>
      <c r="S32" s="910"/>
      <c r="T32" s="910"/>
      <c r="U32" s="910"/>
      <c r="V32" s="910"/>
      <c r="W32" s="557"/>
      <c r="X32" s="909"/>
      <c r="Y32" s="910"/>
      <c r="Z32" s="910"/>
      <c r="AA32" s="910"/>
      <c r="AB32" s="910"/>
      <c r="AC32" s="557"/>
      <c r="AD32" s="909"/>
      <c r="AE32" s="910"/>
      <c r="AF32" s="910"/>
      <c r="AG32" s="910"/>
      <c r="AH32" s="910"/>
      <c r="AI32" s="557"/>
    </row>
    <row r="33" spans="1:36" ht="98.25" customHeight="1" thickBot="1">
      <c r="A33" s="966"/>
      <c r="B33" s="917"/>
      <c r="C33" s="917"/>
      <c r="D33" s="918"/>
      <c r="E33" s="918"/>
      <c r="F33" s="919"/>
      <c r="G33" s="919"/>
      <c r="H33" s="919"/>
      <c r="I33" s="919"/>
      <c r="J33" s="919"/>
      <c r="K33" s="920"/>
      <c r="L33" s="903"/>
      <c r="M33" s="891"/>
      <c r="N33" s="891"/>
      <c r="O33" s="911" t="s">
        <v>342</v>
      </c>
      <c r="P33" s="912"/>
      <c r="Q33" s="285" t="s">
        <v>226</v>
      </c>
      <c r="R33" s="913"/>
      <c r="S33" s="914"/>
      <c r="T33" s="914"/>
      <c r="U33" s="914"/>
      <c r="V33" s="914"/>
      <c r="W33" s="915"/>
      <c r="X33" s="913"/>
      <c r="Y33" s="914"/>
      <c r="Z33" s="914"/>
      <c r="AA33" s="914"/>
      <c r="AB33" s="914"/>
      <c r="AC33" s="915"/>
      <c r="AD33" s="913"/>
      <c r="AE33" s="914"/>
      <c r="AF33" s="914"/>
      <c r="AG33" s="914"/>
      <c r="AH33" s="914"/>
      <c r="AI33" s="915"/>
    </row>
    <row r="34" spans="1:36" ht="98.25" customHeight="1" thickTop="1" thickBot="1">
      <c r="A34" s="967">
        <v>7</v>
      </c>
      <c r="B34" s="890"/>
      <c r="C34" s="890"/>
      <c r="D34" s="893"/>
      <c r="E34" s="893"/>
      <c r="F34" s="896"/>
      <c r="G34" s="896"/>
      <c r="H34" s="896"/>
      <c r="I34" s="896"/>
      <c r="J34" s="896"/>
      <c r="K34" s="897"/>
      <c r="L34" s="902"/>
      <c r="M34" s="890"/>
      <c r="N34" s="890"/>
      <c r="O34" s="275" t="s">
        <v>340</v>
      </c>
      <c r="P34" s="276"/>
      <c r="Q34" s="282" t="s">
        <v>224</v>
      </c>
      <c r="R34" s="904"/>
      <c r="S34" s="905"/>
      <c r="T34" s="905"/>
      <c r="U34" s="905"/>
      <c r="V34" s="905"/>
      <c r="W34" s="906"/>
      <c r="X34" s="904"/>
      <c r="Y34" s="905"/>
      <c r="Z34" s="905"/>
      <c r="AA34" s="905"/>
      <c r="AB34" s="905"/>
      <c r="AC34" s="906"/>
      <c r="AD34" s="904"/>
      <c r="AE34" s="905"/>
      <c r="AF34" s="905"/>
      <c r="AG34" s="905"/>
      <c r="AH34" s="905"/>
      <c r="AI34" s="906"/>
    </row>
    <row r="35" spans="1:36" ht="98.25" customHeight="1" thickTop="1">
      <c r="A35" s="965"/>
      <c r="B35" s="891"/>
      <c r="C35" s="891"/>
      <c r="D35" s="894"/>
      <c r="E35" s="894"/>
      <c r="F35" s="898"/>
      <c r="G35" s="898"/>
      <c r="H35" s="898"/>
      <c r="I35" s="898"/>
      <c r="J35" s="898"/>
      <c r="K35" s="899"/>
      <c r="L35" s="903"/>
      <c r="M35" s="891"/>
      <c r="N35" s="891"/>
      <c r="O35" s="907" t="s">
        <v>341</v>
      </c>
      <c r="P35" s="908"/>
      <c r="Q35" s="278" t="s">
        <v>225</v>
      </c>
      <c r="R35" s="909"/>
      <c r="S35" s="910"/>
      <c r="T35" s="910"/>
      <c r="U35" s="910"/>
      <c r="V35" s="910"/>
      <c r="W35" s="557"/>
      <c r="X35" s="909"/>
      <c r="Y35" s="910"/>
      <c r="Z35" s="910"/>
      <c r="AA35" s="910"/>
      <c r="AB35" s="910"/>
      <c r="AC35" s="557"/>
      <c r="AD35" s="909"/>
      <c r="AE35" s="910"/>
      <c r="AF35" s="910"/>
      <c r="AG35" s="910"/>
      <c r="AH35" s="910"/>
      <c r="AI35" s="557"/>
    </row>
    <row r="36" spans="1:36" ht="98.25" customHeight="1" thickBot="1">
      <c r="A36" s="1010"/>
      <c r="B36" s="892"/>
      <c r="C36" s="892"/>
      <c r="D36" s="895"/>
      <c r="E36" s="895"/>
      <c r="F36" s="900"/>
      <c r="G36" s="900"/>
      <c r="H36" s="900"/>
      <c r="I36" s="900"/>
      <c r="J36" s="900"/>
      <c r="K36" s="901"/>
      <c r="L36" s="903"/>
      <c r="M36" s="891"/>
      <c r="N36" s="891"/>
      <c r="O36" s="911" t="s">
        <v>342</v>
      </c>
      <c r="P36" s="912"/>
      <c r="Q36" s="285" t="s">
        <v>226</v>
      </c>
      <c r="R36" s="913"/>
      <c r="S36" s="914"/>
      <c r="T36" s="914"/>
      <c r="U36" s="914"/>
      <c r="V36" s="914"/>
      <c r="W36" s="915"/>
      <c r="X36" s="913"/>
      <c r="Y36" s="914"/>
      <c r="Z36" s="914"/>
      <c r="AA36" s="914"/>
      <c r="AB36" s="914"/>
      <c r="AC36" s="915"/>
      <c r="AD36" s="913"/>
      <c r="AE36" s="914"/>
      <c r="AF36" s="914"/>
      <c r="AG36" s="914"/>
      <c r="AH36" s="914"/>
      <c r="AI36" s="915"/>
    </row>
    <row r="37" spans="1:36" ht="42" customHeight="1" thickTop="1">
      <c r="A37" s="972" t="s">
        <v>248</v>
      </c>
      <c r="B37" s="972"/>
      <c r="C37" s="972"/>
      <c r="D37" s="972"/>
      <c r="E37" s="972"/>
      <c r="F37" s="972"/>
      <c r="G37" s="973" t="str">
        <f>G7</f>
        <v/>
      </c>
      <c r="H37" s="973"/>
      <c r="I37" s="973"/>
      <c r="J37" s="973"/>
      <c r="K37" s="973"/>
      <c r="L37" s="959"/>
      <c r="M37" s="959"/>
      <c r="N37" s="959"/>
      <c r="O37" s="959"/>
      <c r="P37" s="959"/>
      <c r="Q37" s="959"/>
      <c r="R37" s="949" t="s">
        <v>239</v>
      </c>
      <c r="S37" s="949"/>
      <c r="T37" s="949"/>
      <c r="U37" s="949"/>
      <c r="V37" s="949"/>
      <c r="W37" s="960" t="str">
        <f>IFERROR(TEXT(#REF!,"m月d日") &amp; "　～　" &amp; TEXT(#REF!,"m月d日"),"")</f>
        <v/>
      </c>
      <c r="X37" s="961"/>
      <c r="Y37" s="961"/>
      <c r="Z37" s="961"/>
      <c r="AA37" s="961"/>
      <c r="AB37" s="961"/>
      <c r="AC37" s="961"/>
      <c r="AD37" s="961"/>
      <c r="AE37" s="962"/>
      <c r="AF37" s="60"/>
      <c r="AG37" s="60"/>
      <c r="AH37" s="60"/>
      <c r="AI37" s="60"/>
    </row>
    <row r="38" spans="1:36" ht="42" customHeight="1" thickBot="1">
      <c r="A38" s="948" t="s">
        <v>275</v>
      </c>
      <c r="B38" s="948"/>
      <c r="C38" s="948"/>
      <c r="D38" s="948"/>
      <c r="E38" s="948"/>
      <c r="F38" s="948"/>
      <c r="G38" s="948"/>
      <c r="H38" s="948"/>
      <c r="I38" s="948"/>
      <c r="J38" s="948"/>
      <c r="K38" s="948"/>
      <c r="L38" s="949" t="s">
        <v>276</v>
      </c>
      <c r="M38" s="949"/>
      <c r="N38" s="949"/>
      <c r="O38" s="949"/>
      <c r="P38" s="949"/>
      <c r="Q38" s="949"/>
      <c r="R38" s="949"/>
      <c r="S38" s="949"/>
      <c r="T38" s="949"/>
      <c r="U38" s="949"/>
      <c r="V38" s="949"/>
      <c r="W38" s="949"/>
      <c r="X38" s="949"/>
      <c r="Y38" s="949"/>
      <c r="Z38" s="949"/>
      <c r="AA38" s="949"/>
      <c r="AB38" s="949"/>
      <c r="AC38" s="949"/>
      <c r="AD38" s="949"/>
      <c r="AE38" s="949"/>
      <c r="AF38" s="949"/>
      <c r="AG38" s="949"/>
      <c r="AH38" s="949"/>
      <c r="AI38" s="949"/>
    </row>
    <row r="39" spans="1:36" ht="42" customHeight="1" thickTop="1" thickBot="1">
      <c r="A39" s="271" t="s">
        <v>273</v>
      </c>
      <c r="B39" s="950" t="s">
        <v>274</v>
      </c>
      <c r="C39" s="950"/>
      <c r="D39" s="951" t="s">
        <v>270</v>
      </c>
      <c r="E39" s="951"/>
      <c r="F39" s="950" t="s">
        <v>271</v>
      </c>
      <c r="G39" s="950"/>
      <c r="H39" s="950"/>
      <c r="I39" s="950"/>
      <c r="J39" s="950"/>
      <c r="K39" s="952"/>
      <c r="L39" s="953" t="s">
        <v>277</v>
      </c>
      <c r="M39" s="954"/>
      <c r="N39" s="954"/>
      <c r="O39" s="248"/>
      <c r="P39" s="248"/>
      <c r="Q39" s="955" t="str">
        <f>IFERROR(TEXT(#REF!,"m月d日"),"")</f>
        <v/>
      </c>
      <c r="R39" s="956"/>
      <c r="S39" s="956"/>
      <c r="T39" s="956"/>
      <c r="U39" s="956"/>
      <c r="V39" s="956"/>
      <c r="W39" s="957"/>
      <c r="X39" s="958" t="str">
        <f xml:space="preserve"> IFERROR(TEXT(#REF!,"m月d日"),"")</f>
        <v/>
      </c>
      <c r="Y39" s="958"/>
      <c r="Z39" s="958"/>
      <c r="AA39" s="958"/>
      <c r="AB39" s="958"/>
      <c r="AC39" s="958"/>
      <c r="AD39" s="958" t="str">
        <f>IFERROR(TEXT(#REF!,"m月d日"),"")</f>
        <v/>
      </c>
      <c r="AE39" s="958"/>
      <c r="AF39" s="958"/>
      <c r="AG39" s="958"/>
      <c r="AH39" s="958"/>
      <c r="AI39" s="958"/>
    </row>
    <row r="40" spans="1:36" ht="98.25" customHeight="1" thickTop="1" thickBot="1">
      <c r="A40" s="967">
        <v>8</v>
      </c>
      <c r="B40" s="890"/>
      <c r="C40" s="890"/>
      <c r="D40" s="893"/>
      <c r="E40" s="893"/>
      <c r="F40" s="896"/>
      <c r="G40" s="896"/>
      <c r="H40" s="896"/>
      <c r="I40" s="896"/>
      <c r="J40" s="896"/>
      <c r="K40" s="897"/>
      <c r="L40" s="942"/>
      <c r="M40" s="890"/>
      <c r="N40" s="943"/>
      <c r="O40" s="275" t="s">
        <v>340</v>
      </c>
      <c r="P40" s="276"/>
      <c r="Q40" s="282" t="s">
        <v>224</v>
      </c>
      <c r="R40" s="904"/>
      <c r="S40" s="905"/>
      <c r="T40" s="905"/>
      <c r="U40" s="905"/>
      <c r="V40" s="905"/>
      <c r="W40" s="906"/>
      <c r="X40" s="904"/>
      <c r="Y40" s="905"/>
      <c r="Z40" s="905"/>
      <c r="AA40" s="905"/>
      <c r="AB40" s="905"/>
      <c r="AC40" s="906"/>
      <c r="AD40" s="904"/>
      <c r="AE40" s="905"/>
      <c r="AF40" s="905"/>
      <c r="AG40" s="905"/>
      <c r="AH40" s="905"/>
      <c r="AI40" s="906"/>
    </row>
    <row r="41" spans="1:36" ht="98.25" customHeight="1" thickTop="1">
      <c r="A41" s="965"/>
      <c r="B41" s="891"/>
      <c r="C41" s="891"/>
      <c r="D41" s="894"/>
      <c r="E41" s="894"/>
      <c r="F41" s="898"/>
      <c r="G41" s="898"/>
      <c r="H41" s="898"/>
      <c r="I41" s="898"/>
      <c r="J41" s="898"/>
      <c r="K41" s="899"/>
      <c r="L41" s="927"/>
      <c r="M41" s="891"/>
      <c r="N41" s="891"/>
      <c r="O41" s="907" t="s">
        <v>341</v>
      </c>
      <c r="P41" s="908"/>
      <c r="Q41" s="278" t="s">
        <v>225</v>
      </c>
      <c r="R41" s="909"/>
      <c r="S41" s="910"/>
      <c r="T41" s="910"/>
      <c r="U41" s="910"/>
      <c r="V41" s="910"/>
      <c r="W41" s="557"/>
      <c r="X41" s="909"/>
      <c r="Y41" s="910"/>
      <c r="Z41" s="910"/>
      <c r="AA41" s="910"/>
      <c r="AB41" s="910"/>
      <c r="AC41" s="557"/>
      <c r="AD41" s="909"/>
      <c r="AE41" s="910"/>
      <c r="AF41" s="910"/>
      <c r="AG41" s="910"/>
      <c r="AH41" s="910"/>
      <c r="AI41" s="557"/>
    </row>
    <row r="42" spans="1:36" ht="98.25" customHeight="1" thickBot="1">
      <c r="A42" s="968"/>
      <c r="B42" s="938"/>
      <c r="C42" s="938"/>
      <c r="D42" s="939"/>
      <c r="E42" s="939"/>
      <c r="F42" s="940"/>
      <c r="G42" s="940"/>
      <c r="H42" s="940"/>
      <c r="I42" s="940"/>
      <c r="J42" s="940"/>
      <c r="K42" s="941"/>
      <c r="L42" s="944"/>
      <c r="M42" s="938"/>
      <c r="N42" s="938"/>
      <c r="O42" s="932" t="s">
        <v>342</v>
      </c>
      <c r="P42" s="933"/>
      <c r="Q42" s="284" t="s">
        <v>226</v>
      </c>
      <c r="R42" s="945"/>
      <c r="S42" s="946"/>
      <c r="T42" s="946"/>
      <c r="U42" s="946"/>
      <c r="V42" s="946"/>
      <c r="W42" s="947"/>
      <c r="X42" s="945"/>
      <c r="Y42" s="946"/>
      <c r="Z42" s="946"/>
      <c r="AA42" s="946"/>
      <c r="AB42" s="946"/>
      <c r="AC42" s="947"/>
      <c r="AD42" s="945"/>
      <c r="AE42" s="946"/>
      <c r="AF42" s="946"/>
      <c r="AG42" s="946"/>
      <c r="AH42" s="946"/>
      <c r="AI42" s="947"/>
    </row>
    <row r="43" spans="1:36" ht="98.25" customHeight="1" thickTop="1" thickBot="1">
      <c r="A43" s="964">
        <v>9</v>
      </c>
      <c r="B43" s="922"/>
      <c r="C43" s="922"/>
      <c r="D43" s="923"/>
      <c r="E43" s="923"/>
      <c r="F43" s="924"/>
      <c r="G43" s="924"/>
      <c r="H43" s="924"/>
      <c r="I43" s="924"/>
      <c r="J43" s="924"/>
      <c r="K43" s="925"/>
      <c r="L43" s="926"/>
      <c r="M43" s="922"/>
      <c r="N43" s="922"/>
      <c r="O43" s="275" t="s">
        <v>340</v>
      </c>
      <c r="P43" s="276"/>
      <c r="Q43" s="280" t="s">
        <v>224</v>
      </c>
      <c r="R43" s="929"/>
      <c r="S43" s="930"/>
      <c r="T43" s="930"/>
      <c r="U43" s="930"/>
      <c r="V43" s="930"/>
      <c r="W43" s="931"/>
      <c r="X43" s="929"/>
      <c r="Y43" s="930"/>
      <c r="Z43" s="930"/>
      <c r="AA43" s="930"/>
      <c r="AB43" s="930"/>
      <c r="AC43" s="931"/>
      <c r="AD43" s="929"/>
      <c r="AE43" s="930"/>
      <c r="AF43" s="930"/>
      <c r="AG43" s="930"/>
      <c r="AH43" s="930"/>
      <c r="AI43" s="931"/>
    </row>
    <row r="44" spans="1:36" ht="98.25" customHeight="1" thickTop="1">
      <c r="A44" s="965"/>
      <c r="B44" s="891"/>
      <c r="C44" s="891"/>
      <c r="D44" s="894"/>
      <c r="E44" s="894"/>
      <c r="F44" s="898"/>
      <c r="G44" s="898"/>
      <c r="H44" s="898"/>
      <c r="I44" s="898"/>
      <c r="J44" s="898"/>
      <c r="K44" s="899"/>
      <c r="L44" s="927"/>
      <c r="M44" s="891"/>
      <c r="N44" s="891"/>
      <c r="O44" s="907" t="s">
        <v>341</v>
      </c>
      <c r="P44" s="908"/>
      <c r="Q44" s="278" t="s">
        <v>225</v>
      </c>
      <c r="R44" s="909"/>
      <c r="S44" s="910"/>
      <c r="T44" s="910"/>
      <c r="U44" s="910"/>
      <c r="V44" s="910"/>
      <c r="W44" s="557"/>
      <c r="X44" s="909"/>
      <c r="Y44" s="910"/>
      <c r="Z44" s="910"/>
      <c r="AA44" s="910"/>
      <c r="AB44" s="910"/>
      <c r="AC44" s="557"/>
      <c r="AD44" s="909"/>
      <c r="AE44" s="910"/>
      <c r="AF44" s="910"/>
      <c r="AG44" s="910"/>
      <c r="AH44" s="910"/>
      <c r="AI44" s="557"/>
    </row>
    <row r="45" spans="1:36" s="60" customFormat="1" ht="98.25" customHeight="1" thickBot="1">
      <c r="A45" s="966"/>
      <c r="B45" s="917"/>
      <c r="C45" s="917"/>
      <c r="D45" s="918"/>
      <c r="E45" s="918"/>
      <c r="F45" s="919"/>
      <c r="G45" s="919"/>
      <c r="H45" s="919"/>
      <c r="I45" s="919"/>
      <c r="J45" s="919"/>
      <c r="K45" s="920"/>
      <c r="L45" s="928"/>
      <c r="M45" s="917"/>
      <c r="N45" s="917"/>
      <c r="O45" s="932" t="s">
        <v>342</v>
      </c>
      <c r="P45" s="933"/>
      <c r="Q45" s="281" t="s">
        <v>226</v>
      </c>
      <c r="R45" s="934"/>
      <c r="S45" s="935"/>
      <c r="T45" s="935"/>
      <c r="U45" s="935"/>
      <c r="V45" s="935"/>
      <c r="W45" s="936"/>
      <c r="X45" s="934"/>
      <c r="Y45" s="935"/>
      <c r="Z45" s="935"/>
      <c r="AA45" s="935"/>
      <c r="AB45" s="935"/>
      <c r="AC45" s="936"/>
      <c r="AD45" s="934"/>
      <c r="AE45" s="935"/>
      <c r="AF45" s="935"/>
      <c r="AG45" s="935"/>
      <c r="AH45" s="935"/>
      <c r="AI45" s="936"/>
    </row>
    <row r="46" spans="1:36" s="60" customFormat="1" ht="98.25" customHeight="1" thickTop="1" thickBot="1">
      <c r="A46" s="887">
        <v>10</v>
      </c>
      <c r="B46" s="890"/>
      <c r="C46" s="890"/>
      <c r="D46" s="893"/>
      <c r="E46" s="893"/>
      <c r="F46" s="896"/>
      <c r="G46" s="896"/>
      <c r="H46" s="896"/>
      <c r="I46" s="896"/>
      <c r="J46" s="896"/>
      <c r="K46" s="897"/>
      <c r="L46" s="902"/>
      <c r="M46" s="890"/>
      <c r="N46" s="890"/>
      <c r="O46" s="275" t="s">
        <v>340</v>
      </c>
      <c r="P46" s="276"/>
      <c r="Q46" s="282" t="s">
        <v>224</v>
      </c>
      <c r="R46" s="904"/>
      <c r="S46" s="905"/>
      <c r="T46" s="905"/>
      <c r="U46" s="905"/>
      <c r="V46" s="905"/>
      <c r="W46" s="906"/>
      <c r="X46" s="904"/>
      <c r="Y46" s="905"/>
      <c r="Z46" s="905"/>
      <c r="AA46" s="905"/>
      <c r="AB46" s="905"/>
      <c r="AC46" s="906"/>
      <c r="AD46" s="904"/>
      <c r="AE46" s="905"/>
      <c r="AF46" s="905"/>
      <c r="AG46" s="905"/>
      <c r="AH46" s="905"/>
      <c r="AI46" s="906"/>
    </row>
    <row r="47" spans="1:36" s="60" customFormat="1" ht="98.25" customHeight="1" thickTop="1">
      <c r="A47" s="888"/>
      <c r="B47" s="891"/>
      <c r="C47" s="891"/>
      <c r="D47" s="894"/>
      <c r="E47" s="894"/>
      <c r="F47" s="898"/>
      <c r="G47" s="898"/>
      <c r="H47" s="898"/>
      <c r="I47" s="898"/>
      <c r="J47" s="898"/>
      <c r="K47" s="899"/>
      <c r="L47" s="903"/>
      <c r="M47" s="891"/>
      <c r="N47" s="891"/>
      <c r="O47" s="907" t="s">
        <v>341</v>
      </c>
      <c r="P47" s="908"/>
      <c r="Q47" s="278" t="s">
        <v>225</v>
      </c>
      <c r="R47" s="909"/>
      <c r="S47" s="910"/>
      <c r="T47" s="910"/>
      <c r="U47" s="910"/>
      <c r="V47" s="910"/>
      <c r="W47" s="557"/>
      <c r="X47" s="909"/>
      <c r="Y47" s="910"/>
      <c r="Z47" s="910"/>
      <c r="AA47" s="910"/>
      <c r="AB47" s="910"/>
      <c r="AC47" s="557"/>
      <c r="AD47" s="909"/>
      <c r="AE47" s="910"/>
      <c r="AF47" s="910"/>
      <c r="AG47" s="910"/>
      <c r="AH47" s="910"/>
      <c r="AI47" s="557"/>
      <c r="AJ47" s="229"/>
    </row>
    <row r="48" spans="1:36" s="60" customFormat="1" ht="98.25" customHeight="1" thickBot="1">
      <c r="A48" s="916"/>
      <c r="B48" s="917"/>
      <c r="C48" s="917"/>
      <c r="D48" s="918"/>
      <c r="E48" s="918"/>
      <c r="F48" s="919"/>
      <c r="G48" s="919"/>
      <c r="H48" s="919"/>
      <c r="I48" s="919"/>
      <c r="J48" s="919"/>
      <c r="K48" s="920"/>
      <c r="L48" s="903"/>
      <c r="M48" s="891"/>
      <c r="N48" s="891"/>
      <c r="O48" s="911" t="s">
        <v>342</v>
      </c>
      <c r="P48" s="912"/>
      <c r="Q48" s="285" t="s">
        <v>226</v>
      </c>
      <c r="R48" s="913"/>
      <c r="S48" s="914"/>
      <c r="T48" s="914"/>
      <c r="U48" s="914"/>
      <c r="V48" s="914"/>
      <c r="W48" s="915"/>
      <c r="X48" s="913"/>
      <c r="Y48" s="914"/>
      <c r="Z48" s="914"/>
      <c r="AA48" s="914"/>
      <c r="AB48" s="914"/>
      <c r="AC48" s="915"/>
      <c r="AD48" s="913"/>
      <c r="AE48" s="914"/>
      <c r="AF48" s="914"/>
      <c r="AG48" s="914"/>
      <c r="AH48" s="914"/>
      <c r="AI48" s="915"/>
    </row>
    <row r="49" spans="1:35" ht="98.25" customHeight="1" thickTop="1" thickBot="1">
      <c r="A49" s="887">
        <v>11</v>
      </c>
      <c r="B49" s="890"/>
      <c r="C49" s="890"/>
      <c r="D49" s="893"/>
      <c r="E49" s="893"/>
      <c r="F49" s="896"/>
      <c r="G49" s="896"/>
      <c r="H49" s="896"/>
      <c r="I49" s="896"/>
      <c r="J49" s="896"/>
      <c r="K49" s="897"/>
      <c r="L49" s="902"/>
      <c r="M49" s="890"/>
      <c r="N49" s="890"/>
      <c r="O49" s="275" t="s">
        <v>340</v>
      </c>
      <c r="P49" s="276"/>
      <c r="Q49" s="282" t="s">
        <v>224</v>
      </c>
      <c r="R49" s="904"/>
      <c r="S49" s="905"/>
      <c r="T49" s="905"/>
      <c r="U49" s="905"/>
      <c r="V49" s="905"/>
      <c r="W49" s="906"/>
      <c r="X49" s="904"/>
      <c r="Y49" s="905"/>
      <c r="Z49" s="905"/>
      <c r="AA49" s="905"/>
      <c r="AB49" s="905"/>
      <c r="AC49" s="906"/>
      <c r="AD49" s="904"/>
      <c r="AE49" s="905"/>
      <c r="AF49" s="905"/>
      <c r="AG49" s="905"/>
      <c r="AH49" s="905"/>
      <c r="AI49" s="906"/>
    </row>
    <row r="50" spans="1:35" s="66" customFormat="1" ht="98.25" customHeight="1" thickTop="1">
      <c r="A50" s="888"/>
      <c r="B50" s="891"/>
      <c r="C50" s="891"/>
      <c r="D50" s="894"/>
      <c r="E50" s="894"/>
      <c r="F50" s="898"/>
      <c r="G50" s="898"/>
      <c r="H50" s="898"/>
      <c r="I50" s="898"/>
      <c r="J50" s="898"/>
      <c r="K50" s="899"/>
      <c r="L50" s="903"/>
      <c r="M50" s="891"/>
      <c r="N50" s="891"/>
      <c r="O50" s="907" t="s">
        <v>341</v>
      </c>
      <c r="P50" s="908"/>
      <c r="Q50" s="278" t="s">
        <v>225</v>
      </c>
      <c r="R50" s="909"/>
      <c r="S50" s="910"/>
      <c r="T50" s="910"/>
      <c r="U50" s="910"/>
      <c r="V50" s="910"/>
      <c r="W50" s="557"/>
      <c r="X50" s="909"/>
      <c r="Y50" s="910"/>
      <c r="Z50" s="910"/>
      <c r="AA50" s="910"/>
      <c r="AB50" s="910"/>
      <c r="AC50" s="557"/>
      <c r="AD50" s="909"/>
      <c r="AE50" s="910"/>
      <c r="AF50" s="910"/>
      <c r="AG50" s="910"/>
      <c r="AH50" s="910"/>
      <c r="AI50" s="557"/>
    </row>
    <row r="51" spans="1:35" ht="98.25" customHeight="1">
      <c r="A51" s="916"/>
      <c r="B51" s="917"/>
      <c r="C51" s="917"/>
      <c r="D51" s="918"/>
      <c r="E51" s="918"/>
      <c r="F51" s="919"/>
      <c r="G51" s="919"/>
      <c r="H51" s="919"/>
      <c r="I51" s="919"/>
      <c r="J51" s="919"/>
      <c r="K51" s="920"/>
      <c r="L51" s="963"/>
      <c r="M51" s="917"/>
      <c r="N51" s="917"/>
      <c r="O51" s="907" t="s">
        <v>342</v>
      </c>
      <c r="P51" s="908"/>
      <c r="Q51" s="281" t="s">
        <v>226</v>
      </c>
      <c r="R51" s="913"/>
      <c r="S51" s="914"/>
      <c r="T51" s="914"/>
      <c r="U51" s="914"/>
      <c r="V51" s="914"/>
      <c r="W51" s="915"/>
      <c r="X51" s="913"/>
      <c r="Y51" s="914"/>
      <c r="Z51" s="914"/>
      <c r="AA51" s="914"/>
      <c r="AB51" s="914"/>
      <c r="AC51" s="915"/>
      <c r="AD51" s="913"/>
      <c r="AE51" s="914"/>
      <c r="AF51" s="914"/>
      <c r="AG51" s="914"/>
      <c r="AH51" s="914"/>
      <c r="AI51" s="915"/>
    </row>
    <row r="52" spans="1:35" ht="42" customHeight="1">
      <c r="A52" s="949" t="s">
        <v>248</v>
      </c>
      <c r="B52" s="949"/>
      <c r="C52" s="949"/>
      <c r="D52" s="949"/>
      <c r="E52" s="949"/>
      <c r="F52" s="949"/>
      <c r="G52" s="959" t="str">
        <f>G7</f>
        <v/>
      </c>
      <c r="H52" s="959"/>
      <c r="I52" s="959"/>
      <c r="J52" s="959"/>
      <c r="K52" s="959"/>
      <c r="L52" s="959"/>
      <c r="M52" s="959"/>
      <c r="N52" s="959"/>
      <c r="O52" s="959"/>
      <c r="P52" s="959"/>
      <c r="Q52" s="959"/>
      <c r="R52" s="949" t="s">
        <v>239</v>
      </c>
      <c r="S52" s="949"/>
      <c r="T52" s="949"/>
      <c r="U52" s="949"/>
      <c r="V52" s="949"/>
      <c r="W52" s="960" t="str">
        <f>IFERROR(TEXT(#REF!,"m月d日") &amp; "　～　" &amp; TEXT(#REF!,"m月d日"),"")</f>
        <v/>
      </c>
      <c r="X52" s="961"/>
      <c r="Y52" s="961"/>
      <c r="Z52" s="961"/>
      <c r="AA52" s="961"/>
      <c r="AB52" s="961"/>
      <c r="AC52" s="961"/>
      <c r="AD52" s="961"/>
      <c r="AE52" s="962"/>
      <c r="AF52" s="60"/>
      <c r="AG52" s="60"/>
      <c r="AH52" s="60"/>
      <c r="AI52" s="60"/>
    </row>
    <row r="53" spans="1:35" ht="42" customHeight="1" thickBot="1">
      <c r="A53" s="948" t="s">
        <v>275</v>
      </c>
      <c r="B53" s="948"/>
      <c r="C53" s="948"/>
      <c r="D53" s="948"/>
      <c r="E53" s="948"/>
      <c r="F53" s="948"/>
      <c r="G53" s="948"/>
      <c r="H53" s="948"/>
      <c r="I53" s="948"/>
      <c r="J53" s="948"/>
      <c r="K53" s="948"/>
      <c r="L53" s="949" t="s">
        <v>276</v>
      </c>
      <c r="M53" s="949"/>
      <c r="N53" s="949"/>
      <c r="O53" s="949"/>
      <c r="P53" s="949"/>
      <c r="Q53" s="949"/>
      <c r="R53" s="949"/>
      <c r="S53" s="949"/>
      <c r="T53" s="949"/>
      <c r="U53" s="949"/>
      <c r="V53" s="949"/>
      <c r="W53" s="949"/>
      <c r="X53" s="949"/>
      <c r="Y53" s="949"/>
      <c r="Z53" s="949"/>
      <c r="AA53" s="949"/>
      <c r="AB53" s="949"/>
      <c r="AC53" s="949"/>
      <c r="AD53" s="949"/>
      <c r="AE53" s="949"/>
      <c r="AF53" s="949"/>
      <c r="AG53" s="949"/>
      <c r="AH53" s="949"/>
      <c r="AI53" s="949"/>
    </row>
    <row r="54" spans="1:35" ht="42" customHeight="1" thickTop="1" thickBot="1">
      <c r="A54" s="271" t="s">
        <v>273</v>
      </c>
      <c r="B54" s="950" t="s">
        <v>274</v>
      </c>
      <c r="C54" s="950"/>
      <c r="D54" s="951" t="s">
        <v>270</v>
      </c>
      <c r="E54" s="951"/>
      <c r="F54" s="950" t="s">
        <v>271</v>
      </c>
      <c r="G54" s="950"/>
      <c r="H54" s="950"/>
      <c r="I54" s="950"/>
      <c r="J54" s="950"/>
      <c r="K54" s="952"/>
      <c r="L54" s="953" t="s">
        <v>277</v>
      </c>
      <c r="M54" s="954"/>
      <c r="N54" s="954"/>
      <c r="O54" s="248"/>
      <c r="P54" s="248"/>
      <c r="Q54" s="955" t="str">
        <f>IFERROR(TEXT(#REF!,"m月d日"),"")</f>
        <v/>
      </c>
      <c r="R54" s="956"/>
      <c r="S54" s="956"/>
      <c r="T54" s="956"/>
      <c r="U54" s="956"/>
      <c r="V54" s="956"/>
      <c r="W54" s="957"/>
      <c r="X54" s="958" t="str">
        <f xml:space="preserve"> IFERROR(TEXT(#REF!,"m月d日"),"")</f>
        <v/>
      </c>
      <c r="Y54" s="958"/>
      <c r="Z54" s="958"/>
      <c r="AA54" s="958"/>
      <c r="AB54" s="958"/>
      <c r="AC54" s="958"/>
      <c r="AD54" s="958" t="str">
        <f>IFERROR(TEXT(#REF!,"m月d日"),"")</f>
        <v/>
      </c>
      <c r="AE54" s="958"/>
      <c r="AF54" s="958"/>
      <c r="AG54" s="958"/>
      <c r="AH54" s="958"/>
      <c r="AI54" s="958"/>
    </row>
    <row r="55" spans="1:35" ht="98.25" customHeight="1" thickTop="1" thickBot="1">
      <c r="A55" s="887">
        <v>12</v>
      </c>
      <c r="B55" s="890"/>
      <c r="C55" s="890"/>
      <c r="D55" s="893"/>
      <c r="E55" s="893"/>
      <c r="F55" s="896"/>
      <c r="G55" s="896"/>
      <c r="H55" s="896"/>
      <c r="I55" s="896"/>
      <c r="J55" s="896"/>
      <c r="K55" s="897"/>
      <c r="L55" s="942"/>
      <c r="M55" s="890"/>
      <c r="N55" s="943"/>
      <c r="O55" s="275" t="s">
        <v>340</v>
      </c>
      <c r="P55" s="276"/>
      <c r="Q55" s="282" t="s">
        <v>224</v>
      </c>
      <c r="R55" s="904"/>
      <c r="S55" s="905"/>
      <c r="T55" s="905"/>
      <c r="U55" s="905"/>
      <c r="V55" s="905"/>
      <c r="W55" s="906"/>
      <c r="X55" s="904"/>
      <c r="Y55" s="905"/>
      <c r="Z55" s="905"/>
      <c r="AA55" s="905"/>
      <c r="AB55" s="905"/>
      <c r="AC55" s="906"/>
      <c r="AD55" s="904"/>
      <c r="AE55" s="905"/>
      <c r="AF55" s="905"/>
      <c r="AG55" s="905"/>
      <c r="AH55" s="905"/>
      <c r="AI55" s="906"/>
    </row>
    <row r="56" spans="1:35" ht="98.25" customHeight="1" thickTop="1">
      <c r="A56" s="888"/>
      <c r="B56" s="891"/>
      <c r="C56" s="891"/>
      <c r="D56" s="894"/>
      <c r="E56" s="894"/>
      <c r="F56" s="898"/>
      <c r="G56" s="898"/>
      <c r="H56" s="898"/>
      <c r="I56" s="898"/>
      <c r="J56" s="898"/>
      <c r="K56" s="899"/>
      <c r="L56" s="927"/>
      <c r="M56" s="891"/>
      <c r="N56" s="891"/>
      <c r="O56" s="907" t="s">
        <v>341</v>
      </c>
      <c r="P56" s="908"/>
      <c r="Q56" s="278" t="s">
        <v>225</v>
      </c>
      <c r="R56" s="909"/>
      <c r="S56" s="910"/>
      <c r="T56" s="910"/>
      <c r="U56" s="910"/>
      <c r="V56" s="910"/>
      <c r="W56" s="557"/>
      <c r="X56" s="909"/>
      <c r="Y56" s="910"/>
      <c r="Z56" s="910"/>
      <c r="AA56" s="910"/>
      <c r="AB56" s="910"/>
      <c r="AC56" s="557"/>
      <c r="AD56" s="909"/>
      <c r="AE56" s="910"/>
      <c r="AF56" s="910"/>
      <c r="AG56" s="910"/>
      <c r="AH56" s="910"/>
      <c r="AI56" s="557"/>
    </row>
    <row r="57" spans="1:35" ht="98.25" customHeight="1" thickBot="1">
      <c r="A57" s="937"/>
      <c r="B57" s="938"/>
      <c r="C57" s="938"/>
      <c r="D57" s="939"/>
      <c r="E57" s="939"/>
      <c r="F57" s="940"/>
      <c r="G57" s="940"/>
      <c r="H57" s="940"/>
      <c r="I57" s="940"/>
      <c r="J57" s="940"/>
      <c r="K57" s="941"/>
      <c r="L57" s="944"/>
      <c r="M57" s="938"/>
      <c r="N57" s="938"/>
      <c r="O57" s="932" t="s">
        <v>342</v>
      </c>
      <c r="P57" s="933"/>
      <c r="Q57" s="284" t="s">
        <v>226</v>
      </c>
      <c r="R57" s="945"/>
      <c r="S57" s="946"/>
      <c r="T57" s="946"/>
      <c r="U57" s="946"/>
      <c r="V57" s="946"/>
      <c r="W57" s="947"/>
      <c r="X57" s="945"/>
      <c r="Y57" s="946"/>
      <c r="Z57" s="946"/>
      <c r="AA57" s="946"/>
      <c r="AB57" s="946"/>
      <c r="AC57" s="947"/>
      <c r="AD57" s="945"/>
      <c r="AE57" s="946"/>
      <c r="AF57" s="946"/>
      <c r="AG57" s="946"/>
      <c r="AH57" s="946"/>
      <c r="AI57" s="947"/>
    </row>
    <row r="58" spans="1:35" ht="98.25" customHeight="1" thickTop="1" thickBot="1">
      <c r="A58" s="921">
        <v>13</v>
      </c>
      <c r="B58" s="922"/>
      <c r="C58" s="922"/>
      <c r="D58" s="923"/>
      <c r="E58" s="923"/>
      <c r="F58" s="924"/>
      <c r="G58" s="924"/>
      <c r="H58" s="924"/>
      <c r="I58" s="924"/>
      <c r="J58" s="924"/>
      <c r="K58" s="925"/>
      <c r="L58" s="926"/>
      <c r="M58" s="922"/>
      <c r="N58" s="922"/>
      <c r="O58" s="275" t="s">
        <v>340</v>
      </c>
      <c r="P58" s="276"/>
      <c r="Q58" s="280" t="s">
        <v>224</v>
      </c>
      <c r="R58" s="929"/>
      <c r="S58" s="930"/>
      <c r="T58" s="930"/>
      <c r="U58" s="930"/>
      <c r="V58" s="930"/>
      <c r="W58" s="931"/>
      <c r="X58" s="929"/>
      <c r="Y58" s="930"/>
      <c r="Z58" s="930"/>
      <c r="AA58" s="930"/>
      <c r="AB58" s="930"/>
      <c r="AC58" s="931"/>
      <c r="AD58" s="929"/>
      <c r="AE58" s="930"/>
      <c r="AF58" s="930"/>
      <c r="AG58" s="930"/>
      <c r="AH58" s="930"/>
      <c r="AI58" s="931"/>
    </row>
    <row r="59" spans="1:35" ht="98.25" customHeight="1" thickTop="1">
      <c r="A59" s="888"/>
      <c r="B59" s="891"/>
      <c r="C59" s="891"/>
      <c r="D59" s="894"/>
      <c r="E59" s="894"/>
      <c r="F59" s="898"/>
      <c r="G59" s="898"/>
      <c r="H59" s="898"/>
      <c r="I59" s="898"/>
      <c r="J59" s="898"/>
      <c r="K59" s="899"/>
      <c r="L59" s="927"/>
      <c r="M59" s="891"/>
      <c r="N59" s="891"/>
      <c r="O59" s="907" t="s">
        <v>341</v>
      </c>
      <c r="P59" s="908"/>
      <c r="Q59" s="278" t="s">
        <v>225</v>
      </c>
      <c r="R59" s="909"/>
      <c r="S59" s="910"/>
      <c r="T59" s="910"/>
      <c r="U59" s="910"/>
      <c r="V59" s="910"/>
      <c r="W59" s="557"/>
      <c r="X59" s="909"/>
      <c r="Y59" s="910"/>
      <c r="Z59" s="910"/>
      <c r="AA59" s="910"/>
      <c r="AB59" s="910"/>
      <c r="AC59" s="557"/>
      <c r="AD59" s="909"/>
      <c r="AE59" s="910"/>
      <c r="AF59" s="910"/>
      <c r="AG59" s="910"/>
      <c r="AH59" s="910"/>
      <c r="AI59" s="557"/>
    </row>
    <row r="60" spans="1:35" ht="98.25" customHeight="1" thickBot="1">
      <c r="A60" s="916"/>
      <c r="B60" s="917"/>
      <c r="C60" s="917"/>
      <c r="D60" s="918"/>
      <c r="E60" s="918"/>
      <c r="F60" s="919"/>
      <c r="G60" s="919"/>
      <c r="H60" s="919"/>
      <c r="I60" s="919"/>
      <c r="J60" s="919"/>
      <c r="K60" s="920"/>
      <c r="L60" s="928"/>
      <c r="M60" s="917"/>
      <c r="N60" s="917"/>
      <c r="O60" s="932" t="s">
        <v>342</v>
      </c>
      <c r="P60" s="933"/>
      <c r="Q60" s="281" t="s">
        <v>226</v>
      </c>
      <c r="R60" s="934"/>
      <c r="S60" s="935"/>
      <c r="T60" s="935"/>
      <c r="U60" s="935"/>
      <c r="V60" s="935"/>
      <c r="W60" s="936"/>
      <c r="X60" s="934"/>
      <c r="Y60" s="935"/>
      <c r="Z60" s="935"/>
      <c r="AA60" s="935"/>
      <c r="AB60" s="935"/>
      <c r="AC60" s="936"/>
      <c r="AD60" s="934"/>
      <c r="AE60" s="935"/>
      <c r="AF60" s="935"/>
      <c r="AG60" s="935"/>
      <c r="AH60" s="935"/>
      <c r="AI60" s="936"/>
    </row>
    <row r="61" spans="1:35" ht="98.25" customHeight="1" thickTop="1" thickBot="1">
      <c r="A61" s="887">
        <v>14</v>
      </c>
      <c r="B61" s="890"/>
      <c r="C61" s="890"/>
      <c r="D61" s="893"/>
      <c r="E61" s="893"/>
      <c r="F61" s="896"/>
      <c r="G61" s="896"/>
      <c r="H61" s="896"/>
      <c r="I61" s="896"/>
      <c r="J61" s="896"/>
      <c r="K61" s="897"/>
      <c r="L61" s="902"/>
      <c r="M61" s="890"/>
      <c r="N61" s="890"/>
      <c r="O61" s="275" t="s">
        <v>340</v>
      </c>
      <c r="P61" s="276"/>
      <c r="Q61" s="282" t="s">
        <v>224</v>
      </c>
      <c r="R61" s="904"/>
      <c r="S61" s="905"/>
      <c r="T61" s="905"/>
      <c r="U61" s="905"/>
      <c r="V61" s="905"/>
      <c r="W61" s="906"/>
      <c r="X61" s="904"/>
      <c r="Y61" s="905"/>
      <c r="Z61" s="905"/>
      <c r="AA61" s="905"/>
      <c r="AB61" s="905"/>
      <c r="AC61" s="906"/>
      <c r="AD61" s="904"/>
      <c r="AE61" s="905"/>
      <c r="AF61" s="905"/>
      <c r="AG61" s="905"/>
      <c r="AH61" s="905"/>
      <c r="AI61" s="906"/>
    </row>
    <row r="62" spans="1:35" ht="98.25" customHeight="1" thickTop="1">
      <c r="A62" s="888"/>
      <c r="B62" s="891"/>
      <c r="C62" s="891"/>
      <c r="D62" s="894"/>
      <c r="E62" s="894"/>
      <c r="F62" s="898"/>
      <c r="G62" s="898"/>
      <c r="H62" s="898"/>
      <c r="I62" s="898"/>
      <c r="J62" s="898"/>
      <c r="K62" s="899"/>
      <c r="L62" s="903"/>
      <c r="M62" s="891"/>
      <c r="N62" s="891"/>
      <c r="O62" s="907" t="s">
        <v>341</v>
      </c>
      <c r="P62" s="908"/>
      <c r="Q62" s="278" t="s">
        <v>225</v>
      </c>
      <c r="R62" s="909"/>
      <c r="S62" s="910"/>
      <c r="T62" s="910"/>
      <c r="U62" s="910"/>
      <c r="V62" s="910"/>
      <c r="W62" s="557"/>
      <c r="X62" s="909"/>
      <c r="Y62" s="910"/>
      <c r="Z62" s="910"/>
      <c r="AA62" s="910"/>
      <c r="AB62" s="910"/>
      <c r="AC62" s="557"/>
      <c r="AD62" s="909"/>
      <c r="AE62" s="910"/>
      <c r="AF62" s="910"/>
      <c r="AG62" s="910"/>
      <c r="AH62" s="910"/>
      <c r="AI62" s="557"/>
    </row>
    <row r="63" spans="1:35" ht="98.25" customHeight="1" thickBot="1">
      <c r="A63" s="916"/>
      <c r="B63" s="917"/>
      <c r="C63" s="917"/>
      <c r="D63" s="918"/>
      <c r="E63" s="918"/>
      <c r="F63" s="919"/>
      <c r="G63" s="919"/>
      <c r="H63" s="919"/>
      <c r="I63" s="919"/>
      <c r="J63" s="919"/>
      <c r="K63" s="920"/>
      <c r="L63" s="903"/>
      <c r="M63" s="891"/>
      <c r="N63" s="891"/>
      <c r="O63" s="911" t="s">
        <v>342</v>
      </c>
      <c r="P63" s="912"/>
      <c r="Q63" s="285" t="s">
        <v>226</v>
      </c>
      <c r="R63" s="913"/>
      <c r="S63" s="914"/>
      <c r="T63" s="914"/>
      <c r="U63" s="914"/>
      <c r="V63" s="914"/>
      <c r="W63" s="915"/>
      <c r="X63" s="913"/>
      <c r="Y63" s="914"/>
      <c r="Z63" s="914"/>
      <c r="AA63" s="914"/>
      <c r="AB63" s="914"/>
      <c r="AC63" s="915"/>
      <c r="AD63" s="913"/>
      <c r="AE63" s="914"/>
      <c r="AF63" s="914"/>
      <c r="AG63" s="914"/>
      <c r="AH63" s="914"/>
      <c r="AI63" s="915"/>
    </row>
    <row r="64" spans="1:35" ht="98.25" customHeight="1" thickTop="1" thickBot="1">
      <c r="A64" s="887">
        <v>15</v>
      </c>
      <c r="B64" s="890"/>
      <c r="C64" s="890"/>
      <c r="D64" s="893"/>
      <c r="E64" s="893"/>
      <c r="F64" s="896"/>
      <c r="G64" s="896"/>
      <c r="H64" s="896"/>
      <c r="I64" s="896"/>
      <c r="J64" s="896"/>
      <c r="K64" s="897"/>
      <c r="L64" s="902"/>
      <c r="M64" s="890"/>
      <c r="N64" s="890"/>
      <c r="O64" s="275" t="s">
        <v>340</v>
      </c>
      <c r="P64" s="276"/>
      <c r="Q64" s="282" t="s">
        <v>224</v>
      </c>
      <c r="R64" s="904"/>
      <c r="S64" s="905"/>
      <c r="T64" s="905"/>
      <c r="U64" s="905"/>
      <c r="V64" s="905"/>
      <c r="W64" s="906"/>
      <c r="X64" s="904"/>
      <c r="Y64" s="905"/>
      <c r="Z64" s="905"/>
      <c r="AA64" s="905"/>
      <c r="AB64" s="905"/>
      <c r="AC64" s="906"/>
      <c r="AD64" s="904"/>
      <c r="AE64" s="905"/>
      <c r="AF64" s="905"/>
      <c r="AG64" s="905"/>
      <c r="AH64" s="905"/>
      <c r="AI64" s="906"/>
    </row>
    <row r="65" spans="1:35" ht="98.25" customHeight="1" thickTop="1">
      <c r="A65" s="888"/>
      <c r="B65" s="891"/>
      <c r="C65" s="891"/>
      <c r="D65" s="894"/>
      <c r="E65" s="894"/>
      <c r="F65" s="898"/>
      <c r="G65" s="898"/>
      <c r="H65" s="898"/>
      <c r="I65" s="898"/>
      <c r="J65" s="898"/>
      <c r="K65" s="899"/>
      <c r="L65" s="903"/>
      <c r="M65" s="891"/>
      <c r="N65" s="891"/>
      <c r="O65" s="907" t="s">
        <v>341</v>
      </c>
      <c r="P65" s="908"/>
      <c r="Q65" s="278" t="s">
        <v>225</v>
      </c>
      <c r="R65" s="909"/>
      <c r="S65" s="910"/>
      <c r="T65" s="910"/>
      <c r="U65" s="910"/>
      <c r="V65" s="910"/>
      <c r="W65" s="557"/>
      <c r="X65" s="909"/>
      <c r="Y65" s="910"/>
      <c r="Z65" s="910"/>
      <c r="AA65" s="910"/>
      <c r="AB65" s="910"/>
      <c r="AC65" s="557"/>
      <c r="AD65" s="909"/>
      <c r="AE65" s="910"/>
      <c r="AF65" s="910"/>
      <c r="AG65" s="910"/>
      <c r="AH65" s="910"/>
      <c r="AI65" s="557"/>
    </row>
    <row r="66" spans="1:35" s="60" customFormat="1" ht="98.25" customHeight="1" thickBot="1">
      <c r="A66" s="889"/>
      <c r="B66" s="892"/>
      <c r="C66" s="892"/>
      <c r="D66" s="895"/>
      <c r="E66" s="895"/>
      <c r="F66" s="900"/>
      <c r="G66" s="900"/>
      <c r="H66" s="900"/>
      <c r="I66" s="900"/>
      <c r="J66" s="900"/>
      <c r="K66" s="901"/>
      <c r="L66" s="903"/>
      <c r="M66" s="891"/>
      <c r="N66" s="891"/>
      <c r="O66" s="911" t="s">
        <v>342</v>
      </c>
      <c r="P66" s="912"/>
      <c r="Q66" s="285" t="s">
        <v>226</v>
      </c>
      <c r="R66" s="913"/>
      <c r="S66" s="914"/>
      <c r="T66" s="914"/>
      <c r="U66" s="914"/>
      <c r="V66" s="914"/>
      <c r="W66" s="915"/>
      <c r="X66" s="913"/>
      <c r="Y66" s="914"/>
      <c r="Z66" s="914"/>
      <c r="AA66" s="914"/>
      <c r="AB66" s="914"/>
      <c r="AC66" s="915"/>
      <c r="AD66" s="913"/>
      <c r="AE66" s="914"/>
      <c r="AF66" s="914"/>
      <c r="AG66" s="914"/>
      <c r="AH66" s="914"/>
      <c r="AI66" s="915"/>
    </row>
    <row r="67" spans="1:35" ht="42" customHeight="1" thickTop="1">
      <c r="A67" s="949" t="s">
        <v>248</v>
      </c>
      <c r="B67" s="949"/>
      <c r="C67" s="949"/>
      <c r="D67" s="949"/>
      <c r="E67" s="949"/>
      <c r="F67" s="949"/>
      <c r="G67" s="959" t="str">
        <f>G22</f>
        <v/>
      </c>
      <c r="H67" s="959"/>
      <c r="I67" s="959"/>
      <c r="J67" s="959"/>
      <c r="K67" s="959"/>
      <c r="L67" s="959"/>
      <c r="M67" s="959"/>
      <c r="N67" s="959"/>
      <c r="O67" s="959"/>
      <c r="P67" s="959"/>
      <c r="Q67" s="959"/>
      <c r="R67" s="949" t="s">
        <v>239</v>
      </c>
      <c r="S67" s="949"/>
      <c r="T67" s="949"/>
      <c r="U67" s="949"/>
      <c r="V67" s="949"/>
      <c r="W67" s="960" t="str">
        <f>IFERROR(TEXT(#REF!,"m月d日") &amp; "　～　" &amp; TEXT(#REF!,"m月d日"),"")</f>
        <v/>
      </c>
      <c r="X67" s="961"/>
      <c r="Y67" s="961"/>
      <c r="Z67" s="961"/>
      <c r="AA67" s="961"/>
      <c r="AB67" s="961"/>
      <c r="AC67" s="961"/>
      <c r="AD67" s="961"/>
      <c r="AE67" s="962"/>
      <c r="AF67" s="60"/>
      <c r="AG67" s="60"/>
      <c r="AH67" s="60"/>
      <c r="AI67" s="60"/>
    </row>
    <row r="68" spans="1:35" ht="42" customHeight="1" thickBot="1">
      <c r="A68" s="948" t="s">
        <v>275</v>
      </c>
      <c r="B68" s="948"/>
      <c r="C68" s="948"/>
      <c r="D68" s="948"/>
      <c r="E68" s="948"/>
      <c r="F68" s="948"/>
      <c r="G68" s="948"/>
      <c r="H68" s="948"/>
      <c r="I68" s="948"/>
      <c r="J68" s="948"/>
      <c r="K68" s="948"/>
      <c r="L68" s="949" t="s">
        <v>276</v>
      </c>
      <c r="M68" s="949"/>
      <c r="N68" s="949"/>
      <c r="O68" s="949"/>
      <c r="P68" s="949"/>
      <c r="Q68" s="949"/>
      <c r="R68" s="949"/>
      <c r="S68" s="949"/>
      <c r="T68" s="949"/>
      <c r="U68" s="949"/>
      <c r="V68" s="949"/>
      <c r="W68" s="949"/>
      <c r="X68" s="949"/>
      <c r="Y68" s="949"/>
      <c r="Z68" s="949"/>
      <c r="AA68" s="949"/>
      <c r="AB68" s="949"/>
      <c r="AC68" s="949"/>
      <c r="AD68" s="949"/>
      <c r="AE68" s="949"/>
      <c r="AF68" s="949"/>
      <c r="AG68" s="949"/>
      <c r="AH68" s="949"/>
      <c r="AI68" s="949"/>
    </row>
    <row r="69" spans="1:35" ht="42" customHeight="1" thickTop="1" thickBot="1">
      <c r="A69" s="271" t="s">
        <v>273</v>
      </c>
      <c r="B69" s="950" t="s">
        <v>274</v>
      </c>
      <c r="C69" s="950"/>
      <c r="D69" s="951" t="s">
        <v>270</v>
      </c>
      <c r="E69" s="951"/>
      <c r="F69" s="950" t="s">
        <v>271</v>
      </c>
      <c r="G69" s="950"/>
      <c r="H69" s="950"/>
      <c r="I69" s="950"/>
      <c r="J69" s="950"/>
      <c r="K69" s="952"/>
      <c r="L69" s="953" t="s">
        <v>277</v>
      </c>
      <c r="M69" s="954"/>
      <c r="N69" s="954"/>
      <c r="O69" s="248"/>
      <c r="P69" s="248"/>
      <c r="Q69" s="955" t="str">
        <f>IFERROR(TEXT(#REF!,"m月d日"),"")</f>
        <v/>
      </c>
      <c r="R69" s="956"/>
      <c r="S69" s="956"/>
      <c r="T69" s="956"/>
      <c r="U69" s="956"/>
      <c r="V69" s="956"/>
      <c r="W69" s="957"/>
      <c r="X69" s="958" t="str">
        <f xml:space="preserve"> IFERROR(TEXT(#REF!,"m月d日"),"")</f>
        <v/>
      </c>
      <c r="Y69" s="958"/>
      <c r="Z69" s="958"/>
      <c r="AA69" s="958"/>
      <c r="AB69" s="958"/>
      <c r="AC69" s="958"/>
      <c r="AD69" s="958" t="str">
        <f>IFERROR(TEXT(#REF!,"m月d日"),"")</f>
        <v/>
      </c>
      <c r="AE69" s="958"/>
      <c r="AF69" s="958"/>
      <c r="AG69" s="958"/>
      <c r="AH69" s="958"/>
      <c r="AI69" s="958"/>
    </row>
    <row r="70" spans="1:35" ht="98.25" customHeight="1" thickTop="1" thickBot="1">
      <c r="A70" s="887">
        <v>16</v>
      </c>
      <c r="B70" s="890"/>
      <c r="C70" s="890"/>
      <c r="D70" s="893"/>
      <c r="E70" s="893"/>
      <c r="F70" s="896"/>
      <c r="G70" s="896"/>
      <c r="H70" s="896"/>
      <c r="I70" s="896"/>
      <c r="J70" s="896"/>
      <c r="K70" s="897"/>
      <c r="L70" s="942"/>
      <c r="M70" s="890"/>
      <c r="N70" s="943"/>
      <c r="O70" s="275" t="s">
        <v>340</v>
      </c>
      <c r="P70" s="276"/>
      <c r="Q70" s="282" t="s">
        <v>224</v>
      </c>
      <c r="R70" s="904"/>
      <c r="S70" s="905"/>
      <c r="T70" s="905"/>
      <c r="U70" s="905"/>
      <c r="V70" s="905"/>
      <c r="W70" s="906"/>
      <c r="X70" s="904"/>
      <c r="Y70" s="905"/>
      <c r="Z70" s="905"/>
      <c r="AA70" s="905"/>
      <c r="AB70" s="905"/>
      <c r="AC70" s="906"/>
      <c r="AD70" s="904"/>
      <c r="AE70" s="905"/>
      <c r="AF70" s="905"/>
      <c r="AG70" s="905"/>
      <c r="AH70" s="905"/>
      <c r="AI70" s="906"/>
    </row>
    <row r="71" spans="1:35" ht="98.25" customHeight="1" thickTop="1">
      <c r="A71" s="888"/>
      <c r="B71" s="891"/>
      <c r="C71" s="891"/>
      <c r="D71" s="894"/>
      <c r="E71" s="894"/>
      <c r="F71" s="898"/>
      <c r="G71" s="898"/>
      <c r="H71" s="898"/>
      <c r="I71" s="898"/>
      <c r="J71" s="898"/>
      <c r="K71" s="899"/>
      <c r="L71" s="927"/>
      <c r="M71" s="891"/>
      <c r="N71" s="891"/>
      <c r="O71" s="907" t="s">
        <v>341</v>
      </c>
      <c r="P71" s="908"/>
      <c r="Q71" s="278" t="s">
        <v>225</v>
      </c>
      <c r="R71" s="909"/>
      <c r="S71" s="910"/>
      <c r="T71" s="910"/>
      <c r="U71" s="910"/>
      <c r="V71" s="910"/>
      <c r="W71" s="557"/>
      <c r="X71" s="909"/>
      <c r="Y71" s="910"/>
      <c r="Z71" s="910"/>
      <c r="AA71" s="910"/>
      <c r="AB71" s="910"/>
      <c r="AC71" s="557"/>
      <c r="AD71" s="909"/>
      <c r="AE71" s="910"/>
      <c r="AF71" s="910"/>
      <c r="AG71" s="910"/>
      <c r="AH71" s="910"/>
      <c r="AI71" s="557"/>
    </row>
    <row r="72" spans="1:35" ht="98.25" customHeight="1" thickBot="1">
      <c r="A72" s="937"/>
      <c r="B72" s="938"/>
      <c r="C72" s="938"/>
      <c r="D72" s="939"/>
      <c r="E72" s="939"/>
      <c r="F72" s="940"/>
      <c r="G72" s="940"/>
      <c r="H72" s="940"/>
      <c r="I72" s="940"/>
      <c r="J72" s="940"/>
      <c r="K72" s="941"/>
      <c r="L72" s="944"/>
      <c r="M72" s="938"/>
      <c r="N72" s="938"/>
      <c r="O72" s="932" t="s">
        <v>342</v>
      </c>
      <c r="P72" s="933"/>
      <c r="Q72" s="284" t="s">
        <v>226</v>
      </c>
      <c r="R72" s="945"/>
      <c r="S72" s="946"/>
      <c r="T72" s="946"/>
      <c r="U72" s="946"/>
      <c r="V72" s="946"/>
      <c r="W72" s="947"/>
      <c r="X72" s="945"/>
      <c r="Y72" s="946"/>
      <c r="Z72" s="946"/>
      <c r="AA72" s="946"/>
      <c r="AB72" s="946"/>
      <c r="AC72" s="947"/>
      <c r="AD72" s="945"/>
      <c r="AE72" s="946"/>
      <c r="AF72" s="946"/>
      <c r="AG72" s="946"/>
      <c r="AH72" s="946"/>
      <c r="AI72" s="947"/>
    </row>
    <row r="73" spans="1:35" ht="98.25" customHeight="1" thickTop="1" thickBot="1">
      <c r="A73" s="921">
        <v>17</v>
      </c>
      <c r="B73" s="922"/>
      <c r="C73" s="922"/>
      <c r="D73" s="923"/>
      <c r="E73" s="923"/>
      <c r="F73" s="924"/>
      <c r="G73" s="924"/>
      <c r="H73" s="924"/>
      <c r="I73" s="924"/>
      <c r="J73" s="924"/>
      <c r="K73" s="925"/>
      <c r="L73" s="926"/>
      <c r="M73" s="922"/>
      <c r="N73" s="922"/>
      <c r="O73" s="275" t="s">
        <v>340</v>
      </c>
      <c r="P73" s="276"/>
      <c r="Q73" s="280" t="s">
        <v>224</v>
      </c>
      <c r="R73" s="929"/>
      <c r="S73" s="930"/>
      <c r="T73" s="930"/>
      <c r="U73" s="930"/>
      <c r="V73" s="930"/>
      <c r="W73" s="931"/>
      <c r="X73" s="929"/>
      <c r="Y73" s="930"/>
      <c r="Z73" s="930"/>
      <c r="AA73" s="930"/>
      <c r="AB73" s="930"/>
      <c r="AC73" s="931"/>
      <c r="AD73" s="929"/>
      <c r="AE73" s="930"/>
      <c r="AF73" s="930"/>
      <c r="AG73" s="930"/>
      <c r="AH73" s="930"/>
      <c r="AI73" s="931"/>
    </row>
    <row r="74" spans="1:35" ht="98.25" customHeight="1" thickTop="1">
      <c r="A74" s="888"/>
      <c r="B74" s="891"/>
      <c r="C74" s="891"/>
      <c r="D74" s="894"/>
      <c r="E74" s="894"/>
      <c r="F74" s="898"/>
      <c r="G74" s="898"/>
      <c r="H74" s="898"/>
      <c r="I74" s="898"/>
      <c r="J74" s="898"/>
      <c r="K74" s="899"/>
      <c r="L74" s="927"/>
      <c r="M74" s="891"/>
      <c r="N74" s="891"/>
      <c r="O74" s="907" t="s">
        <v>341</v>
      </c>
      <c r="P74" s="908"/>
      <c r="Q74" s="278" t="s">
        <v>225</v>
      </c>
      <c r="R74" s="909"/>
      <c r="S74" s="910"/>
      <c r="T74" s="910"/>
      <c r="U74" s="910"/>
      <c r="V74" s="910"/>
      <c r="W74" s="557"/>
      <c r="X74" s="909"/>
      <c r="Y74" s="910"/>
      <c r="Z74" s="910"/>
      <c r="AA74" s="910"/>
      <c r="AB74" s="910"/>
      <c r="AC74" s="557"/>
      <c r="AD74" s="909"/>
      <c r="AE74" s="910"/>
      <c r="AF74" s="910"/>
      <c r="AG74" s="910"/>
      <c r="AH74" s="910"/>
      <c r="AI74" s="557"/>
    </row>
    <row r="75" spans="1:35" ht="98.25" customHeight="1" thickBot="1">
      <c r="A75" s="916"/>
      <c r="B75" s="917"/>
      <c r="C75" s="917"/>
      <c r="D75" s="918"/>
      <c r="E75" s="918"/>
      <c r="F75" s="919"/>
      <c r="G75" s="919"/>
      <c r="H75" s="919"/>
      <c r="I75" s="919"/>
      <c r="J75" s="919"/>
      <c r="K75" s="920"/>
      <c r="L75" s="928"/>
      <c r="M75" s="917"/>
      <c r="N75" s="917"/>
      <c r="O75" s="932" t="s">
        <v>342</v>
      </c>
      <c r="P75" s="933"/>
      <c r="Q75" s="281" t="s">
        <v>226</v>
      </c>
      <c r="R75" s="934"/>
      <c r="S75" s="935"/>
      <c r="T75" s="935"/>
      <c r="U75" s="935"/>
      <c r="V75" s="935"/>
      <c r="W75" s="936"/>
      <c r="X75" s="934"/>
      <c r="Y75" s="935"/>
      <c r="Z75" s="935"/>
      <c r="AA75" s="935"/>
      <c r="AB75" s="935"/>
      <c r="AC75" s="936"/>
      <c r="AD75" s="934"/>
      <c r="AE75" s="935"/>
      <c r="AF75" s="935"/>
      <c r="AG75" s="935"/>
      <c r="AH75" s="935"/>
      <c r="AI75" s="936"/>
    </row>
    <row r="76" spans="1:35" ht="98.25" customHeight="1" thickTop="1" thickBot="1">
      <c r="A76" s="887">
        <v>18</v>
      </c>
      <c r="B76" s="890"/>
      <c r="C76" s="890"/>
      <c r="D76" s="893"/>
      <c r="E76" s="893"/>
      <c r="F76" s="896"/>
      <c r="G76" s="896"/>
      <c r="H76" s="896"/>
      <c r="I76" s="896"/>
      <c r="J76" s="896"/>
      <c r="K76" s="897"/>
      <c r="L76" s="902"/>
      <c r="M76" s="890"/>
      <c r="N76" s="890"/>
      <c r="O76" s="275" t="s">
        <v>340</v>
      </c>
      <c r="P76" s="276"/>
      <c r="Q76" s="282" t="s">
        <v>224</v>
      </c>
      <c r="R76" s="904"/>
      <c r="S76" s="905"/>
      <c r="T76" s="905"/>
      <c r="U76" s="905"/>
      <c r="V76" s="905"/>
      <c r="W76" s="906"/>
      <c r="X76" s="904"/>
      <c r="Y76" s="905"/>
      <c r="Z76" s="905"/>
      <c r="AA76" s="905"/>
      <c r="AB76" s="905"/>
      <c r="AC76" s="906"/>
      <c r="AD76" s="904"/>
      <c r="AE76" s="905"/>
      <c r="AF76" s="905"/>
      <c r="AG76" s="905"/>
      <c r="AH76" s="905"/>
      <c r="AI76" s="906"/>
    </row>
    <row r="77" spans="1:35" ht="98.25" customHeight="1" thickTop="1">
      <c r="A77" s="888"/>
      <c r="B77" s="891"/>
      <c r="C77" s="891"/>
      <c r="D77" s="894"/>
      <c r="E77" s="894"/>
      <c r="F77" s="898"/>
      <c r="G77" s="898"/>
      <c r="H77" s="898"/>
      <c r="I77" s="898"/>
      <c r="J77" s="898"/>
      <c r="K77" s="899"/>
      <c r="L77" s="903"/>
      <c r="M77" s="891"/>
      <c r="N77" s="891"/>
      <c r="O77" s="907" t="s">
        <v>341</v>
      </c>
      <c r="P77" s="908"/>
      <c r="Q77" s="278" t="s">
        <v>225</v>
      </c>
      <c r="R77" s="909"/>
      <c r="S77" s="910"/>
      <c r="T77" s="910"/>
      <c r="U77" s="910"/>
      <c r="V77" s="910"/>
      <c r="W77" s="557"/>
      <c r="X77" s="909"/>
      <c r="Y77" s="910"/>
      <c r="Z77" s="910"/>
      <c r="AA77" s="910"/>
      <c r="AB77" s="910"/>
      <c r="AC77" s="557"/>
      <c r="AD77" s="909"/>
      <c r="AE77" s="910"/>
      <c r="AF77" s="910"/>
      <c r="AG77" s="910"/>
      <c r="AH77" s="910"/>
      <c r="AI77" s="557"/>
    </row>
    <row r="78" spans="1:35" ht="98.25" customHeight="1" thickBot="1">
      <c r="A78" s="916"/>
      <c r="B78" s="917"/>
      <c r="C78" s="917"/>
      <c r="D78" s="918"/>
      <c r="E78" s="918"/>
      <c r="F78" s="919"/>
      <c r="G78" s="919"/>
      <c r="H78" s="919"/>
      <c r="I78" s="919"/>
      <c r="J78" s="919"/>
      <c r="K78" s="920"/>
      <c r="L78" s="903"/>
      <c r="M78" s="891"/>
      <c r="N78" s="891"/>
      <c r="O78" s="911" t="s">
        <v>342</v>
      </c>
      <c r="P78" s="912"/>
      <c r="Q78" s="285" t="s">
        <v>226</v>
      </c>
      <c r="R78" s="913"/>
      <c r="S78" s="914"/>
      <c r="T78" s="914"/>
      <c r="U78" s="914"/>
      <c r="V78" s="914"/>
      <c r="W78" s="915"/>
      <c r="X78" s="913"/>
      <c r="Y78" s="914"/>
      <c r="Z78" s="914"/>
      <c r="AA78" s="914"/>
      <c r="AB78" s="914"/>
      <c r="AC78" s="915"/>
      <c r="AD78" s="913"/>
      <c r="AE78" s="914"/>
      <c r="AF78" s="914"/>
      <c r="AG78" s="914"/>
      <c r="AH78" s="914"/>
      <c r="AI78" s="915"/>
    </row>
    <row r="79" spans="1:35" ht="98.25" customHeight="1" thickTop="1" thickBot="1">
      <c r="A79" s="887">
        <v>19</v>
      </c>
      <c r="B79" s="890"/>
      <c r="C79" s="890"/>
      <c r="D79" s="893"/>
      <c r="E79" s="893"/>
      <c r="F79" s="896"/>
      <c r="G79" s="896"/>
      <c r="H79" s="896"/>
      <c r="I79" s="896"/>
      <c r="J79" s="896"/>
      <c r="K79" s="897"/>
      <c r="L79" s="902"/>
      <c r="M79" s="890"/>
      <c r="N79" s="890"/>
      <c r="O79" s="275" t="s">
        <v>340</v>
      </c>
      <c r="P79" s="276"/>
      <c r="Q79" s="282" t="s">
        <v>224</v>
      </c>
      <c r="R79" s="904"/>
      <c r="S79" s="905"/>
      <c r="T79" s="905"/>
      <c r="U79" s="905"/>
      <c r="V79" s="905"/>
      <c r="W79" s="906"/>
      <c r="X79" s="904"/>
      <c r="Y79" s="905"/>
      <c r="Z79" s="905"/>
      <c r="AA79" s="905"/>
      <c r="AB79" s="905"/>
      <c r="AC79" s="906"/>
      <c r="AD79" s="904"/>
      <c r="AE79" s="905"/>
      <c r="AF79" s="905"/>
      <c r="AG79" s="905"/>
      <c r="AH79" s="905"/>
      <c r="AI79" s="906"/>
    </row>
    <row r="80" spans="1:35" ht="98.25" customHeight="1" thickTop="1">
      <c r="A80" s="888"/>
      <c r="B80" s="891"/>
      <c r="C80" s="891"/>
      <c r="D80" s="894"/>
      <c r="E80" s="894"/>
      <c r="F80" s="898"/>
      <c r="G80" s="898"/>
      <c r="H80" s="898"/>
      <c r="I80" s="898"/>
      <c r="J80" s="898"/>
      <c r="K80" s="899"/>
      <c r="L80" s="903"/>
      <c r="M80" s="891"/>
      <c r="N80" s="891"/>
      <c r="O80" s="907" t="s">
        <v>341</v>
      </c>
      <c r="P80" s="908"/>
      <c r="Q80" s="278" t="s">
        <v>225</v>
      </c>
      <c r="R80" s="909"/>
      <c r="S80" s="910"/>
      <c r="T80" s="910"/>
      <c r="U80" s="910"/>
      <c r="V80" s="910"/>
      <c r="W80" s="557"/>
      <c r="X80" s="909"/>
      <c r="Y80" s="910"/>
      <c r="Z80" s="910"/>
      <c r="AA80" s="910"/>
      <c r="AB80" s="910"/>
      <c r="AC80" s="557"/>
      <c r="AD80" s="909"/>
      <c r="AE80" s="910"/>
      <c r="AF80" s="910"/>
      <c r="AG80" s="910"/>
      <c r="AH80" s="910"/>
      <c r="AI80" s="557"/>
    </row>
    <row r="81" spans="1:35" s="60" customFormat="1" ht="98.25" customHeight="1" thickBot="1">
      <c r="A81" s="889"/>
      <c r="B81" s="892"/>
      <c r="C81" s="892"/>
      <c r="D81" s="895"/>
      <c r="E81" s="895"/>
      <c r="F81" s="900"/>
      <c r="G81" s="900"/>
      <c r="H81" s="900"/>
      <c r="I81" s="900"/>
      <c r="J81" s="900"/>
      <c r="K81" s="901"/>
      <c r="L81" s="903"/>
      <c r="M81" s="891"/>
      <c r="N81" s="891"/>
      <c r="O81" s="911" t="s">
        <v>342</v>
      </c>
      <c r="P81" s="912"/>
      <c r="Q81" s="285" t="s">
        <v>226</v>
      </c>
      <c r="R81" s="913"/>
      <c r="S81" s="914"/>
      <c r="T81" s="914"/>
      <c r="U81" s="914"/>
      <c r="V81" s="914"/>
      <c r="W81" s="915"/>
      <c r="X81" s="913"/>
      <c r="Y81" s="914"/>
      <c r="Z81" s="914"/>
      <c r="AA81" s="914"/>
      <c r="AB81" s="914"/>
      <c r="AC81" s="915"/>
      <c r="AD81" s="913"/>
      <c r="AE81" s="914"/>
      <c r="AF81" s="914"/>
      <c r="AG81" s="914"/>
      <c r="AH81" s="914"/>
      <c r="AI81" s="915"/>
    </row>
    <row r="82" spans="1:35" ht="42" customHeight="1" thickTop="1">
      <c r="A82" s="61" t="s">
        <v>384</v>
      </c>
    </row>
  </sheetData>
  <mergeCells count="389">
    <mergeCell ref="X14:AC14"/>
    <mergeCell ref="AD14:AI14"/>
    <mergeCell ref="O15:P15"/>
    <mergeCell ref="R15:W15"/>
    <mergeCell ref="X15:AC15"/>
    <mergeCell ref="AD15:AI15"/>
    <mergeCell ref="A64:A66"/>
    <mergeCell ref="B64:C66"/>
    <mergeCell ref="D64:E66"/>
    <mergeCell ref="F64:K66"/>
    <mergeCell ref="L64:N66"/>
    <mergeCell ref="R64:W64"/>
    <mergeCell ref="X64:AC64"/>
    <mergeCell ref="AD64:AI64"/>
    <mergeCell ref="O65:P65"/>
    <mergeCell ref="R65:W65"/>
    <mergeCell ref="X65:AC65"/>
    <mergeCell ref="AD65:AI65"/>
    <mergeCell ref="O66:P66"/>
    <mergeCell ref="R66:W66"/>
    <mergeCell ref="X66:AC66"/>
    <mergeCell ref="AD66:AI66"/>
    <mergeCell ref="D25:E27"/>
    <mergeCell ref="F25:K27"/>
    <mergeCell ref="R26:W26"/>
    <mergeCell ref="A19:A21"/>
    <mergeCell ref="B19:C21"/>
    <mergeCell ref="D19:E21"/>
    <mergeCell ref="F19:K21"/>
    <mergeCell ref="L19:N21"/>
    <mergeCell ref="R19:W19"/>
    <mergeCell ref="L25:N27"/>
    <mergeCell ref="R25:W25"/>
    <mergeCell ref="X19:AC19"/>
    <mergeCell ref="AD19:AI19"/>
    <mergeCell ref="O20:P20"/>
    <mergeCell ref="R20:W20"/>
    <mergeCell ref="X20:AC20"/>
    <mergeCell ref="AD20:AI20"/>
    <mergeCell ref="O21:P21"/>
    <mergeCell ref="R21:W21"/>
    <mergeCell ref="B24:C24"/>
    <mergeCell ref="D24:E24"/>
    <mergeCell ref="F24:K24"/>
    <mergeCell ref="L24:N24"/>
    <mergeCell ref="Q24:W24"/>
    <mergeCell ref="X24:AC24"/>
    <mergeCell ref="AD24:AI24"/>
    <mergeCell ref="X26:AC26"/>
    <mergeCell ref="AD26:AI26"/>
    <mergeCell ref="A37:F37"/>
    <mergeCell ref="G37:Q37"/>
    <mergeCell ref="R37:V37"/>
    <mergeCell ref="W37:AE37"/>
    <mergeCell ref="A38:K38"/>
    <mergeCell ref="L38:AI38"/>
    <mergeCell ref="A31:A33"/>
    <mergeCell ref="B31:C33"/>
    <mergeCell ref="D31:E33"/>
    <mergeCell ref="F31:K33"/>
    <mergeCell ref="L31:N33"/>
    <mergeCell ref="R31:W31"/>
    <mergeCell ref="X31:AC31"/>
    <mergeCell ref="AD31:AI31"/>
    <mergeCell ref="O32:P32"/>
    <mergeCell ref="R32:W32"/>
    <mergeCell ref="X32:AC32"/>
    <mergeCell ref="AD32:AI32"/>
    <mergeCell ref="A34:A36"/>
    <mergeCell ref="B34:C36"/>
    <mergeCell ref="D34:E36"/>
    <mergeCell ref="F34:K36"/>
    <mergeCell ref="L34:N36"/>
    <mergeCell ref="R34:W34"/>
    <mergeCell ref="B39:C39"/>
    <mergeCell ref="D39:E39"/>
    <mergeCell ref="F39:K39"/>
    <mergeCell ref="L39:N39"/>
    <mergeCell ref="Q39:W39"/>
    <mergeCell ref="X39:AC39"/>
    <mergeCell ref="AD39:AI39"/>
    <mergeCell ref="X34:AC34"/>
    <mergeCell ref="AD34:AI34"/>
    <mergeCell ref="O35:P35"/>
    <mergeCell ref="R35:W35"/>
    <mergeCell ref="X35:AC35"/>
    <mergeCell ref="AD35:AI35"/>
    <mergeCell ref="O36:P36"/>
    <mergeCell ref="R36:W36"/>
    <mergeCell ref="X36:AC36"/>
    <mergeCell ref="AD36:AI36"/>
    <mergeCell ref="R40:W40"/>
    <mergeCell ref="X40:AC40"/>
    <mergeCell ref="AD40:AI40"/>
    <mergeCell ref="X51:AC51"/>
    <mergeCell ref="A46:A48"/>
    <mergeCell ref="B46:C48"/>
    <mergeCell ref="D46:E48"/>
    <mergeCell ref="A40:A42"/>
    <mergeCell ref="B40:C42"/>
    <mergeCell ref="D40:E42"/>
    <mergeCell ref="F40:K42"/>
    <mergeCell ref="L40:N42"/>
    <mergeCell ref="O41:P41"/>
    <mergeCell ref="R41:W41"/>
    <mergeCell ref="X41:AC41"/>
    <mergeCell ref="F46:K48"/>
    <mergeCell ref="L46:N48"/>
    <mergeCell ref="R46:W46"/>
    <mergeCell ref="X46:AC46"/>
    <mergeCell ref="AD41:AI41"/>
    <mergeCell ref="O42:P42"/>
    <mergeCell ref="R42:W42"/>
    <mergeCell ref="X42:AC42"/>
    <mergeCell ref="AD42:AI42"/>
    <mergeCell ref="A58:A60"/>
    <mergeCell ref="B58:C60"/>
    <mergeCell ref="D58:E60"/>
    <mergeCell ref="F58:K60"/>
    <mergeCell ref="A55:A57"/>
    <mergeCell ref="B55:C57"/>
    <mergeCell ref="D55:E57"/>
    <mergeCell ref="F55:K57"/>
    <mergeCell ref="A49:A51"/>
    <mergeCell ref="B49:C51"/>
    <mergeCell ref="D49:E51"/>
    <mergeCell ref="F49:K51"/>
    <mergeCell ref="F13:K15"/>
    <mergeCell ref="L13:N15"/>
    <mergeCell ref="R13:W13"/>
    <mergeCell ref="X13:AC13"/>
    <mergeCell ref="AD13:AI13"/>
    <mergeCell ref="A1:AI1"/>
    <mergeCell ref="A3:AI3"/>
    <mergeCell ref="A4:AI4"/>
    <mergeCell ref="A5:AI5"/>
    <mergeCell ref="A7:F7"/>
    <mergeCell ref="G7:Q7"/>
    <mergeCell ref="R7:V7"/>
    <mergeCell ref="W7:AE7"/>
    <mergeCell ref="A8:K8"/>
    <mergeCell ref="L8:AI8"/>
    <mergeCell ref="O14:P14"/>
    <mergeCell ref="R14:W14"/>
    <mergeCell ref="B9:C9"/>
    <mergeCell ref="D9:E9"/>
    <mergeCell ref="F9:K9"/>
    <mergeCell ref="L9:N9"/>
    <mergeCell ref="Q9:W9"/>
    <mergeCell ref="X9:AC9"/>
    <mergeCell ref="AD9:AI9"/>
    <mergeCell ref="R17:W17"/>
    <mergeCell ref="X17:AC17"/>
    <mergeCell ref="AD17:AI17"/>
    <mergeCell ref="O18:P18"/>
    <mergeCell ref="R18:W18"/>
    <mergeCell ref="X18:AC18"/>
    <mergeCell ref="AD18:AI18"/>
    <mergeCell ref="A10:A12"/>
    <mergeCell ref="B10:C12"/>
    <mergeCell ref="D10:E12"/>
    <mergeCell ref="F10:K12"/>
    <mergeCell ref="L10:N12"/>
    <mergeCell ref="R10:W10"/>
    <mergeCell ref="X10:AC10"/>
    <mergeCell ref="AD10:AI10"/>
    <mergeCell ref="R11:W11"/>
    <mergeCell ref="X11:AC11"/>
    <mergeCell ref="AD11:AI11"/>
    <mergeCell ref="R12:W12"/>
    <mergeCell ref="X12:AC12"/>
    <mergeCell ref="AD12:AI12"/>
    <mergeCell ref="O11:P11"/>
    <mergeCell ref="O12:P12"/>
    <mergeCell ref="D13:E15"/>
    <mergeCell ref="AD29:AI29"/>
    <mergeCell ref="O30:P30"/>
    <mergeCell ref="R30:W30"/>
    <mergeCell ref="X30:AC30"/>
    <mergeCell ref="AD30:AI30"/>
    <mergeCell ref="A13:A15"/>
    <mergeCell ref="B13:C15"/>
    <mergeCell ref="X21:AC21"/>
    <mergeCell ref="AD21:AI21"/>
    <mergeCell ref="A22:F22"/>
    <mergeCell ref="G22:Q22"/>
    <mergeCell ref="R22:V22"/>
    <mergeCell ref="W22:AE22"/>
    <mergeCell ref="A23:K23"/>
    <mergeCell ref="L23:AI23"/>
    <mergeCell ref="A16:A18"/>
    <mergeCell ref="B16:C18"/>
    <mergeCell ref="D16:E18"/>
    <mergeCell ref="F16:K18"/>
    <mergeCell ref="L16:N18"/>
    <mergeCell ref="R16:W16"/>
    <mergeCell ref="X16:AC16"/>
    <mergeCell ref="AD16:AI16"/>
    <mergeCell ref="O17:P17"/>
    <mergeCell ref="X25:AC25"/>
    <mergeCell ref="AD25:AI25"/>
    <mergeCell ref="O26:P26"/>
    <mergeCell ref="A25:A27"/>
    <mergeCell ref="B25:C27"/>
    <mergeCell ref="O33:P33"/>
    <mergeCell ref="R33:W33"/>
    <mergeCell ref="X33:AC33"/>
    <mergeCell ref="AD33:AI33"/>
    <mergeCell ref="A28:A30"/>
    <mergeCell ref="B28:C30"/>
    <mergeCell ref="O27:P27"/>
    <mergeCell ref="R27:W27"/>
    <mergeCell ref="X27:AC27"/>
    <mergeCell ref="AD27:AI27"/>
    <mergeCell ref="D28:E30"/>
    <mergeCell ref="F28:K30"/>
    <mergeCell ref="L28:N30"/>
    <mergeCell ref="R28:W28"/>
    <mergeCell ref="X28:AC28"/>
    <mergeCell ref="AD28:AI28"/>
    <mergeCell ref="O29:P29"/>
    <mergeCell ref="R29:W29"/>
    <mergeCell ref="X29:AC29"/>
    <mergeCell ref="A43:A45"/>
    <mergeCell ref="B43:C45"/>
    <mergeCell ref="D43:E45"/>
    <mergeCell ref="F43:K45"/>
    <mergeCell ref="L43:N45"/>
    <mergeCell ref="R43:W43"/>
    <mergeCell ref="X43:AC43"/>
    <mergeCell ref="AD43:AI43"/>
    <mergeCell ref="O44:P44"/>
    <mergeCell ref="R44:W44"/>
    <mergeCell ref="X44:AC44"/>
    <mergeCell ref="AD44:AI44"/>
    <mergeCell ref="O45:P45"/>
    <mergeCell ref="R45:W45"/>
    <mergeCell ref="X45:AC45"/>
    <mergeCell ref="AD45:AI45"/>
    <mergeCell ref="AD46:AI46"/>
    <mergeCell ref="O47:P47"/>
    <mergeCell ref="R47:W47"/>
    <mergeCell ref="X47:AC47"/>
    <mergeCell ref="AD47:AI47"/>
    <mergeCell ref="O48:P48"/>
    <mergeCell ref="R48:W48"/>
    <mergeCell ref="X48:AC48"/>
    <mergeCell ref="AD48:AI48"/>
    <mergeCell ref="AD51:AI51"/>
    <mergeCell ref="A52:F52"/>
    <mergeCell ref="G52:Q52"/>
    <mergeCell ref="R52:V52"/>
    <mergeCell ref="W52:AE52"/>
    <mergeCell ref="A53:K53"/>
    <mergeCell ref="L53:AI53"/>
    <mergeCell ref="B54:C54"/>
    <mergeCell ref="D54:E54"/>
    <mergeCell ref="F54:K54"/>
    <mergeCell ref="L54:N54"/>
    <mergeCell ref="Q54:W54"/>
    <mergeCell ref="X54:AC54"/>
    <mergeCell ref="AD54:AI54"/>
    <mergeCell ref="L49:N51"/>
    <mergeCell ref="R49:W49"/>
    <mergeCell ref="X49:AC49"/>
    <mergeCell ref="AD49:AI49"/>
    <mergeCell ref="O50:P50"/>
    <mergeCell ref="R50:W50"/>
    <mergeCell ref="X50:AC50"/>
    <mergeCell ref="AD50:AI50"/>
    <mergeCell ref="O51:P51"/>
    <mergeCell ref="R51:W51"/>
    <mergeCell ref="L55:N57"/>
    <mergeCell ref="R55:W55"/>
    <mergeCell ref="X55:AC55"/>
    <mergeCell ref="AD55:AI55"/>
    <mergeCell ref="O56:P56"/>
    <mergeCell ref="R56:W56"/>
    <mergeCell ref="X56:AC56"/>
    <mergeCell ref="AD56:AI56"/>
    <mergeCell ref="O57:P57"/>
    <mergeCell ref="R57:W57"/>
    <mergeCell ref="X57:AC57"/>
    <mergeCell ref="AD57:AI57"/>
    <mergeCell ref="L58:N60"/>
    <mergeCell ref="R58:W58"/>
    <mergeCell ref="X58:AC58"/>
    <mergeCell ref="AD58:AI58"/>
    <mergeCell ref="O59:P59"/>
    <mergeCell ref="R59:W59"/>
    <mergeCell ref="X59:AC59"/>
    <mergeCell ref="AD59:AI59"/>
    <mergeCell ref="O60:P60"/>
    <mergeCell ref="R60:W60"/>
    <mergeCell ref="X60:AC60"/>
    <mergeCell ref="AD60:AI60"/>
    <mergeCell ref="A67:F67"/>
    <mergeCell ref="G67:Q67"/>
    <mergeCell ref="R67:V67"/>
    <mergeCell ref="W67:AE67"/>
    <mergeCell ref="A61:A63"/>
    <mergeCell ref="B61:C63"/>
    <mergeCell ref="D61:E63"/>
    <mergeCell ref="F61:K63"/>
    <mergeCell ref="L61:N63"/>
    <mergeCell ref="R61:W61"/>
    <mergeCell ref="X61:AC61"/>
    <mergeCell ref="AD61:AI61"/>
    <mergeCell ref="O62:P62"/>
    <mergeCell ref="R62:W62"/>
    <mergeCell ref="X62:AC62"/>
    <mergeCell ref="AD62:AI62"/>
    <mergeCell ref="O63:P63"/>
    <mergeCell ref="R63:W63"/>
    <mergeCell ref="X63:AC63"/>
    <mergeCell ref="AD63:AI63"/>
    <mergeCell ref="A68:K68"/>
    <mergeCell ref="L68:AI68"/>
    <mergeCell ref="B69:C69"/>
    <mergeCell ref="D69:E69"/>
    <mergeCell ref="F69:K69"/>
    <mergeCell ref="L69:N69"/>
    <mergeCell ref="Q69:W69"/>
    <mergeCell ref="X69:AC69"/>
    <mergeCell ref="AD69:AI69"/>
    <mergeCell ref="A70:A72"/>
    <mergeCell ref="B70:C72"/>
    <mergeCell ref="D70:E72"/>
    <mergeCell ref="F70:K72"/>
    <mergeCell ref="L70:N72"/>
    <mergeCell ref="R70:W70"/>
    <mergeCell ref="X70:AC70"/>
    <mergeCell ref="AD70:AI70"/>
    <mergeCell ref="O71:P71"/>
    <mergeCell ref="R71:W71"/>
    <mergeCell ref="X71:AC71"/>
    <mergeCell ref="AD71:AI71"/>
    <mergeCell ref="O72:P72"/>
    <mergeCell ref="R72:W72"/>
    <mergeCell ref="X72:AC72"/>
    <mergeCell ref="AD72:AI72"/>
    <mergeCell ref="A73:A75"/>
    <mergeCell ref="B73:C75"/>
    <mergeCell ref="D73:E75"/>
    <mergeCell ref="F73:K75"/>
    <mergeCell ref="L73:N75"/>
    <mergeCell ref="R73:W73"/>
    <mergeCell ref="X73:AC73"/>
    <mergeCell ref="AD73:AI73"/>
    <mergeCell ref="O74:P74"/>
    <mergeCell ref="R74:W74"/>
    <mergeCell ref="X74:AC74"/>
    <mergeCell ref="AD74:AI74"/>
    <mergeCell ref="O75:P75"/>
    <mergeCell ref="R75:W75"/>
    <mergeCell ref="X75:AC75"/>
    <mergeCell ref="AD75:AI75"/>
    <mergeCell ref="A76:A78"/>
    <mergeCell ref="B76:C78"/>
    <mergeCell ref="D76:E78"/>
    <mergeCell ref="F76:K78"/>
    <mergeCell ref="L76:N78"/>
    <mergeCell ref="R76:W76"/>
    <mergeCell ref="X76:AC76"/>
    <mergeCell ref="AD76:AI76"/>
    <mergeCell ref="O77:P77"/>
    <mergeCell ref="R77:W77"/>
    <mergeCell ref="X77:AC77"/>
    <mergeCell ref="AD77:AI77"/>
    <mergeCell ref="O78:P78"/>
    <mergeCell ref="R78:W78"/>
    <mergeCell ref="X78:AC78"/>
    <mergeCell ref="AD78:AI78"/>
    <mergeCell ref="A79:A81"/>
    <mergeCell ref="B79:C81"/>
    <mergeCell ref="D79:E81"/>
    <mergeCell ref="F79:K81"/>
    <mergeCell ref="L79:N81"/>
    <mergeCell ref="R79:W79"/>
    <mergeCell ref="X79:AC79"/>
    <mergeCell ref="AD79:AI79"/>
    <mergeCell ref="O80:P80"/>
    <mergeCell ref="R80:W80"/>
    <mergeCell ref="X80:AC80"/>
    <mergeCell ref="AD80:AI80"/>
    <mergeCell ref="O81:P81"/>
    <mergeCell ref="R81:W81"/>
    <mergeCell ref="X81:AC81"/>
    <mergeCell ref="AD81:AI81"/>
  </mergeCells>
  <phoneticPr fontId="4"/>
  <dataValidations count="1">
    <dataValidation type="list" allowBlank="1" showInputMessage="1" showErrorMessage="1" sqref="D13:E21 D25:E36 D40:E51 D55:E66 D70:E81" xr:uid="{F5DDADDF-2796-4463-BA81-F7F4B4508092}">
      <formula1>"〇,×"</formula1>
    </dataValidation>
  </dataValidations>
  <pageMargins left="0.7" right="0.7" top="0.75" bottom="0.75" header="0.3" footer="0.3"/>
  <pageSetup paperSize="9" scale="38" orientation="landscape" r:id="rId1"/>
  <rowBreaks count="4" manualBreakCount="4">
    <brk id="21" max="34" man="1"/>
    <brk id="36" max="34" man="1"/>
    <brk id="51" max="34" man="1"/>
    <brk id="66" max="34"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57E4-75A5-4205-940E-22DB4D04FD33}">
  <sheetPr>
    <tabColor rgb="FFFF99FF"/>
  </sheetPr>
  <dimension ref="A1:BY74"/>
  <sheetViews>
    <sheetView view="pageBreakPreview" zoomScale="59" zoomScaleNormal="100" zoomScaleSheetLayoutView="59" zoomScalePageLayoutView="80" workbookViewId="0">
      <selection activeCell="AN33" sqref="AN33"/>
    </sheetView>
  </sheetViews>
  <sheetFormatPr defaultColWidth="3.75" defaultRowHeight="22.5" customHeight="1"/>
  <cols>
    <col min="1" max="9" width="4.75" style="115" customWidth="1"/>
    <col min="10" max="10" width="4.5" style="115" customWidth="1"/>
    <col min="11" max="43" width="4.75" style="115" customWidth="1"/>
    <col min="44" max="44" width="4.375" style="115" customWidth="1"/>
    <col min="45" max="51" width="4.75" style="115" customWidth="1"/>
    <col min="52" max="16384" width="3.75" style="115"/>
  </cols>
  <sheetData>
    <row r="1" spans="1:54" ht="47.25" customHeight="1">
      <c r="A1" s="1033"/>
      <c r="B1" s="1033"/>
      <c r="C1" s="1033"/>
      <c r="D1" s="1033"/>
      <c r="E1" s="1033"/>
      <c r="F1" s="1033"/>
      <c r="G1" s="1033"/>
      <c r="H1" s="1033"/>
      <c r="I1" s="1033"/>
      <c r="J1" s="1033"/>
      <c r="K1" s="1033"/>
      <c r="L1" s="1033"/>
      <c r="M1" s="1033"/>
      <c r="N1" s="1033"/>
      <c r="O1" s="1033"/>
      <c r="P1" s="1033"/>
      <c r="Q1" s="1033"/>
      <c r="R1" s="1033"/>
      <c r="S1" s="1033"/>
      <c r="T1" s="1033"/>
      <c r="U1" s="1033"/>
      <c r="V1" s="1033"/>
      <c r="W1" s="1033"/>
      <c r="X1" s="1033"/>
      <c r="Y1" s="1033"/>
      <c r="Z1" s="1033"/>
      <c r="AA1" s="1033"/>
      <c r="AB1" s="1033"/>
      <c r="AC1" s="1033"/>
      <c r="AD1" s="1033"/>
      <c r="AE1" s="1033"/>
      <c r="AF1" s="1033"/>
      <c r="AG1" s="1033"/>
      <c r="AH1" s="1033"/>
      <c r="AI1" s="1033"/>
      <c r="AJ1" s="1033"/>
      <c r="AK1" s="1033"/>
      <c r="AL1" s="1033"/>
      <c r="AM1" s="1033"/>
      <c r="AN1" s="1033"/>
      <c r="AO1" s="1033"/>
      <c r="AP1" s="1033"/>
      <c r="AQ1" s="1033"/>
      <c r="AR1" s="1033"/>
      <c r="AS1" s="1033"/>
      <c r="AT1" s="1033"/>
      <c r="AU1" s="1033"/>
      <c r="AV1" s="1033"/>
      <c r="AW1" s="1033"/>
      <c r="AX1" s="1033"/>
      <c r="AY1" s="1033"/>
      <c r="AZ1" s="1033"/>
      <c r="BA1" s="1033"/>
      <c r="BB1" s="1033"/>
    </row>
    <row r="2" spans="1:54" ht="31.5" customHeight="1">
      <c r="A2" s="247"/>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1034"/>
      <c r="AN2" s="1034"/>
      <c r="AO2" s="1034"/>
      <c r="AP2" s="1034"/>
      <c r="AQ2" s="1034"/>
      <c r="AR2" s="1034"/>
      <c r="AS2" s="1034"/>
      <c r="AT2" s="1034"/>
      <c r="AU2" s="1034"/>
      <c r="AV2" s="1034"/>
      <c r="AW2" s="1034"/>
      <c r="AX2" s="1034"/>
      <c r="AY2" s="1034"/>
      <c r="AZ2" s="1034"/>
      <c r="BA2" s="1034"/>
      <c r="BB2" s="1034"/>
    </row>
    <row r="3" spans="1:54" ht="31.5" customHeight="1">
      <c r="A3" s="1018"/>
      <c r="B3" s="1018"/>
      <c r="C3" s="1018"/>
      <c r="D3" s="1018"/>
      <c r="E3" s="1018"/>
      <c r="F3" s="1018"/>
      <c r="G3" s="1018"/>
      <c r="H3" s="1018"/>
      <c r="I3" s="1018"/>
      <c r="J3" s="1018"/>
      <c r="K3" s="1018"/>
      <c r="L3" s="1018"/>
      <c r="M3" s="1018"/>
      <c r="N3" s="1018"/>
      <c r="O3" s="1018"/>
      <c r="P3" s="1018"/>
      <c r="Q3" s="1018"/>
      <c r="R3" s="1018"/>
      <c r="S3" s="1018"/>
      <c r="T3" s="1018"/>
      <c r="U3" s="1018"/>
      <c r="V3" s="1018"/>
      <c r="W3" s="1018"/>
      <c r="X3" s="1018"/>
      <c r="Y3" s="1018"/>
      <c r="Z3" s="1018"/>
      <c r="AA3" s="1018"/>
      <c r="AB3" s="1018"/>
      <c r="AC3" s="1018"/>
      <c r="AD3" s="1018"/>
      <c r="AE3" s="1018"/>
      <c r="AF3" s="1018"/>
      <c r="AG3" s="1018"/>
      <c r="AH3" s="1018"/>
      <c r="AI3" s="1018"/>
      <c r="AJ3" s="1018"/>
      <c r="AK3" s="1018"/>
      <c r="AL3" s="1018"/>
      <c r="AM3" s="1018"/>
      <c r="AN3" s="1018"/>
      <c r="AO3" s="1018"/>
      <c r="AP3" s="1018"/>
      <c r="AQ3" s="1018"/>
      <c r="AR3" s="1018"/>
      <c r="AS3" s="1018"/>
      <c r="AT3" s="1018"/>
      <c r="AU3" s="1018"/>
      <c r="AV3" s="1018"/>
      <c r="AW3" s="1018"/>
      <c r="AX3" s="1018"/>
      <c r="AY3" s="1018"/>
      <c r="AZ3" s="1018"/>
      <c r="BA3" s="1018"/>
      <c r="BB3" s="1018"/>
    </row>
    <row r="4" spans="1:54" ht="31.5" customHeight="1">
      <c r="A4" s="1018"/>
      <c r="B4" s="1018"/>
      <c r="C4" s="1018"/>
      <c r="D4" s="1018"/>
      <c r="E4" s="1018"/>
      <c r="F4" s="1018"/>
      <c r="G4" s="1018"/>
      <c r="H4" s="1018"/>
      <c r="I4" s="1018"/>
      <c r="J4" s="1018"/>
      <c r="K4" s="1018"/>
      <c r="L4" s="1018"/>
      <c r="M4" s="1018"/>
      <c r="N4" s="1018"/>
      <c r="O4" s="1018"/>
      <c r="P4" s="1018"/>
      <c r="Q4" s="1018"/>
      <c r="R4" s="1018"/>
      <c r="S4" s="1018"/>
      <c r="T4" s="1018"/>
      <c r="U4" s="1018"/>
      <c r="V4" s="1018"/>
      <c r="W4" s="1018"/>
      <c r="X4" s="1018"/>
      <c r="Y4" s="1018"/>
      <c r="Z4" s="1018"/>
      <c r="AA4" s="1018"/>
      <c r="AB4" s="1018"/>
      <c r="AC4" s="1018"/>
      <c r="AD4" s="1018"/>
      <c r="AE4" s="1018"/>
      <c r="AF4" s="1018"/>
      <c r="AG4" s="1018"/>
      <c r="AH4" s="1018"/>
      <c r="AI4" s="1018"/>
      <c r="AJ4" s="1018"/>
      <c r="AK4" s="1018"/>
      <c r="AL4" s="1018"/>
      <c r="AM4" s="1018"/>
      <c r="AN4" s="1018"/>
      <c r="AO4" s="1018"/>
      <c r="AP4" s="1018"/>
      <c r="AQ4" s="1018"/>
      <c r="AR4" s="1018"/>
      <c r="AS4" s="1018"/>
      <c r="AT4" s="1018"/>
      <c r="AU4" s="1018"/>
      <c r="AV4" s="1018"/>
      <c r="AW4" s="1018"/>
      <c r="AX4" s="1018"/>
      <c r="AY4" s="1018"/>
      <c r="AZ4" s="1018"/>
      <c r="BA4" s="1018"/>
      <c r="BB4" s="1018"/>
    </row>
    <row r="5" spans="1:54" ht="31.5" customHeight="1">
      <c r="A5" s="1019"/>
      <c r="B5" s="1019"/>
      <c r="C5" s="1019"/>
      <c r="D5" s="1019"/>
      <c r="E5" s="1018"/>
      <c r="F5" s="1018"/>
      <c r="G5" s="1018"/>
      <c r="H5" s="1018"/>
      <c r="I5" s="1018"/>
      <c r="J5" s="1018"/>
      <c r="K5" s="1018"/>
      <c r="L5" s="1018"/>
      <c r="M5" s="1018"/>
      <c r="N5" s="1018"/>
      <c r="O5" s="247"/>
      <c r="P5" s="247"/>
      <c r="Q5" s="247"/>
      <c r="R5" s="247"/>
      <c r="S5" s="247"/>
      <c r="T5" s="247"/>
      <c r="U5" s="247"/>
      <c r="V5" s="247"/>
      <c r="W5" s="247"/>
      <c r="X5" s="247"/>
      <c r="Y5" s="247"/>
      <c r="Z5" s="247"/>
      <c r="AA5" s="247"/>
      <c r="AB5" s="247"/>
      <c r="AC5" s="247"/>
      <c r="AD5" s="247"/>
      <c r="AE5" s="247"/>
      <c r="AF5" s="247"/>
      <c r="AG5" s="1021"/>
      <c r="AH5" s="1021"/>
      <c r="AI5" s="1021"/>
      <c r="AJ5" s="1021"/>
      <c r="AK5" s="1021"/>
      <c r="AL5" s="1021"/>
      <c r="AM5" s="1021"/>
      <c r="AN5" s="1021"/>
      <c r="AO5" s="1021"/>
      <c r="AP5" s="1021"/>
      <c r="AQ5" s="1021"/>
      <c r="AR5" s="1021"/>
      <c r="AS5" s="1021"/>
      <c r="AT5" s="1021"/>
      <c r="AU5" s="1021"/>
      <c r="AV5" s="1021"/>
      <c r="AW5" s="1021"/>
      <c r="AX5" s="1021"/>
      <c r="AY5" s="1021"/>
      <c r="AZ5" s="247"/>
      <c r="BA5" s="247"/>
      <c r="BB5" s="247"/>
    </row>
    <row r="6" spans="1:54" ht="31.5" customHeight="1">
      <c r="A6" s="1022"/>
      <c r="B6" s="1023"/>
      <c r="C6" s="1023"/>
      <c r="D6" s="1023"/>
      <c r="E6" s="1019"/>
      <c r="F6" s="1019"/>
      <c r="G6" s="1019"/>
      <c r="H6" s="1019"/>
      <c r="I6" s="1019"/>
      <c r="J6" s="1019"/>
      <c r="K6" s="1019"/>
      <c r="L6" s="1019"/>
      <c r="M6" s="1019"/>
      <c r="N6" s="1019"/>
      <c r="O6" s="1019"/>
      <c r="P6" s="1019"/>
      <c r="Q6" s="1019"/>
      <c r="R6" s="1019"/>
      <c r="S6" s="1019"/>
      <c r="T6" s="1019"/>
      <c r="U6" s="1019"/>
      <c r="V6" s="1019"/>
      <c r="W6" s="1019"/>
      <c r="X6" s="1019"/>
      <c r="Y6" s="1019"/>
      <c r="Z6" s="1019"/>
      <c r="AA6" s="247"/>
      <c r="AB6" s="247"/>
      <c r="AC6" s="247"/>
      <c r="AD6" s="247"/>
      <c r="AE6" s="247"/>
      <c r="AF6" s="247"/>
      <c r="AG6" s="1021"/>
      <c r="AH6" s="1021"/>
      <c r="AI6" s="1021"/>
      <c r="AJ6" s="1021"/>
      <c r="AK6" s="1021"/>
      <c r="AL6" s="1021"/>
      <c r="AM6" s="1021"/>
      <c r="AN6" s="1021"/>
      <c r="AO6" s="1021"/>
      <c r="AP6" s="1021"/>
      <c r="AQ6" s="1021"/>
      <c r="AR6" s="1021"/>
      <c r="AS6" s="1021"/>
      <c r="AT6" s="1021"/>
      <c r="AU6" s="1021"/>
      <c r="AV6" s="1021"/>
      <c r="AW6" s="1021"/>
      <c r="AX6" s="1021"/>
      <c r="AY6" s="1021"/>
      <c r="AZ6" s="247"/>
      <c r="BA6" s="247"/>
      <c r="BB6" s="247"/>
    </row>
    <row r="7" spans="1:54" ht="31.5" customHeight="1">
      <c r="A7" s="1019"/>
      <c r="B7" s="1019"/>
      <c r="C7" s="1019"/>
      <c r="D7" s="1019"/>
      <c r="E7" s="1019"/>
      <c r="F7" s="1019"/>
      <c r="G7" s="1019"/>
      <c r="H7" s="1019"/>
      <c r="I7" s="1019"/>
      <c r="J7" s="1019"/>
      <c r="K7" s="1019"/>
      <c r="L7" s="1019"/>
      <c r="M7" s="1019"/>
      <c r="N7" s="1019"/>
      <c r="O7" s="1019"/>
      <c r="P7" s="1019"/>
      <c r="Q7" s="1019"/>
      <c r="R7" s="1019"/>
      <c r="S7" s="1019"/>
      <c r="T7" s="1019"/>
      <c r="U7" s="1019"/>
      <c r="V7" s="1019"/>
      <c r="W7" s="1019"/>
      <c r="X7" s="1019"/>
      <c r="Y7" s="1019"/>
      <c r="Z7" s="1019"/>
      <c r="AA7" s="247"/>
      <c r="AB7" s="247"/>
      <c r="AC7" s="247"/>
      <c r="AD7" s="247"/>
      <c r="AE7" s="247"/>
      <c r="AF7" s="247"/>
      <c r="AG7" s="1021"/>
      <c r="AH7" s="1021"/>
      <c r="AI7" s="1021"/>
      <c r="AJ7" s="1021"/>
      <c r="AK7" s="1021"/>
      <c r="AL7" s="1021"/>
      <c r="AM7" s="1021"/>
      <c r="AN7" s="1021"/>
      <c r="AO7" s="1021"/>
      <c r="AP7" s="1021"/>
      <c r="AQ7" s="1021"/>
      <c r="AR7" s="1021"/>
      <c r="AS7" s="1021"/>
      <c r="AT7" s="1021"/>
      <c r="AU7" s="1021"/>
      <c r="AV7" s="1021"/>
      <c r="AW7" s="1021"/>
      <c r="AX7" s="1021"/>
      <c r="AY7" s="1021"/>
      <c r="AZ7" s="247"/>
      <c r="BA7" s="247"/>
      <c r="BB7" s="247"/>
    </row>
    <row r="8" spans="1:54" ht="31.5" customHeight="1">
      <c r="A8" s="1019"/>
      <c r="B8" s="1019"/>
      <c r="C8" s="1019"/>
      <c r="D8" s="1019"/>
      <c r="E8" s="1019"/>
      <c r="F8" s="1019"/>
      <c r="G8" s="1019"/>
      <c r="H8" s="1019"/>
      <c r="I8" s="1019"/>
      <c r="J8" s="1019"/>
      <c r="K8" s="1019"/>
      <c r="L8" s="1019"/>
      <c r="M8" s="1019"/>
      <c r="N8" s="1019"/>
      <c r="O8" s="1020"/>
      <c r="P8" s="1020"/>
      <c r="Q8" s="1020"/>
      <c r="R8" s="1020"/>
      <c r="S8" s="1019"/>
      <c r="T8" s="1019"/>
      <c r="U8" s="1019"/>
      <c r="V8" s="1019"/>
      <c r="W8" s="1019"/>
      <c r="X8" s="1019"/>
      <c r="Y8" s="1019"/>
      <c r="Z8" s="1019"/>
      <c r="AA8" s="247"/>
      <c r="AB8" s="247"/>
      <c r="AC8" s="247"/>
      <c r="AD8" s="247"/>
      <c r="AE8" s="247"/>
      <c r="AF8" s="247"/>
      <c r="AG8" s="1021"/>
      <c r="AH8" s="1021"/>
      <c r="AI8" s="1021"/>
      <c r="AJ8" s="1021"/>
      <c r="AK8" s="1021"/>
      <c r="AL8" s="1021"/>
      <c r="AM8" s="1021"/>
      <c r="AN8" s="1021"/>
      <c r="AO8" s="1021"/>
      <c r="AP8" s="1021"/>
      <c r="AQ8" s="1021"/>
      <c r="AR8" s="1021"/>
      <c r="AS8" s="1021"/>
      <c r="AT8" s="1021"/>
      <c r="AU8" s="1021"/>
      <c r="AV8" s="1021"/>
      <c r="AW8" s="1021"/>
      <c r="AX8" s="1021"/>
      <c r="AY8" s="1021"/>
      <c r="AZ8" s="247"/>
      <c r="BA8" s="247"/>
      <c r="BB8" s="247"/>
    </row>
    <row r="9" spans="1:54" ht="31.5" customHeight="1">
      <c r="A9" s="1018"/>
      <c r="B9" s="1018"/>
      <c r="C9" s="1018"/>
      <c r="D9" s="1018"/>
      <c r="E9" s="1018"/>
      <c r="F9" s="1018"/>
      <c r="G9" s="1018"/>
      <c r="H9" s="1018"/>
      <c r="I9" s="1018"/>
      <c r="J9" s="1018"/>
      <c r="K9" s="1018"/>
      <c r="L9" s="1018"/>
      <c r="M9" s="1018"/>
      <c r="N9" s="1018"/>
      <c r="O9" s="1018"/>
      <c r="P9" s="1018"/>
      <c r="Q9" s="1018"/>
      <c r="R9" s="1018"/>
      <c r="S9" s="1018"/>
      <c r="T9" s="1018"/>
      <c r="U9" s="1018"/>
      <c r="V9" s="1018"/>
      <c r="W9" s="1018"/>
      <c r="X9" s="1018"/>
      <c r="Y9" s="1018"/>
      <c r="Z9" s="1018"/>
      <c r="AA9" s="1018"/>
      <c r="AB9" s="1018"/>
      <c r="AC9" s="1018"/>
      <c r="AD9" s="1018"/>
      <c r="AE9" s="1018"/>
      <c r="AF9" s="1018"/>
      <c r="AG9" s="1018"/>
      <c r="AH9" s="1018"/>
      <c r="AI9" s="1018"/>
      <c r="AJ9" s="247"/>
      <c r="AK9" s="247"/>
      <c r="AL9" s="247"/>
      <c r="AM9" s="247"/>
      <c r="AN9" s="247"/>
      <c r="AO9" s="247"/>
      <c r="AP9" s="247"/>
      <c r="AQ9" s="247"/>
      <c r="AR9" s="247"/>
      <c r="AS9" s="247"/>
      <c r="AT9" s="247"/>
      <c r="AU9" s="247"/>
      <c r="AV9" s="247"/>
      <c r="AW9" s="247"/>
      <c r="AX9" s="247"/>
      <c r="AY9" s="247"/>
      <c r="AZ9" s="247"/>
      <c r="BA9" s="247"/>
      <c r="BB9" s="247"/>
    </row>
    <row r="10" spans="1:54" ht="18.75" customHeight="1">
      <c r="A10" s="258"/>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47"/>
      <c r="AK10" s="247"/>
      <c r="AL10" s="247"/>
      <c r="AM10" s="247"/>
      <c r="AN10" s="247"/>
      <c r="AO10" s="247"/>
      <c r="AP10" s="247"/>
      <c r="AQ10" s="247"/>
      <c r="AR10" s="247"/>
      <c r="AS10" s="247"/>
      <c r="AT10" s="247"/>
      <c r="AU10" s="247"/>
      <c r="AV10" s="247"/>
      <c r="AW10" s="247"/>
      <c r="AX10" s="247"/>
      <c r="AY10" s="247"/>
      <c r="AZ10" s="247"/>
      <c r="BA10" s="247"/>
      <c r="BB10" s="247"/>
    </row>
    <row r="11" spans="1:54" ht="31.5" customHeight="1">
      <c r="A11" s="1018"/>
      <c r="B11" s="1018"/>
      <c r="C11" s="1018"/>
      <c r="D11" s="1018"/>
      <c r="E11" s="1018"/>
      <c r="F11" s="1018"/>
      <c r="G11" s="1018"/>
      <c r="H11" s="1018"/>
      <c r="I11" s="1018"/>
      <c r="J11" s="1018"/>
      <c r="K11" s="1018"/>
      <c r="L11" s="1018"/>
      <c r="M11" s="1018"/>
      <c r="N11" s="1018"/>
      <c r="O11" s="1018"/>
      <c r="P11" s="1018"/>
      <c r="Q11" s="1018"/>
      <c r="R11" s="1018"/>
      <c r="S11" s="1018"/>
      <c r="T11" s="1018"/>
      <c r="U11" s="1018"/>
      <c r="V11" s="1018"/>
      <c r="W11" s="1018"/>
      <c r="X11" s="1018"/>
      <c r="Y11" s="1018"/>
      <c r="Z11" s="1018"/>
      <c r="AA11" s="1018"/>
      <c r="AB11" s="1018"/>
      <c r="AC11" s="1018"/>
      <c r="AD11" s="1018"/>
      <c r="AE11" s="1018"/>
      <c r="AF11" s="1018"/>
      <c r="AG11" s="1018"/>
      <c r="AH11" s="1018"/>
      <c r="AI11" s="1018"/>
      <c r="AJ11" s="1018"/>
      <c r="AK11" s="1018"/>
      <c r="AL11" s="1018"/>
      <c r="AM11" s="1018"/>
      <c r="AN11" s="1018"/>
      <c r="AO11" s="1018"/>
      <c r="AP11" s="1018"/>
      <c r="AQ11" s="1018"/>
      <c r="AR11" s="1018"/>
      <c r="AS11" s="1018"/>
      <c r="AT11" s="1018"/>
      <c r="AU11" s="1018"/>
      <c r="AV11" s="1018"/>
      <c r="AW11" s="1018"/>
      <c r="AX11" s="1018"/>
      <c r="AY11" s="1018"/>
      <c r="AZ11" s="247"/>
      <c r="BA11" s="247"/>
      <c r="BB11" s="247"/>
    </row>
    <row r="12" spans="1:54" ht="31.5" customHeight="1">
      <c r="A12" s="1018"/>
      <c r="B12" s="1018"/>
      <c r="C12" s="1018"/>
      <c r="D12" s="1018"/>
      <c r="E12" s="1018"/>
      <c r="F12" s="1018"/>
      <c r="G12" s="1018"/>
      <c r="H12" s="1018"/>
      <c r="I12" s="1018"/>
      <c r="J12" s="1018"/>
      <c r="K12" s="1018"/>
      <c r="L12" s="1018"/>
      <c r="M12" s="1018"/>
      <c r="N12" s="1018"/>
      <c r="O12" s="1018"/>
      <c r="P12" s="1018"/>
      <c r="Q12" s="1018"/>
      <c r="R12" s="1018"/>
      <c r="S12" s="1018"/>
      <c r="T12" s="1018"/>
      <c r="U12" s="1018"/>
      <c r="V12" s="1019"/>
      <c r="W12" s="1019"/>
      <c r="X12" s="1019"/>
      <c r="Y12" s="1019"/>
      <c r="Z12" s="1019"/>
      <c r="AA12" s="1019"/>
      <c r="AB12" s="1024"/>
      <c r="AC12" s="1024"/>
      <c r="AD12" s="1024"/>
      <c r="AE12" s="1024"/>
      <c r="AF12" s="1024"/>
      <c r="AG12" s="1024"/>
      <c r="AH12" s="1024"/>
      <c r="AI12" s="1024"/>
      <c r="AJ12" s="1024"/>
      <c r="AK12" s="1024"/>
      <c r="AL12" s="1024"/>
      <c r="AM12" s="1024"/>
      <c r="AN12" s="1024"/>
      <c r="AO12" s="1024"/>
      <c r="AP12" s="1024"/>
      <c r="AQ12" s="1024"/>
      <c r="AR12" s="1024"/>
      <c r="AS12" s="1024"/>
      <c r="AT12" s="1024"/>
      <c r="AU12" s="1024"/>
      <c r="AV12" s="1024"/>
      <c r="AW12" s="1019"/>
      <c r="AX12" s="1019"/>
      <c r="AY12" s="1019"/>
      <c r="AZ12" s="1019"/>
      <c r="BA12" s="1019"/>
      <c r="BB12" s="1019"/>
    </row>
    <row r="13" spans="1:54" ht="31.5" customHeight="1">
      <c r="A13" s="1018"/>
      <c r="B13" s="1018"/>
      <c r="C13" s="1018"/>
      <c r="D13" s="1018"/>
      <c r="E13" s="1018"/>
      <c r="F13" s="1018"/>
      <c r="G13" s="1018"/>
      <c r="H13" s="1018"/>
      <c r="I13" s="1018"/>
      <c r="J13" s="1018"/>
      <c r="K13" s="1018"/>
      <c r="L13" s="1018"/>
      <c r="M13" s="1018"/>
      <c r="N13" s="1018"/>
      <c r="O13" s="1018"/>
      <c r="P13" s="1018"/>
      <c r="Q13" s="1018"/>
      <c r="R13" s="1018"/>
      <c r="S13" s="1018"/>
      <c r="T13" s="1018"/>
      <c r="U13" s="1018"/>
      <c r="V13" s="1019"/>
      <c r="W13" s="1019"/>
      <c r="X13" s="1019"/>
      <c r="Y13" s="1019"/>
      <c r="Z13" s="1019"/>
      <c r="AA13" s="1019"/>
      <c r="AB13" s="1018"/>
      <c r="AC13" s="1018"/>
      <c r="AD13" s="1018"/>
      <c r="AE13" s="1018"/>
      <c r="AF13" s="1018"/>
      <c r="AG13" s="1018"/>
      <c r="AH13" s="1018"/>
      <c r="AI13" s="1018"/>
      <c r="AJ13" s="1018"/>
      <c r="AK13" s="1018"/>
      <c r="AL13" s="1018"/>
      <c r="AM13" s="1018"/>
      <c r="AN13" s="1018"/>
      <c r="AO13" s="1018"/>
      <c r="AP13" s="1018"/>
      <c r="AQ13" s="1018"/>
      <c r="AR13" s="1018"/>
      <c r="AS13" s="1018"/>
      <c r="AT13" s="1018"/>
      <c r="AU13" s="1018"/>
      <c r="AV13" s="1018"/>
      <c r="AW13" s="1019"/>
      <c r="AX13" s="1019"/>
      <c r="AY13" s="1019"/>
      <c r="AZ13" s="1019"/>
      <c r="BA13" s="1019"/>
      <c r="BB13" s="1019"/>
    </row>
    <row r="14" spans="1:54" ht="31.5" customHeight="1">
      <c r="A14" s="1018"/>
      <c r="B14" s="1018"/>
      <c r="C14" s="1018"/>
      <c r="D14" s="1018"/>
      <c r="E14" s="1018"/>
      <c r="F14" s="1018"/>
      <c r="G14" s="1018"/>
      <c r="H14" s="1018"/>
      <c r="I14" s="1018"/>
      <c r="J14" s="1018"/>
      <c r="K14" s="1018"/>
      <c r="L14" s="1018"/>
      <c r="M14" s="1018"/>
      <c r="N14" s="1018"/>
      <c r="O14" s="1018"/>
      <c r="P14" s="1018"/>
      <c r="Q14" s="1018"/>
      <c r="R14" s="1018"/>
      <c r="S14" s="1018"/>
      <c r="T14" s="1018"/>
      <c r="U14" s="1018"/>
      <c r="V14" s="1019"/>
      <c r="W14" s="1019"/>
      <c r="X14" s="1019"/>
      <c r="Y14" s="1019"/>
      <c r="Z14" s="1019"/>
      <c r="AA14" s="1019"/>
      <c r="AB14" s="1018"/>
      <c r="AC14" s="1018"/>
      <c r="AD14" s="1018"/>
      <c r="AE14" s="1018"/>
      <c r="AF14" s="1018"/>
      <c r="AG14" s="1018"/>
      <c r="AH14" s="1018"/>
      <c r="AI14" s="1018"/>
      <c r="AJ14" s="1018"/>
      <c r="AK14" s="1018"/>
      <c r="AL14" s="1018"/>
      <c r="AM14" s="1018"/>
      <c r="AN14" s="1018"/>
      <c r="AO14" s="1018"/>
      <c r="AP14" s="1018"/>
      <c r="AQ14" s="1018"/>
      <c r="AR14" s="1018"/>
      <c r="AS14" s="1018"/>
      <c r="AT14" s="1018"/>
      <c r="AU14" s="1018"/>
      <c r="AV14" s="1018"/>
      <c r="AW14" s="1019"/>
      <c r="AX14" s="1019"/>
      <c r="AY14" s="1019"/>
      <c r="AZ14" s="1019"/>
      <c r="BA14" s="1019"/>
      <c r="BB14" s="1019"/>
    </row>
    <row r="15" spans="1:54" ht="18.75" customHeight="1">
      <c r="A15" s="264"/>
      <c r="B15" s="264"/>
      <c r="C15" s="264"/>
      <c r="D15" s="264"/>
      <c r="E15" s="264"/>
      <c r="F15" s="264"/>
      <c r="G15" s="264"/>
      <c r="H15" s="264"/>
      <c r="I15" s="264"/>
      <c r="J15" s="264"/>
      <c r="K15" s="264"/>
      <c r="L15" s="264"/>
      <c r="M15" s="264"/>
      <c r="N15" s="264"/>
      <c r="O15" s="264"/>
      <c r="P15" s="264"/>
      <c r="Q15" s="264"/>
      <c r="R15" s="264"/>
      <c r="S15" s="264"/>
      <c r="T15" s="264"/>
      <c r="U15" s="264"/>
      <c r="V15" s="265"/>
      <c r="W15" s="265"/>
      <c r="X15" s="265"/>
      <c r="Y15" s="265"/>
      <c r="Z15" s="265"/>
      <c r="AA15" s="265"/>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row>
    <row r="16" spans="1:54" ht="31.5" customHeight="1">
      <c r="A16" s="1018"/>
      <c r="B16" s="1018"/>
      <c r="C16" s="1018"/>
      <c r="D16" s="1018"/>
      <c r="E16" s="1018"/>
      <c r="F16" s="1018"/>
      <c r="G16" s="1018"/>
      <c r="H16" s="1018"/>
      <c r="I16" s="1018"/>
      <c r="J16" s="1018"/>
      <c r="K16" s="1018"/>
      <c r="L16" s="1018"/>
      <c r="M16" s="1018"/>
      <c r="N16" s="1018"/>
      <c r="O16" s="1018"/>
      <c r="P16" s="1018"/>
      <c r="Q16" s="1018"/>
      <c r="R16" s="1018"/>
      <c r="S16" s="1018"/>
      <c r="T16" s="1018"/>
      <c r="U16" s="1018"/>
      <c r="V16" s="1018"/>
      <c r="W16" s="1018"/>
      <c r="X16" s="1018"/>
      <c r="Y16" s="1018"/>
      <c r="Z16" s="1018"/>
      <c r="AA16" s="1018"/>
      <c r="AB16" s="1018"/>
      <c r="AC16" s="1018"/>
      <c r="AD16" s="1018"/>
      <c r="AE16" s="1018"/>
      <c r="AF16" s="1018"/>
      <c r="AG16" s="1018"/>
      <c r="AH16" s="1018"/>
      <c r="AI16" s="1018"/>
      <c r="AJ16" s="1018"/>
      <c r="AK16" s="1018"/>
      <c r="AL16" s="1018"/>
      <c r="AM16" s="1018"/>
      <c r="AN16" s="1018"/>
      <c r="AO16" s="1018"/>
      <c r="AP16" s="1018"/>
      <c r="AQ16" s="1018"/>
      <c r="AR16" s="1018"/>
      <c r="AS16" s="1018"/>
      <c r="AT16" s="1018"/>
      <c r="AU16" s="1018"/>
      <c r="AV16" s="1018"/>
      <c r="AW16" s="1018"/>
      <c r="AX16" s="1018"/>
      <c r="AY16" s="1018"/>
    </row>
    <row r="17" spans="1:77" ht="31.5" customHeight="1">
      <c r="A17" s="1024"/>
      <c r="B17" s="1024"/>
      <c r="C17" s="1024"/>
      <c r="D17" s="1024"/>
      <c r="E17" s="1024"/>
      <c r="F17" s="1024"/>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c r="AP17" s="1024"/>
      <c r="AQ17" s="1024"/>
      <c r="AR17" s="1024"/>
      <c r="AS17" s="1024"/>
      <c r="AT17" s="1024"/>
      <c r="AU17" s="1024"/>
      <c r="AV17" s="1024"/>
      <c r="AW17" s="1024"/>
      <c r="AX17" s="1024"/>
      <c r="AY17" s="1024"/>
    </row>
    <row r="18" spans="1:77" ht="20.25" customHeight="1">
      <c r="A18" s="1023"/>
      <c r="B18" s="1023"/>
      <c r="C18" s="1023"/>
      <c r="D18" s="1023"/>
      <c r="E18" s="1023"/>
      <c r="F18" s="1023"/>
      <c r="G18" s="1025"/>
      <c r="H18" s="1025"/>
      <c r="I18" s="1025"/>
      <c r="J18" s="1025"/>
      <c r="K18" s="1026"/>
      <c r="L18" s="1026"/>
      <c r="M18" s="1026"/>
      <c r="N18" s="1026"/>
      <c r="O18" s="1026"/>
      <c r="P18" s="1026"/>
      <c r="Q18" s="1026"/>
      <c r="R18" s="1026"/>
      <c r="S18" s="1022"/>
      <c r="T18" s="1022"/>
      <c r="U18" s="1026"/>
      <c r="V18" s="1026"/>
      <c r="W18" s="1025"/>
      <c r="X18" s="1025"/>
      <c r="Y18" s="1025"/>
      <c r="Z18" s="1025"/>
      <c r="AA18" s="1025"/>
      <c r="AB18" s="1025"/>
      <c r="AC18" s="1026"/>
      <c r="AD18" s="1026"/>
      <c r="AE18" s="1026"/>
      <c r="AF18" s="1026"/>
      <c r="AG18" s="1026"/>
      <c r="AH18" s="1026"/>
      <c r="AI18" s="1026"/>
      <c r="AJ18" s="1026"/>
      <c r="AK18" s="1026"/>
      <c r="AL18" s="1026"/>
      <c r="AM18" s="1026"/>
      <c r="AN18" s="1026"/>
      <c r="AO18" s="1026"/>
      <c r="AP18" s="1026"/>
      <c r="AQ18" s="1026"/>
      <c r="AR18" s="1026"/>
      <c r="AS18" s="1035"/>
      <c r="AT18" s="1035"/>
      <c r="AU18" s="1035"/>
      <c r="AV18" s="1035"/>
      <c r="AW18" s="1035"/>
      <c r="AX18" s="1035"/>
      <c r="AY18" s="1035"/>
      <c r="AZ18" s="1035"/>
      <c r="BA18" s="1035"/>
      <c r="BB18" s="1035"/>
    </row>
    <row r="19" spans="1:77" ht="30.75" customHeight="1">
      <c r="A19" s="1023"/>
      <c r="B19" s="1023"/>
      <c r="C19" s="1023"/>
      <c r="D19" s="1023"/>
      <c r="E19" s="1023"/>
      <c r="F19" s="1023"/>
      <c r="G19" s="1025"/>
      <c r="H19" s="1025"/>
      <c r="I19" s="1025"/>
      <c r="J19" s="1025"/>
      <c r="K19" s="1023"/>
      <c r="L19" s="1023"/>
      <c r="M19" s="1023"/>
      <c r="N19" s="1023"/>
      <c r="O19" s="1023"/>
      <c r="P19" s="1023"/>
      <c r="Q19" s="1023"/>
      <c r="R19" s="1023"/>
      <c r="S19" s="1022"/>
      <c r="T19" s="1022"/>
      <c r="U19" s="1023"/>
      <c r="V19" s="1023"/>
      <c r="W19" s="1027"/>
      <c r="X19" s="1027"/>
      <c r="Y19" s="1027"/>
      <c r="Z19" s="1027"/>
      <c r="AA19" s="1027"/>
      <c r="AB19" s="1027"/>
      <c r="AC19" s="1025"/>
      <c r="AD19" s="1025"/>
      <c r="AE19" s="1025"/>
      <c r="AF19" s="1025"/>
      <c r="AG19" s="1023"/>
      <c r="AH19" s="1023"/>
      <c r="AI19" s="1023"/>
      <c r="AJ19" s="1023"/>
      <c r="AK19" s="1022"/>
      <c r="AL19" s="1022"/>
      <c r="AM19" s="1022"/>
      <c r="AN19" s="1022"/>
      <c r="AO19" s="1022"/>
      <c r="AP19" s="1022"/>
      <c r="AQ19" s="1022"/>
      <c r="AR19" s="1022"/>
      <c r="AS19" s="1035"/>
      <c r="AT19" s="1035"/>
      <c r="AU19" s="1035"/>
      <c r="AV19" s="1035"/>
      <c r="AW19" s="1035"/>
      <c r="AX19" s="1035"/>
      <c r="AY19" s="1035"/>
      <c r="AZ19" s="1035"/>
      <c r="BA19" s="1035"/>
      <c r="BB19" s="1035"/>
      <c r="BY19" s="115" t="s">
        <v>323</v>
      </c>
    </row>
    <row r="20" spans="1:77" ht="42" customHeight="1">
      <c r="A20" s="1023"/>
      <c r="B20" s="1023"/>
      <c r="C20" s="1028"/>
      <c r="D20" s="1029"/>
      <c r="E20" s="1023"/>
      <c r="F20" s="1023"/>
      <c r="G20" s="1025"/>
      <c r="H20" s="1025"/>
      <c r="I20" s="1025"/>
      <c r="J20" s="1025"/>
      <c r="K20" s="1028"/>
      <c r="L20" s="1029"/>
      <c r="M20" s="1028"/>
      <c r="N20" s="1029"/>
      <c r="O20" s="1023"/>
      <c r="P20" s="1023"/>
      <c r="Q20" s="1023"/>
      <c r="R20" s="1023"/>
      <c r="S20" s="1025"/>
      <c r="T20" s="1025"/>
      <c r="U20" s="1023"/>
      <c r="V20" s="1023"/>
      <c r="W20" s="1027"/>
      <c r="X20" s="1027"/>
      <c r="Y20" s="1027"/>
      <c r="Z20" s="1027"/>
      <c r="AA20" s="1027"/>
      <c r="AB20" s="1027"/>
      <c r="AC20" s="1030"/>
      <c r="AD20" s="1030"/>
      <c r="AE20" s="1030"/>
      <c r="AF20" s="1030"/>
      <c r="AG20" s="1022"/>
      <c r="AH20" s="1022"/>
      <c r="AI20" s="1022"/>
      <c r="AJ20" s="1022"/>
      <c r="AK20" s="1022"/>
      <c r="AL20" s="1022"/>
      <c r="AM20" s="1022"/>
      <c r="AN20" s="1022"/>
      <c r="AO20" s="1022"/>
      <c r="AP20" s="1022"/>
      <c r="AQ20" s="1022"/>
      <c r="AR20" s="1022"/>
      <c r="AS20" s="1035"/>
      <c r="AT20" s="1035"/>
      <c r="AU20" s="1035"/>
      <c r="AV20" s="1035"/>
      <c r="AW20" s="1035"/>
      <c r="AX20" s="1035"/>
      <c r="AY20" s="1035"/>
      <c r="AZ20" s="1035"/>
      <c r="BA20" s="1035"/>
      <c r="BB20" s="1035"/>
    </row>
    <row r="21" spans="1:77" ht="33" customHeight="1">
      <c r="A21" s="1031"/>
      <c r="B21" s="1031"/>
      <c r="C21" s="1023"/>
      <c r="D21" s="1023"/>
      <c r="E21" s="1023"/>
      <c r="F21" s="1023"/>
      <c r="G21" s="1023"/>
      <c r="H21" s="1023"/>
      <c r="I21" s="1023"/>
      <c r="J21" s="1023"/>
      <c r="K21" s="1023"/>
      <c r="L21" s="1023"/>
      <c r="M21" s="1023"/>
      <c r="N21" s="1023"/>
      <c r="O21" s="1023"/>
      <c r="P21" s="1023"/>
      <c r="Q21" s="1023"/>
      <c r="R21" s="1023"/>
      <c r="S21" s="1023"/>
      <c r="T21" s="1023"/>
      <c r="U21" s="1023"/>
      <c r="V21" s="1023"/>
      <c r="W21" s="1032"/>
      <c r="X21" s="1032"/>
      <c r="Y21" s="1032"/>
      <c r="Z21" s="1032"/>
      <c r="AA21" s="1032"/>
      <c r="AB21" s="1032"/>
      <c r="AC21" s="1023"/>
      <c r="AD21" s="1023"/>
      <c r="AE21" s="1023"/>
      <c r="AF21" s="1023"/>
      <c r="AG21" s="1023"/>
      <c r="AH21" s="1023"/>
      <c r="AI21" s="1023"/>
      <c r="AJ21" s="1023"/>
      <c r="AK21" s="1023"/>
      <c r="AL21" s="1023"/>
      <c r="AM21" s="1023"/>
      <c r="AN21" s="1023"/>
      <c r="AO21" s="1023"/>
      <c r="AP21" s="1023"/>
      <c r="AQ21" s="1023"/>
      <c r="AR21" s="1023"/>
      <c r="AS21" s="1037"/>
      <c r="AT21" s="1037"/>
      <c r="AU21" s="1037"/>
      <c r="AV21" s="1037"/>
      <c r="AW21" s="1037"/>
      <c r="AX21" s="1037"/>
      <c r="AY21" s="1037"/>
      <c r="AZ21" s="1037"/>
      <c r="BA21" s="1037"/>
      <c r="BB21" s="1037"/>
    </row>
    <row r="22" spans="1:77" ht="33" customHeight="1">
      <c r="A22" s="1023"/>
      <c r="B22" s="1023"/>
      <c r="C22" s="1023"/>
      <c r="D22" s="1023"/>
      <c r="E22" s="1023"/>
      <c r="F22" s="1023"/>
      <c r="G22" s="1023"/>
      <c r="H22" s="1023"/>
      <c r="I22" s="1023"/>
      <c r="J22" s="1023"/>
      <c r="K22" s="1023"/>
      <c r="L22" s="1023"/>
      <c r="M22" s="1023"/>
      <c r="N22" s="1023"/>
      <c r="O22" s="1023"/>
      <c r="P22" s="1023"/>
      <c r="Q22" s="1023"/>
      <c r="R22" s="1023"/>
      <c r="S22" s="1023"/>
      <c r="T22" s="1023"/>
      <c r="U22" s="1023"/>
      <c r="V22" s="1023"/>
      <c r="W22" s="1032"/>
      <c r="X22" s="1032"/>
      <c r="Y22" s="1032"/>
      <c r="Z22" s="1032"/>
      <c r="AA22" s="1032"/>
      <c r="AB22" s="1032"/>
      <c r="AC22" s="1023"/>
      <c r="AD22" s="1023"/>
      <c r="AE22" s="1023"/>
      <c r="AF22" s="1023"/>
      <c r="AG22" s="1023"/>
      <c r="AH22" s="1023"/>
      <c r="AI22" s="1023"/>
      <c r="AJ22" s="1023"/>
      <c r="AK22" s="1023"/>
      <c r="AL22" s="1023"/>
      <c r="AM22" s="1023"/>
      <c r="AN22" s="1023"/>
      <c r="AO22" s="1023"/>
      <c r="AP22" s="1023"/>
      <c r="AQ22" s="1023"/>
      <c r="AR22" s="1023"/>
      <c r="AS22" s="1032"/>
      <c r="AT22" s="1032"/>
      <c r="AU22" s="1032"/>
      <c r="AV22" s="1032"/>
      <c r="AW22" s="1032"/>
      <c r="AX22" s="1032"/>
      <c r="AY22" s="1032"/>
      <c r="AZ22" s="1032"/>
      <c r="BA22" s="1032"/>
      <c r="BB22" s="1032"/>
    </row>
    <row r="23" spans="1:77" ht="33" customHeight="1">
      <c r="A23" s="1023"/>
      <c r="B23" s="1023"/>
      <c r="C23" s="1023"/>
      <c r="D23" s="1023"/>
      <c r="E23" s="1023"/>
      <c r="F23" s="1023"/>
      <c r="G23" s="1023"/>
      <c r="H23" s="1023"/>
      <c r="I23" s="1023"/>
      <c r="J23" s="1023"/>
      <c r="K23" s="1023"/>
      <c r="L23" s="1023"/>
      <c r="M23" s="1023"/>
      <c r="N23" s="1023"/>
      <c r="O23" s="1023"/>
      <c r="P23" s="1023"/>
      <c r="Q23" s="1023"/>
      <c r="R23" s="1023"/>
      <c r="S23" s="1023"/>
      <c r="T23" s="1023"/>
      <c r="U23" s="1023"/>
      <c r="V23" s="1023"/>
      <c r="W23" s="1032"/>
      <c r="X23" s="1032"/>
      <c r="Y23" s="1032"/>
      <c r="Z23" s="1032"/>
      <c r="AA23" s="1032"/>
      <c r="AB23" s="1032"/>
      <c r="AC23" s="1023"/>
      <c r="AD23" s="1023"/>
      <c r="AE23" s="1023"/>
      <c r="AF23" s="1023"/>
      <c r="AG23" s="1023"/>
      <c r="AH23" s="1023"/>
      <c r="AI23" s="1023"/>
      <c r="AJ23" s="1023"/>
      <c r="AK23" s="1023"/>
      <c r="AL23" s="1023"/>
      <c r="AM23" s="1023"/>
      <c r="AN23" s="1023"/>
      <c r="AO23" s="1023"/>
      <c r="AP23" s="1023"/>
      <c r="AQ23" s="1023"/>
      <c r="AR23" s="1023"/>
      <c r="AS23" s="1032"/>
      <c r="AT23" s="1032"/>
      <c r="AU23" s="1032"/>
      <c r="AV23" s="1032"/>
      <c r="AW23" s="1032"/>
      <c r="AX23" s="1032"/>
      <c r="AY23" s="1032"/>
      <c r="AZ23" s="1032"/>
      <c r="BA23" s="1032"/>
      <c r="BB23" s="1032"/>
    </row>
    <row r="24" spans="1:77" ht="33" customHeight="1">
      <c r="A24" s="1023"/>
      <c r="B24" s="1023"/>
      <c r="C24" s="1023"/>
      <c r="D24" s="1023"/>
      <c r="E24" s="1023"/>
      <c r="F24" s="1023"/>
      <c r="G24" s="1023"/>
      <c r="H24" s="1023"/>
      <c r="I24" s="1023"/>
      <c r="J24" s="1023"/>
      <c r="K24" s="1023"/>
      <c r="L24" s="1023"/>
      <c r="M24" s="1023"/>
      <c r="N24" s="1023"/>
      <c r="O24" s="1023"/>
      <c r="P24" s="1023"/>
      <c r="Q24" s="1023"/>
      <c r="R24" s="1023"/>
      <c r="S24" s="1023"/>
      <c r="T24" s="1023"/>
      <c r="U24" s="1023"/>
      <c r="V24" s="1023"/>
      <c r="W24" s="1032"/>
      <c r="X24" s="1032"/>
      <c r="Y24" s="1032"/>
      <c r="Z24" s="1032"/>
      <c r="AA24" s="1032"/>
      <c r="AB24" s="1032"/>
      <c r="AC24" s="1023"/>
      <c r="AD24" s="1023"/>
      <c r="AE24" s="1023"/>
      <c r="AF24" s="1023"/>
      <c r="AG24" s="1023"/>
      <c r="AH24" s="1023"/>
      <c r="AI24" s="1023"/>
      <c r="AJ24" s="1023"/>
      <c r="AK24" s="1023"/>
      <c r="AL24" s="1023"/>
      <c r="AM24" s="1023"/>
      <c r="AN24" s="1023"/>
      <c r="AO24" s="1023"/>
      <c r="AP24" s="1023"/>
      <c r="AQ24" s="1023"/>
      <c r="AR24" s="1023"/>
      <c r="AS24" s="1023"/>
      <c r="AT24" s="1023"/>
      <c r="AU24" s="1023"/>
      <c r="AV24" s="1023"/>
      <c r="AW24" s="1023"/>
      <c r="AX24" s="1023"/>
      <c r="AY24" s="1023"/>
      <c r="AZ24" s="1023"/>
      <c r="BA24" s="1023"/>
      <c r="BB24" s="1023"/>
    </row>
    <row r="25" spans="1:77" ht="33" customHeight="1">
      <c r="A25" s="1023"/>
      <c r="B25" s="1023"/>
      <c r="C25" s="1023"/>
      <c r="D25" s="1023"/>
      <c r="E25" s="1023"/>
      <c r="F25" s="1023"/>
      <c r="G25" s="1023"/>
      <c r="H25" s="1023"/>
      <c r="I25" s="1023"/>
      <c r="J25" s="1023"/>
      <c r="K25" s="1023"/>
      <c r="L25" s="1023"/>
      <c r="M25" s="1023"/>
      <c r="N25" s="1023"/>
      <c r="O25" s="1023"/>
      <c r="P25" s="1023"/>
      <c r="Q25" s="1023"/>
      <c r="R25" s="1023"/>
      <c r="S25" s="1023"/>
      <c r="T25" s="1023"/>
      <c r="U25" s="1023"/>
      <c r="V25" s="1023"/>
      <c r="W25" s="1032"/>
      <c r="X25" s="1032"/>
      <c r="Y25" s="1032"/>
      <c r="Z25" s="1032"/>
      <c r="AA25" s="1032"/>
      <c r="AB25" s="1032"/>
      <c r="AC25" s="1023"/>
      <c r="AD25" s="1023"/>
      <c r="AE25" s="1023"/>
      <c r="AF25" s="1023"/>
      <c r="AG25" s="1023"/>
      <c r="AH25" s="1023"/>
      <c r="AI25" s="1023"/>
      <c r="AJ25" s="1023"/>
      <c r="AK25" s="1023"/>
      <c r="AL25" s="1023"/>
      <c r="AM25" s="1023"/>
      <c r="AN25" s="1023"/>
      <c r="AO25" s="1023"/>
      <c r="AP25" s="1023"/>
      <c r="AQ25" s="1023"/>
      <c r="AR25" s="1023"/>
      <c r="AS25" s="1023"/>
      <c r="AT25" s="1023"/>
      <c r="AU25" s="1023"/>
      <c r="AV25" s="1023"/>
      <c r="AW25" s="1023"/>
      <c r="AX25" s="1023"/>
      <c r="AY25" s="1023"/>
      <c r="AZ25" s="1023"/>
      <c r="BA25" s="1023"/>
      <c r="BB25" s="1023"/>
    </row>
    <row r="26" spans="1:77" ht="33" customHeight="1">
      <c r="A26" s="1023"/>
      <c r="B26" s="1023"/>
      <c r="C26" s="1023"/>
      <c r="D26" s="1023"/>
      <c r="E26" s="1023"/>
      <c r="F26" s="1023"/>
      <c r="G26" s="1023"/>
      <c r="H26" s="1023"/>
      <c r="I26" s="1023"/>
      <c r="J26" s="1023"/>
      <c r="K26" s="1023"/>
      <c r="L26" s="1023"/>
      <c r="M26" s="1023"/>
      <c r="N26" s="1023"/>
      <c r="O26" s="1023"/>
      <c r="P26" s="1023"/>
      <c r="Q26" s="1023"/>
      <c r="R26" s="1023"/>
      <c r="S26" s="1023"/>
      <c r="T26" s="1023"/>
      <c r="U26" s="1023"/>
      <c r="V26" s="1023"/>
      <c r="W26" s="1032"/>
      <c r="X26" s="1032"/>
      <c r="Y26" s="1032"/>
      <c r="Z26" s="1032"/>
      <c r="AA26" s="1032"/>
      <c r="AB26" s="1032"/>
      <c r="AC26" s="1023"/>
      <c r="AD26" s="1023"/>
      <c r="AE26" s="1023"/>
      <c r="AF26" s="1023"/>
      <c r="AG26" s="1023"/>
      <c r="AH26" s="1023"/>
      <c r="AI26" s="1023"/>
      <c r="AJ26" s="1023"/>
      <c r="AK26" s="1023"/>
      <c r="AL26" s="1023"/>
      <c r="AM26" s="1023"/>
      <c r="AN26" s="1023"/>
      <c r="AO26" s="1023"/>
      <c r="AP26" s="1023"/>
      <c r="AQ26" s="1023"/>
      <c r="AR26" s="1023"/>
      <c r="AS26" s="1023"/>
      <c r="AT26" s="1023"/>
      <c r="AU26" s="1023"/>
      <c r="AV26" s="1023"/>
      <c r="AW26" s="1023"/>
      <c r="AX26" s="1023"/>
      <c r="AY26" s="1023"/>
      <c r="AZ26" s="1023"/>
      <c r="BA26" s="1023"/>
      <c r="BB26" s="1023"/>
    </row>
    <row r="27" spans="1:77" ht="33" customHeight="1">
      <c r="A27" s="1023"/>
      <c r="B27" s="1023"/>
      <c r="C27" s="1023"/>
      <c r="D27" s="1023"/>
      <c r="E27" s="1023"/>
      <c r="F27" s="1023"/>
      <c r="G27" s="1023"/>
      <c r="H27" s="1023"/>
      <c r="I27" s="1023"/>
      <c r="J27" s="1023"/>
      <c r="K27" s="1023"/>
      <c r="L27" s="1023"/>
      <c r="M27" s="1023"/>
      <c r="N27" s="1023"/>
      <c r="O27" s="1023"/>
      <c r="P27" s="1023"/>
      <c r="Q27" s="1023"/>
      <c r="R27" s="1023"/>
      <c r="S27" s="1023"/>
      <c r="T27" s="1023"/>
      <c r="U27" s="1023"/>
      <c r="V27" s="1023"/>
      <c r="W27" s="1032"/>
      <c r="X27" s="1032"/>
      <c r="Y27" s="1032"/>
      <c r="Z27" s="1032"/>
      <c r="AA27" s="1032"/>
      <c r="AB27" s="1032"/>
      <c r="AC27" s="1023"/>
      <c r="AD27" s="1023"/>
      <c r="AE27" s="1023"/>
      <c r="AF27" s="1023"/>
      <c r="AG27" s="1023"/>
      <c r="AH27" s="1023"/>
      <c r="AI27" s="1023"/>
      <c r="AJ27" s="1023"/>
      <c r="AK27" s="1023"/>
      <c r="AL27" s="1023"/>
      <c r="AM27" s="1023"/>
      <c r="AN27" s="1023"/>
      <c r="AO27" s="1023"/>
      <c r="AP27" s="1023"/>
      <c r="AQ27" s="1023"/>
      <c r="AR27" s="1023"/>
      <c r="AS27" s="1023"/>
      <c r="AT27" s="1023"/>
      <c r="AU27" s="1023"/>
      <c r="AV27" s="1023"/>
      <c r="AW27" s="1023"/>
      <c r="AX27" s="1023"/>
      <c r="AY27" s="1023"/>
      <c r="AZ27" s="1023"/>
      <c r="BA27" s="1023"/>
      <c r="BB27" s="1023"/>
    </row>
    <row r="28" spans="1:77" ht="33" customHeight="1">
      <c r="A28" s="1023"/>
      <c r="B28" s="1023"/>
      <c r="C28" s="1023"/>
      <c r="D28" s="1023"/>
      <c r="E28" s="1023"/>
      <c r="F28" s="1023"/>
      <c r="G28" s="1023"/>
      <c r="H28" s="1023"/>
      <c r="I28" s="1023"/>
      <c r="J28" s="1023"/>
      <c r="K28" s="1023"/>
      <c r="L28" s="1023"/>
      <c r="M28" s="1023"/>
      <c r="N28" s="1023"/>
      <c r="O28" s="1023"/>
      <c r="P28" s="1023"/>
      <c r="Q28" s="1023"/>
      <c r="R28" s="1023"/>
      <c r="S28" s="1023"/>
      <c r="T28" s="1023"/>
      <c r="U28" s="1023"/>
      <c r="V28" s="1023"/>
      <c r="W28" s="1032"/>
      <c r="X28" s="1032"/>
      <c r="Y28" s="1032"/>
      <c r="Z28" s="1032"/>
      <c r="AA28" s="1032"/>
      <c r="AB28" s="1032"/>
      <c r="AC28" s="1023"/>
      <c r="AD28" s="1023"/>
      <c r="AE28" s="1023"/>
      <c r="AF28" s="1023"/>
      <c r="AG28" s="1023"/>
      <c r="AH28" s="1023"/>
      <c r="AI28" s="1023"/>
      <c r="AJ28" s="1023"/>
      <c r="AK28" s="1023"/>
      <c r="AL28" s="1023"/>
      <c r="AM28" s="1023"/>
      <c r="AN28" s="1023"/>
      <c r="AO28" s="1023"/>
      <c r="AP28" s="1023"/>
      <c r="AQ28" s="1023"/>
      <c r="AR28" s="1023"/>
      <c r="AS28" s="1023"/>
      <c r="AT28" s="1023"/>
      <c r="AU28" s="1023"/>
      <c r="AV28" s="1023"/>
      <c r="AW28" s="1023"/>
      <c r="AX28" s="1023"/>
      <c r="AY28" s="1023"/>
      <c r="AZ28" s="1023"/>
      <c r="BA28" s="1023"/>
      <c r="BB28" s="1023"/>
    </row>
    <row r="29" spans="1:77" ht="33" customHeight="1">
      <c r="A29" s="1023"/>
      <c r="B29" s="1023"/>
      <c r="C29" s="1023"/>
      <c r="D29" s="1023"/>
      <c r="E29" s="1023"/>
      <c r="F29" s="1023"/>
      <c r="G29" s="1023"/>
      <c r="H29" s="1023"/>
      <c r="I29" s="1023"/>
      <c r="J29" s="1023"/>
      <c r="K29" s="1023"/>
      <c r="L29" s="1023"/>
      <c r="M29" s="1023"/>
      <c r="N29" s="1023"/>
      <c r="O29" s="1023"/>
      <c r="P29" s="1023"/>
      <c r="Q29" s="1023"/>
      <c r="R29" s="1023"/>
      <c r="S29" s="1023"/>
      <c r="T29" s="1023"/>
      <c r="U29" s="1023"/>
      <c r="V29" s="1023"/>
      <c r="W29" s="1032"/>
      <c r="X29" s="1032"/>
      <c r="Y29" s="1032"/>
      <c r="Z29" s="1032"/>
      <c r="AA29" s="1032"/>
      <c r="AB29" s="1032"/>
      <c r="AC29" s="1023"/>
      <c r="AD29" s="1023"/>
      <c r="AE29" s="1023"/>
      <c r="AF29" s="1023"/>
      <c r="AG29" s="1023"/>
      <c r="AH29" s="1023"/>
      <c r="AI29" s="1023"/>
      <c r="AJ29" s="1023"/>
      <c r="AK29" s="1023"/>
      <c r="AL29" s="1023"/>
      <c r="AM29" s="1023"/>
      <c r="AN29" s="1023"/>
      <c r="AO29" s="1023"/>
      <c r="AP29" s="1023"/>
      <c r="AQ29" s="1023"/>
      <c r="AR29" s="1023"/>
      <c r="AS29" s="1023"/>
      <c r="AT29" s="1023"/>
      <c r="AU29" s="1023"/>
      <c r="AV29" s="1023"/>
      <c r="AW29" s="1023"/>
      <c r="AX29" s="1023"/>
      <c r="AY29" s="1023"/>
      <c r="AZ29" s="1023"/>
      <c r="BA29" s="1023"/>
      <c r="BB29" s="1023"/>
    </row>
    <row r="30" spans="1:77" ht="16.5" customHeight="1">
      <c r="A30" s="1036"/>
      <c r="B30" s="1036"/>
      <c r="C30" s="1036"/>
      <c r="D30" s="1036"/>
      <c r="E30" s="1036"/>
      <c r="F30" s="1036"/>
      <c r="G30" s="1036"/>
      <c r="H30" s="1036"/>
      <c r="I30" s="1036"/>
      <c r="J30" s="1036"/>
      <c r="K30" s="1036"/>
      <c r="L30" s="1036"/>
      <c r="M30" s="1036"/>
      <c r="N30" s="1036"/>
      <c r="O30" s="1036"/>
      <c r="P30" s="1036"/>
      <c r="Q30" s="1036"/>
      <c r="R30" s="1036"/>
      <c r="S30" s="1036"/>
      <c r="T30" s="1036"/>
      <c r="U30" s="1036"/>
      <c r="V30" s="1036"/>
      <c r="W30" s="1036"/>
      <c r="X30" s="1036"/>
      <c r="Y30" s="1036"/>
      <c r="Z30" s="1036"/>
      <c r="AA30" s="1036"/>
      <c r="AB30" s="1036"/>
      <c r="AC30" s="1036"/>
      <c r="AD30" s="1036"/>
      <c r="AE30" s="1036"/>
      <c r="AF30" s="1036"/>
      <c r="AG30" s="1036"/>
      <c r="AH30" s="1036"/>
      <c r="AI30" s="1036"/>
      <c r="AJ30" s="1036"/>
      <c r="AK30" s="1036"/>
      <c r="AL30" s="1036"/>
      <c r="AM30" s="1036"/>
      <c r="AN30" s="1036"/>
      <c r="AO30" s="1036"/>
      <c r="AP30" s="1036"/>
      <c r="AQ30" s="1036"/>
      <c r="AR30" s="1036"/>
      <c r="AS30" s="1036"/>
      <c r="AT30" s="1036"/>
      <c r="AU30" s="1036"/>
      <c r="AV30" s="1036"/>
      <c r="AW30" s="1036"/>
      <c r="AX30" s="1036"/>
      <c r="AY30" s="1036"/>
    </row>
    <row r="31" spans="1:77" ht="16.5" customHeight="1">
      <c r="A31" s="1036"/>
      <c r="B31" s="1036"/>
      <c r="C31" s="1036"/>
      <c r="D31" s="1036"/>
      <c r="E31" s="1036"/>
      <c r="F31" s="1036"/>
      <c r="G31" s="1036"/>
      <c r="H31" s="1036"/>
      <c r="I31" s="1036"/>
      <c r="J31" s="1036"/>
      <c r="K31" s="1036"/>
      <c r="L31" s="1036"/>
      <c r="M31" s="1036"/>
      <c r="N31" s="1036"/>
      <c r="O31" s="1036"/>
      <c r="P31" s="1036"/>
      <c r="Q31" s="1036"/>
      <c r="R31" s="1036"/>
      <c r="S31" s="1036"/>
      <c r="T31" s="1036"/>
      <c r="U31" s="1036"/>
      <c r="V31" s="1036"/>
      <c r="W31" s="1036"/>
      <c r="X31" s="1036"/>
      <c r="Y31" s="1036"/>
      <c r="Z31" s="1036"/>
      <c r="AA31" s="1036"/>
      <c r="AB31" s="1036"/>
      <c r="AC31" s="1036"/>
      <c r="AD31" s="1036"/>
      <c r="AE31" s="1036"/>
      <c r="AF31" s="1036"/>
      <c r="AG31" s="1036"/>
      <c r="AH31" s="1036"/>
      <c r="AI31" s="1036"/>
      <c r="AJ31" s="1036"/>
      <c r="AK31" s="1036"/>
      <c r="AL31" s="1036"/>
      <c r="AM31" s="1036"/>
      <c r="AN31" s="1036"/>
      <c r="AO31" s="1036"/>
      <c r="AP31" s="1036"/>
      <c r="AQ31" s="1036"/>
      <c r="AR31" s="1036"/>
      <c r="AS31" s="1036"/>
      <c r="AT31" s="1036"/>
      <c r="AU31" s="1036"/>
      <c r="AV31" s="1036"/>
      <c r="AW31" s="1036"/>
      <c r="AX31" s="1036"/>
      <c r="AY31" s="1036"/>
    </row>
    <row r="74" ht="26.25" customHeight="1"/>
  </sheetData>
  <mergeCells count="256">
    <mergeCell ref="AS29:BB29"/>
    <mergeCell ref="A3:BB3"/>
    <mergeCell ref="A4:BB4"/>
    <mergeCell ref="AS23:BB23"/>
    <mergeCell ref="AS24:BB24"/>
    <mergeCell ref="AS25:BB25"/>
    <mergeCell ref="AS26:BB26"/>
    <mergeCell ref="AS27:BB27"/>
    <mergeCell ref="AS28:BB28"/>
    <mergeCell ref="A5:D5"/>
    <mergeCell ref="E5:N5"/>
    <mergeCell ref="AQ28:AR28"/>
    <mergeCell ref="A29:B29"/>
    <mergeCell ref="C29:D29"/>
    <mergeCell ref="E29:F29"/>
    <mergeCell ref="G29:H29"/>
    <mergeCell ref="I29:J29"/>
    <mergeCell ref="K29:L29"/>
    <mergeCell ref="M29:N29"/>
    <mergeCell ref="O29:P29"/>
    <mergeCell ref="AE28:AF28"/>
    <mergeCell ref="AG28:AH28"/>
    <mergeCell ref="AI28:AJ28"/>
    <mergeCell ref="AK28:AL28"/>
    <mergeCell ref="A1:BB1"/>
    <mergeCell ref="AM2:BB2"/>
    <mergeCell ref="AS18:BB20"/>
    <mergeCell ref="A30:AY30"/>
    <mergeCell ref="A31:AY31"/>
    <mergeCell ref="AB12:AV12"/>
    <mergeCell ref="AW12:BB12"/>
    <mergeCell ref="AB13:AV13"/>
    <mergeCell ref="AW13:BB13"/>
    <mergeCell ref="AB14:AV14"/>
    <mergeCell ref="AW14:BB14"/>
    <mergeCell ref="AS21:BB21"/>
    <mergeCell ref="AG29:AH29"/>
    <mergeCell ref="AI29:AJ29"/>
    <mergeCell ref="AK29:AL29"/>
    <mergeCell ref="AM29:AN29"/>
    <mergeCell ref="AO29:AP29"/>
    <mergeCell ref="AQ29:AR29"/>
    <mergeCell ref="Q29:R29"/>
    <mergeCell ref="S29:T29"/>
    <mergeCell ref="U29:V29"/>
    <mergeCell ref="W29:AB29"/>
    <mergeCell ref="AC29:AD29"/>
    <mergeCell ref="AE29:AF29"/>
    <mergeCell ref="AM28:AN28"/>
    <mergeCell ref="AO28:AP28"/>
    <mergeCell ref="O28:P28"/>
    <mergeCell ref="Q28:R28"/>
    <mergeCell ref="S28:T28"/>
    <mergeCell ref="U28:V28"/>
    <mergeCell ref="W28:AB28"/>
    <mergeCell ref="AC28:AD28"/>
    <mergeCell ref="AO27:AP27"/>
    <mergeCell ref="AG26:AH26"/>
    <mergeCell ref="A28:B28"/>
    <mergeCell ref="C28:D28"/>
    <mergeCell ref="E28:F28"/>
    <mergeCell ref="G28:H28"/>
    <mergeCell ref="I28:J28"/>
    <mergeCell ref="K28:L28"/>
    <mergeCell ref="M28:N28"/>
    <mergeCell ref="AC27:AD27"/>
    <mergeCell ref="AE27:AF27"/>
    <mergeCell ref="M27:N27"/>
    <mergeCell ref="O27:P27"/>
    <mergeCell ref="Q27:R27"/>
    <mergeCell ref="S27:T27"/>
    <mergeCell ref="U27:V27"/>
    <mergeCell ref="W27:AB27"/>
    <mergeCell ref="A27:B27"/>
    <mergeCell ref="C27:D27"/>
    <mergeCell ref="E27:F27"/>
    <mergeCell ref="G27:H27"/>
    <mergeCell ref="I27:J27"/>
    <mergeCell ref="K27:L27"/>
    <mergeCell ref="AQ27:AR27"/>
    <mergeCell ref="AG27:AH27"/>
    <mergeCell ref="AI27:AJ27"/>
    <mergeCell ref="AK27:AL27"/>
    <mergeCell ref="AM27:AN27"/>
    <mergeCell ref="A26:B26"/>
    <mergeCell ref="C26:D26"/>
    <mergeCell ref="E26:F26"/>
    <mergeCell ref="G26:H26"/>
    <mergeCell ref="I26:J26"/>
    <mergeCell ref="K26:L26"/>
    <mergeCell ref="M26:N26"/>
    <mergeCell ref="O26:P26"/>
    <mergeCell ref="Q26:R26"/>
    <mergeCell ref="AI26:AJ26"/>
    <mergeCell ref="AK26:AL26"/>
    <mergeCell ref="AM26:AN26"/>
    <mergeCell ref="AO26:AP26"/>
    <mergeCell ref="AQ26:AR26"/>
    <mergeCell ref="S26:T26"/>
    <mergeCell ref="U26:V26"/>
    <mergeCell ref="W26:AB26"/>
    <mergeCell ref="AC26:AD26"/>
    <mergeCell ref="AE26:AF26"/>
    <mergeCell ref="AM25:AN25"/>
    <mergeCell ref="AO25:AP25"/>
    <mergeCell ref="AQ25:AR25"/>
    <mergeCell ref="Q25:R25"/>
    <mergeCell ref="S25:T25"/>
    <mergeCell ref="U25:V25"/>
    <mergeCell ref="W25:AB25"/>
    <mergeCell ref="AC25:AD25"/>
    <mergeCell ref="AE25:AF25"/>
    <mergeCell ref="AQ24:AR24"/>
    <mergeCell ref="A25:B25"/>
    <mergeCell ref="C25:D25"/>
    <mergeCell ref="E25:F25"/>
    <mergeCell ref="G25:H25"/>
    <mergeCell ref="I25:J25"/>
    <mergeCell ref="K25:L25"/>
    <mergeCell ref="M25:N25"/>
    <mergeCell ref="O25:P25"/>
    <mergeCell ref="AE24:AF24"/>
    <mergeCell ref="AG24:AH24"/>
    <mergeCell ref="AI24:AJ24"/>
    <mergeCell ref="AK24:AL24"/>
    <mergeCell ref="AM24:AN24"/>
    <mergeCell ref="AO24:AP24"/>
    <mergeCell ref="O24:P24"/>
    <mergeCell ref="Q24:R24"/>
    <mergeCell ref="S24:T24"/>
    <mergeCell ref="U24:V24"/>
    <mergeCell ref="W24:AB24"/>
    <mergeCell ref="AC24:AD24"/>
    <mergeCell ref="AG25:AH25"/>
    <mergeCell ref="AI25:AJ25"/>
    <mergeCell ref="AK25:AL25"/>
    <mergeCell ref="AS22:BB22"/>
    <mergeCell ref="S22:T22"/>
    <mergeCell ref="U22:V22"/>
    <mergeCell ref="W22:AB22"/>
    <mergeCell ref="AC22:AD22"/>
    <mergeCell ref="AE22:AF22"/>
    <mergeCell ref="AG22:AH22"/>
    <mergeCell ref="A24:B24"/>
    <mergeCell ref="C24:D24"/>
    <mergeCell ref="E24:F24"/>
    <mergeCell ref="G24:H24"/>
    <mergeCell ref="I24:J24"/>
    <mergeCell ref="K24:L24"/>
    <mergeCell ref="M24:N24"/>
    <mergeCell ref="AC23:AD23"/>
    <mergeCell ref="AE23:AF23"/>
    <mergeCell ref="M23:N23"/>
    <mergeCell ref="O23:P23"/>
    <mergeCell ref="Q23:R23"/>
    <mergeCell ref="S23:T23"/>
    <mergeCell ref="U23:V23"/>
    <mergeCell ref="W23:AB23"/>
    <mergeCell ref="A23:B23"/>
    <mergeCell ref="C23:D23"/>
    <mergeCell ref="AO23:AP23"/>
    <mergeCell ref="AQ23:AR23"/>
    <mergeCell ref="AG23:AH23"/>
    <mergeCell ref="AI23:AJ23"/>
    <mergeCell ref="AK23:AL23"/>
    <mergeCell ref="AM23:AN23"/>
    <mergeCell ref="A22:B22"/>
    <mergeCell ref="C22:D22"/>
    <mergeCell ref="E22:F22"/>
    <mergeCell ref="G22:H22"/>
    <mergeCell ref="I22:J22"/>
    <mergeCell ref="K22:L22"/>
    <mergeCell ref="M22:N22"/>
    <mergeCell ref="O22:P22"/>
    <mergeCell ref="Q22:R22"/>
    <mergeCell ref="AI22:AJ22"/>
    <mergeCell ref="AK22:AL22"/>
    <mergeCell ref="AM22:AN22"/>
    <mergeCell ref="AO22:AP22"/>
    <mergeCell ref="AQ22:AR22"/>
    <mergeCell ref="E23:F23"/>
    <mergeCell ref="G23:H23"/>
    <mergeCell ref="I23:J23"/>
    <mergeCell ref="K23:L23"/>
    <mergeCell ref="AK21:AL21"/>
    <mergeCell ref="AM21:AN21"/>
    <mergeCell ref="AO21:AP21"/>
    <mergeCell ref="AQ21:AR21"/>
    <mergeCell ref="Q21:R21"/>
    <mergeCell ref="S21:T21"/>
    <mergeCell ref="U21:V21"/>
    <mergeCell ref="W21:AB21"/>
    <mergeCell ref="AC21:AD21"/>
    <mergeCell ref="AE21:AF21"/>
    <mergeCell ref="K20:L20"/>
    <mergeCell ref="M20:N20"/>
    <mergeCell ref="S20:T20"/>
    <mergeCell ref="AC20:AD20"/>
    <mergeCell ref="AE20:AF20"/>
    <mergeCell ref="AG20:AH20"/>
    <mergeCell ref="AI20:AJ20"/>
    <mergeCell ref="A21:B21"/>
    <mergeCell ref="C21:D21"/>
    <mergeCell ref="E21:F21"/>
    <mergeCell ref="G21:H21"/>
    <mergeCell ref="I21:J21"/>
    <mergeCell ref="K21:L21"/>
    <mergeCell ref="M21:N21"/>
    <mergeCell ref="O21:P21"/>
    <mergeCell ref="AG21:AH21"/>
    <mergeCell ref="AI21:AJ21"/>
    <mergeCell ref="A16:AY16"/>
    <mergeCell ref="A17:AY17"/>
    <mergeCell ref="A18:D19"/>
    <mergeCell ref="E18:F20"/>
    <mergeCell ref="G18:H20"/>
    <mergeCell ref="I18:J20"/>
    <mergeCell ref="K18:R18"/>
    <mergeCell ref="S18:T19"/>
    <mergeCell ref="U18:V18"/>
    <mergeCell ref="W18:AB18"/>
    <mergeCell ref="AC18:AR18"/>
    <mergeCell ref="K19:N19"/>
    <mergeCell ref="O19:P20"/>
    <mergeCell ref="Q19:R20"/>
    <mergeCell ref="U19:V20"/>
    <mergeCell ref="W19:AB20"/>
    <mergeCell ref="AC19:AF19"/>
    <mergeCell ref="AG19:AJ19"/>
    <mergeCell ref="AK19:AL20"/>
    <mergeCell ref="AM19:AN20"/>
    <mergeCell ref="AO19:AP20"/>
    <mergeCell ref="AQ19:AR20"/>
    <mergeCell ref="A20:B20"/>
    <mergeCell ref="C20:D20"/>
    <mergeCell ref="A14:U14"/>
    <mergeCell ref="V14:AA14"/>
    <mergeCell ref="A9:AI9"/>
    <mergeCell ref="A11:AY11"/>
    <mergeCell ref="A12:U12"/>
    <mergeCell ref="V12:AA12"/>
    <mergeCell ref="A13:U13"/>
    <mergeCell ref="V13:AA13"/>
    <mergeCell ref="O7:R7"/>
    <mergeCell ref="S7:Z7"/>
    <mergeCell ref="A8:D8"/>
    <mergeCell ref="E8:N8"/>
    <mergeCell ref="O8:R8"/>
    <mergeCell ref="S8:Z8"/>
    <mergeCell ref="AG5:AY8"/>
    <mergeCell ref="A6:D6"/>
    <mergeCell ref="E6:N6"/>
    <mergeCell ref="O6:R6"/>
    <mergeCell ref="S6:Z6"/>
    <mergeCell ref="A7:D7"/>
    <mergeCell ref="E7:N7"/>
  </mergeCells>
  <phoneticPr fontId="4"/>
  <printOptions horizontalCentered="1" verticalCentered="1"/>
  <pageMargins left="0.23622047244094491" right="0.23622047244094491" top="0.35433070866141736" bottom="0.35433070866141736" header="0.31496062992125984" footer="0.31496062992125984"/>
  <pageSetup paperSize="9" scale="56"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EEC59-B8B9-4BED-B716-05B2837B8DC1}">
  <sheetPr>
    <tabColor theme="0"/>
  </sheetPr>
  <dimension ref="A1:AE122"/>
  <sheetViews>
    <sheetView showZeros="0" view="pageBreakPreview" zoomScale="70" zoomScaleNormal="80" zoomScaleSheetLayoutView="70" zoomScalePageLayoutView="70" workbookViewId="0">
      <selection activeCell="AQ17" sqref="AQ17"/>
    </sheetView>
  </sheetViews>
  <sheetFormatPr defaultColWidth="4.5" defaultRowHeight="36" customHeight="1"/>
  <cols>
    <col min="1" max="23" width="7" style="61" customWidth="1"/>
    <col min="24" max="34" width="0" style="61" hidden="1" customWidth="1"/>
    <col min="35" max="16384" width="4.5" style="61"/>
  </cols>
  <sheetData>
    <row r="1" spans="1:23" ht="26.25" customHeight="1">
      <c r="A1" s="1047" t="s">
        <v>311</v>
      </c>
      <c r="B1" s="1047"/>
      <c r="C1" s="1047"/>
      <c r="D1" s="1047"/>
      <c r="E1" s="1047"/>
      <c r="F1" s="1047"/>
      <c r="G1" s="1047"/>
      <c r="H1" s="1047"/>
      <c r="I1" s="1047"/>
      <c r="J1" s="1047"/>
      <c r="K1" s="1047"/>
      <c r="L1" s="1047"/>
      <c r="M1" s="1047"/>
      <c r="N1" s="1047"/>
      <c r="O1" s="1047"/>
      <c r="P1" s="1047"/>
      <c r="Q1" s="1047"/>
      <c r="R1" s="1047"/>
      <c r="S1" s="1047"/>
      <c r="T1" s="1047"/>
      <c r="U1" s="1047"/>
      <c r="V1" s="1047"/>
      <c r="W1" s="1047"/>
    </row>
    <row r="2" spans="1:23" ht="11.25" customHeight="1">
      <c r="A2" s="235"/>
      <c r="B2" s="70"/>
      <c r="C2" s="70"/>
      <c r="D2" s="70"/>
      <c r="E2" s="70"/>
      <c r="F2" s="70"/>
      <c r="G2" s="70"/>
      <c r="H2" s="70"/>
      <c r="I2" s="70"/>
      <c r="J2" s="70"/>
      <c r="K2" s="70"/>
      <c r="L2" s="70"/>
      <c r="M2" s="70"/>
      <c r="N2" s="70"/>
      <c r="O2" s="70"/>
      <c r="P2" s="70"/>
      <c r="Q2" s="92"/>
    </row>
    <row r="3" spans="1:23" ht="36" customHeight="1">
      <c r="A3" s="860" t="s">
        <v>248</v>
      </c>
      <c r="B3" s="861"/>
      <c r="C3" s="861"/>
      <c r="D3" s="862"/>
      <c r="E3" s="866">
        <f>'１号様式'!$O$12</f>
        <v>0</v>
      </c>
      <c r="F3" s="867"/>
      <c r="G3" s="867"/>
      <c r="H3" s="867"/>
      <c r="I3" s="867"/>
      <c r="J3" s="867"/>
      <c r="K3" s="867"/>
      <c r="L3" s="868"/>
      <c r="M3" s="866" t="s">
        <v>280</v>
      </c>
      <c r="N3" s="867"/>
      <c r="O3" s="867"/>
      <c r="P3" s="868"/>
      <c r="Q3" s="1038" t="str">
        <f>'１号様式'!$E$28 &amp; ""</f>
        <v/>
      </c>
      <c r="R3" s="1038"/>
      <c r="S3" s="1038"/>
      <c r="T3" s="1038"/>
      <c r="U3" s="1038"/>
      <c r="V3" s="1038"/>
      <c r="W3" s="1038"/>
    </row>
    <row r="4" spans="1:23" ht="36" customHeight="1">
      <c r="A4" s="866" t="s">
        <v>281</v>
      </c>
      <c r="B4" s="867"/>
      <c r="C4" s="867"/>
      <c r="D4" s="868"/>
      <c r="E4" s="870" t="str">
        <f>'１号様式'!$U$25 &amp; ""</f>
        <v/>
      </c>
      <c r="F4" s="871"/>
      <c r="G4" s="871"/>
      <c r="H4" s="871"/>
      <c r="I4" s="871"/>
      <c r="J4" s="871"/>
      <c r="K4" s="871"/>
      <c r="L4" s="872"/>
      <c r="M4" s="808" t="s">
        <v>282</v>
      </c>
      <c r="N4" s="809"/>
      <c r="O4" s="809"/>
      <c r="P4" s="810"/>
      <c r="Q4" s="808" t="str">
        <f>IFERROR(TEXT(研修日程計画書!$A$7,"m月d日") &amp; "　～　" &amp; TEXT(研修日程計画書!$A$8,"m月d日"),"")</f>
        <v>　～　</v>
      </c>
      <c r="R4" s="809"/>
      <c r="S4" s="809"/>
      <c r="T4" s="809"/>
      <c r="U4" s="809"/>
      <c r="V4" s="809"/>
      <c r="W4" s="810"/>
    </row>
    <row r="5" spans="1:23" ht="36" customHeight="1">
      <c r="A5" s="866" t="s">
        <v>236</v>
      </c>
      <c r="B5" s="867"/>
      <c r="C5" s="867"/>
      <c r="D5" s="868"/>
      <c r="E5" s="246" t="s">
        <v>12</v>
      </c>
      <c r="F5" s="886">
        <f>'１号様式'!B41</f>
        <v>0</v>
      </c>
      <c r="G5" s="886"/>
      <c r="H5" s="250" t="s">
        <v>22</v>
      </c>
      <c r="I5" s="250"/>
      <c r="J5" s="250" t="s">
        <v>13</v>
      </c>
      <c r="K5" s="886">
        <f>'１号様式'!C41</f>
        <v>0</v>
      </c>
      <c r="L5" s="886"/>
      <c r="M5" s="249" t="s">
        <v>22</v>
      </c>
      <c r="N5" s="252"/>
      <c r="O5" s="252" t="s">
        <v>14</v>
      </c>
      <c r="P5" s="886">
        <f>'１号様式'!D41</f>
        <v>0</v>
      </c>
      <c r="Q5" s="886"/>
      <c r="R5" s="249" t="s">
        <v>22</v>
      </c>
      <c r="S5" s="249"/>
      <c r="T5" s="249"/>
      <c r="U5" s="249"/>
      <c r="V5" s="249"/>
      <c r="W5" s="251"/>
    </row>
    <row r="6" spans="1:23" ht="24.75" customHeight="1">
      <c r="A6" s="873" t="s">
        <v>308</v>
      </c>
      <c r="B6" s="874"/>
      <c r="C6" s="874"/>
      <c r="D6" s="875"/>
      <c r="E6" s="253" t="s">
        <v>72</v>
      </c>
      <c r="F6" s="1039"/>
      <c r="G6" s="1039"/>
      <c r="H6" s="1039"/>
      <c r="I6" s="1039"/>
      <c r="J6" s="1039"/>
      <c r="K6" s="1039"/>
      <c r="L6" s="1039"/>
      <c r="M6" s="880" t="s">
        <v>271</v>
      </c>
      <c r="N6" s="880"/>
      <c r="O6" s="880"/>
      <c r="P6" s="880"/>
      <c r="Q6" s="882"/>
      <c r="R6" s="882"/>
      <c r="S6" s="882"/>
      <c r="T6" s="882"/>
      <c r="U6" s="882"/>
      <c r="V6" s="882"/>
      <c r="W6" s="883"/>
    </row>
    <row r="7" spans="1:23" ht="24.75" customHeight="1">
      <c r="A7" s="876"/>
      <c r="B7" s="877"/>
      <c r="C7" s="877"/>
      <c r="D7" s="878"/>
      <c r="E7" s="854"/>
      <c r="F7" s="855"/>
      <c r="G7" s="855"/>
      <c r="H7" s="855"/>
      <c r="I7" s="855"/>
      <c r="J7" s="855"/>
      <c r="K7" s="855"/>
      <c r="L7" s="855"/>
      <c r="M7" s="881"/>
      <c r="N7" s="881"/>
      <c r="O7" s="881"/>
      <c r="P7" s="881"/>
      <c r="Q7" s="884"/>
      <c r="R7" s="884"/>
      <c r="S7" s="884"/>
      <c r="T7" s="884"/>
      <c r="U7" s="884"/>
      <c r="V7" s="884"/>
      <c r="W7" s="885"/>
    </row>
    <row r="8" spans="1:23" ht="12" customHeight="1">
      <c r="A8" s="69"/>
      <c r="B8" s="70"/>
      <c r="C8" s="70"/>
      <c r="D8" s="70"/>
      <c r="E8" s="70"/>
      <c r="F8" s="70"/>
      <c r="G8" s="70"/>
      <c r="H8" s="70"/>
      <c r="I8" s="70"/>
      <c r="J8" s="70"/>
      <c r="K8" s="70"/>
      <c r="L8" s="70"/>
      <c r="M8" s="70"/>
      <c r="N8" s="70"/>
      <c r="O8" s="70"/>
      <c r="P8" s="70"/>
      <c r="Q8" s="92"/>
    </row>
    <row r="9" spans="1:23" ht="20.25" customHeight="1">
      <c r="A9" s="856" t="s">
        <v>283</v>
      </c>
      <c r="B9" s="857"/>
      <c r="C9" s="857"/>
      <c r="D9" s="857"/>
      <c r="E9" s="857"/>
      <c r="F9" s="236"/>
      <c r="G9" s="236"/>
      <c r="H9" s="236"/>
      <c r="I9" s="236"/>
      <c r="J9" s="236"/>
      <c r="K9" s="236"/>
      <c r="L9" s="236"/>
      <c r="M9" s="236"/>
      <c r="N9" s="236"/>
      <c r="O9" s="236"/>
      <c r="P9" s="236"/>
      <c r="Q9" s="237"/>
      <c r="R9" s="236"/>
      <c r="S9" s="236"/>
      <c r="T9" s="236"/>
      <c r="U9" s="236"/>
      <c r="V9" s="236"/>
      <c r="W9" s="238"/>
    </row>
    <row r="10" spans="1:23" ht="19.5" customHeight="1">
      <c r="A10" s="858" t="s">
        <v>364</v>
      </c>
      <c r="B10" s="812"/>
      <c r="C10" s="812"/>
      <c r="D10" s="812"/>
      <c r="E10" s="812"/>
      <c r="F10" s="812"/>
      <c r="G10" s="812"/>
      <c r="H10" s="812"/>
      <c r="I10" s="812"/>
      <c r="J10" s="812"/>
      <c r="K10" s="812"/>
      <c r="L10" s="812"/>
      <c r="M10" s="812"/>
      <c r="N10" s="812"/>
      <c r="O10" s="812"/>
      <c r="P10" s="812"/>
      <c r="Q10" s="812"/>
      <c r="R10" s="812"/>
      <c r="S10" s="812"/>
      <c r="T10" s="812"/>
      <c r="U10" s="812"/>
      <c r="V10" s="812"/>
      <c r="W10" s="859"/>
    </row>
    <row r="11" spans="1:23" ht="19.5" customHeight="1">
      <c r="A11" s="840" t="s">
        <v>365</v>
      </c>
      <c r="B11" s="841"/>
      <c r="C11" s="841"/>
      <c r="D11" s="841"/>
      <c r="E11" s="841"/>
      <c r="F11" s="841"/>
      <c r="G11" s="841"/>
      <c r="H11" s="841"/>
      <c r="I11" s="841"/>
      <c r="J11" s="841"/>
      <c r="K11" s="841"/>
      <c r="L11" s="841"/>
      <c r="M11" s="841"/>
      <c r="N11" s="841"/>
      <c r="O11" s="841"/>
      <c r="P11" s="841"/>
      <c r="Q11" s="841"/>
      <c r="R11" s="841"/>
      <c r="S11" s="841"/>
      <c r="T11" s="841"/>
      <c r="U11" s="841"/>
      <c r="V11" s="841"/>
      <c r="W11" s="842"/>
    </row>
    <row r="12" spans="1:23" ht="19.5" customHeight="1">
      <c r="A12" s="840" t="s">
        <v>366</v>
      </c>
      <c r="B12" s="841"/>
      <c r="C12" s="841"/>
      <c r="D12" s="841"/>
      <c r="E12" s="841"/>
      <c r="F12" s="841"/>
      <c r="G12" s="841"/>
      <c r="H12" s="841"/>
      <c r="I12" s="841"/>
      <c r="J12" s="841"/>
      <c r="K12" s="841"/>
      <c r="L12" s="841"/>
      <c r="M12" s="841"/>
      <c r="N12" s="841"/>
      <c r="O12" s="841"/>
      <c r="P12" s="841"/>
      <c r="Q12" s="841"/>
      <c r="R12" s="841"/>
      <c r="S12" s="841"/>
      <c r="T12" s="841"/>
      <c r="U12" s="841"/>
      <c r="V12" s="841"/>
      <c r="W12" s="842"/>
    </row>
    <row r="13" spans="1:23" ht="19.5" customHeight="1">
      <c r="A13" s="843" t="s">
        <v>367</v>
      </c>
      <c r="B13" s="844"/>
      <c r="C13" s="844"/>
      <c r="D13" s="844"/>
      <c r="E13" s="844"/>
      <c r="F13" s="844"/>
      <c r="G13" s="844"/>
      <c r="H13" s="844"/>
      <c r="I13" s="844"/>
      <c r="J13" s="844"/>
      <c r="K13" s="844"/>
      <c r="L13" s="844"/>
      <c r="M13" s="844"/>
      <c r="N13" s="844"/>
      <c r="O13" s="844"/>
      <c r="P13" s="844"/>
      <c r="Q13" s="844"/>
      <c r="R13" s="844"/>
      <c r="S13" s="844"/>
      <c r="T13" s="844"/>
      <c r="U13" s="844"/>
      <c r="V13" s="844"/>
      <c r="W13" s="845"/>
    </row>
    <row r="14" spans="1:23" ht="14.25" customHeight="1">
      <c r="A14" s="849"/>
      <c r="B14" s="850"/>
      <c r="C14" s="850"/>
      <c r="D14" s="850"/>
      <c r="E14" s="850"/>
      <c r="F14" s="850"/>
      <c r="G14" s="850"/>
      <c r="H14" s="850"/>
      <c r="I14" s="850"/>
      <c r="J14" s="850"/>
      <c r="K14" s="850"/>
      <c r="L14" s="850"/>
      <c r="M14" s="850"/>
      <c r="N14" s="850"/>
      <c r="O14" s="850"/>
      <c r="P14" s="850"/>
      <c r="Q14" s="850"/>
      <c r="R14" s="850"/>
      <c r="S14" s="850"/>
      <c r="T14" s="850"/>
      <c r="U14" s="850"/>
      <c r="V14" s="850"/>
      <c r="W14" s="851"/>
    </row>
    <row r="15" spans="1:23" ht="22.5" customHeight="1">
      <c r="A15" s="852" t="s">
        <v>285</v>
      </c>
      <c r="B15" s="853"/>
      <c r="C15" s="853"/>
      <c r="D15" s="853" t="s">
        <v>286</v>
      </c>
      <c r="E15" s="853"/>
      <c r="F15" s="853"/>
      <c r="G15" s="853"/>
      <c r="H15" s="827" t="s">
        <v>287</v>
      </c>
      <c r="I15" s="828"/>
      <c r="J15" s="829"/>
      <c r="K15" s="827" t="s">
        <v>288</v>
      </c>
      <c r="L15" s="828"/>
      <c r="M15" s="828"/>
      <c r="N15" s="829"/>
      <c r="O15" s="827" t="s">
        <v>289</v>
      </c>
      <c r="P15" s="828"/>
      <c r="Q15" s="828"/>
      <c r="R15" s="828"/>
      <c r="S15" s="829"/>
      <c r="T15" s="827" t="s">
        <v>272</v>
      </c>
      <c r="U15" s="828"/>
      <c r="V15" s="828"/>
      <c r="W15" s="829"/>
    </row>
    <row r="16" spans="1:23" ht="22.5" customHeight="1">
      <c r="A16" s="853"/>
      <c r="B16" s="853"/>
      <c r="C16" s="853"/>
      <c r="D16" s="830" t="s">
        <v>131</v>
      </c>
      <c r="E16" s="831"/>
      <c r="F16" s="831"/>
      <c r="G16" s="776"/>
      <c r="H16" s="782">
        <v>33</v>
      </c>
      <c r="I16" s="782"/>
      <c r="J16" s="800" t="s">
        <v>151</v>
      </c>
      <c r="K16" s="231"/>
      <c r="L16" s="832"/>
      <c r="M16" s="832"/>
      <c r="N16" s="239"/>
      <c r="O16" s="233">
        <v>11</v>
      </c>
      <c r="P16" s="240" t="s">
        <v>22</v>
      </c>
      <c r="Q16" s="240" t="s">
        <v>290</v>
      </c>
      <c r="R16" s="240">
        <v>3</v>
      </c>
      <c r="S16" s="239" t="s">
        <v>291</v>
      </c>
      <c r="T16" s="833"/>
      <c r="U16" s="834"/>
      <c r="V16" s="834"/>
      <c r="W16" s="835"/>
    </row>
    <row r="17" spans="1:31" ht="22.5" customHeight="1">
      <c r="A17" s="853"/>
      <c r="B17" s="853"/>
      <c r="C17" s="853"/>
      <c r="D17" s="827" t="s">
        <v>292</v>
      </c>
      <c r="E17" s="828"/>
      <c r="F17" s="828"/>
      <c r="G17" s="829"/>
      <c r="H17" s="782"/>
      <c r="I17" s="782"/>
      <c r="J17" s="800"/>
      <c r="K17" s="241"/>
      <c r="L17" s="836"/>
      <c r="M17" s="836"/>
      <c r="N17" s="242"/>
      <c r="O17" s="233"/>
      <c r="P17" s="240" t="s">
        <v>22</v>
      </c>
      <c r="Q17" s="240" t="s">
        <v>290</v>
      </c>
      <c r="R17" s="240"/>
      <c r="S17" s="239" t="s">
        <v>291</v>
      </c>
      <c r="T17" s="833"/>
      <c r="U17" s="834"/>
      <c r="V17" s="834"/>
      <c r="W17" s="835"/>
    </row>
    <row r="18" spans="1:31" ht="22.5" customHeight="1">
      <c r="A18" s="853"/>
      <c r="B18" s="853"/>
      <c r="C18" s="853"/>
      <c r="D18" s="837" t="s">
        <v>293</v>
      </c>
      <c r="E18" s="838"/>
      <c r="F18" s="838"/>
      <c r="G18" s="839"/>
      <c r="H18" s="784"/>
      <c r="I18" s="784"/>
      <c r="J18" s="801"/>
      <c r="K18" s="232"/>
      <c r="L18" s="803"/>
      <c r="M18" s="803"/>
      <c r="N18" s="243"/>
      <c r="O18" s="33"/>
      <c r="P18" s="244" t="s">
        <v>22</v>
      </c>
      <c r="Q18" s="244" t="s">
        <v>290</v>
      </c>
      <c r="R18" s="244"/>
      <c r="S18" s="243" t="s">
        <v>291</v>
      </c>
      <c r="T18" s="833"/>
      <c r="U18" s="834"/>
      <c r="V18" s="834"/>
      <c r="W18" s="835"/>
      <c r="AB18" s="61" t="s">
        <v>91</v>
      </c>
      <c r="AE18" s="61" t="s">
        <v>117</v>
      </c>
    </row>
    <row r="19" spans="1:31" ht="30" customHeight="1">
      <c r="A19" s="825" t="str">
        <f>IFERROR(TEXT(研修日程計画書!$A$10,"m月d日"),"")</f>
        <v/>
      </c>
      <c r="B19" s="826"/>
      <c r="C19" s="826"/>
      <c r="D19" s="826"/>
      <c r="E19" s="245"/>
      <c r="F19" s="806"/>
      <c r="G19" s="806"/>
      <c r="H19" s="806"/>
      <c r="I19" s="806"/>
      <c r="J19" s="233"/>
      <c r="K19" s="233"/>
      <c r="L19" s="233"/>
      <c r="M19" s="233"/>
      <c r="N19" s="233"/>
      <c r="O19" s="233"/>
      <c r="P19" s="233"/>
      <c r="Q19" s="233"/>
      <c r="R19" s="233"/>
      <c r="S19" s="233"/>
      <c r="T19" s="233"/>
      <c r="U19" s="233"/>
      <c r="V19" s="233"/>
      <c r="W19" s="233"/>
      <c r="AB19" s="61" t="s">
        <v>131</v>
      </c>
      <c r="AE19" s="61" t="s">
        <v>294</v>
      </c>
    </row>
    <row r="20" spans="1:31" ht="22.5" customHeight="1">
      <c r="A20" s="763" t="s">
        <v>92</v>
      </c>
      <c r="B20" s="764"/>
      <c r="C20" s="765"/>
      <c r="D20" s="818" t="s">
        <v>286</v>
      </c>
      <c r="E20" s="819"/>
      <c r="F20" s="819"/>
      <c r="G20" s="820"/>
      <c r="H20" s="760" t="s">
        <v>287</v>
      </c>
      <c r="I20" s="761"/>
      <c r="J20" s="762"/>
      <c r="K20" s="760" t="s">
        <v>288</v>
      </c>
      <c r="L20" s="761"/>
      <c r="M20" s="761"/>
      <c r="N20" s="762"/>
      <c r="O20" s="760" t="s">
        <v>289</v>
      </c>
      <c r="P20" s="761"/>
      <c r="Q20" s="761"/>
      <c r="R20" s="761"/>
      <c r="S20" s="762"/>
      <c r="T20" s="760" t="s">
        <v>272</v>
      </c>
      <c r="U20" s="761"/>
      <c r="V20" s="761"/>
      <c r="W20" s="762"/>
      <c r="AB20" s="61" t="s">
        <v>295</v>
      </c>
      <c r="AE20" s="61" t="s">
        <v>155</v>
      </c>
    </row>
    <row r="21" spans="1:31" ht="22.5" customHeight="1">
      <c r="A21" s="766"/>
      <c r="B21" s="767"/>
      <c r="C21" s="768"/>
      <c r="D21" s="1043"/>
      <c r="E21" s="1044"/>
      <c r="F21" s="1044"/>
      <c r="G21" s="1045"/>
      <c r="H21" s="779">
        <f>研修日程計画書!$I$11</f>
        <v>0</v>
      </c>
      <c r="I21" s="780"/>
      <c r="J21" s="776" t="s">
        <v>151</v>
      </c>
      <c r="K21" s="231"/>
      <c r="L21" s="832"/>
      <c r="M21" s="832"/>
      <c r="N21" s="239"/>
      <c r="O21" s="254"/>
      <c r="P21" s="240" t="s">
        <v>22</v>
      </c>
      <c r="Q21" s="240" t="s">
        <v>290</v>
      </c>
      <c r="R21" s="256"/>
      <c r="S21" s="239" t="s">
        <v>291</v>
      </c>
      <c r="T21" s="757"/>
      <c r="U21" s="758"/>
      <c r="V21" s="758"/>
      <c r="W21" s="759"/>
      <c r="AE21" s="61" t="s">
        <v>296</v>
      </c>
    </row>
    <row r="22" spans="1:31" ht="22.5" customHeight="1">
      <c r="A22" s="766"/>
      <c r="B22" s="767"/>
      <c r="C22" s="768"/>
      <c r="D22" s="818" t="s">
        <v>292</v>
      </c>
      <c r="E22" s="819"/>
      <c r="F22" s="819"/>
      <c r="G22" s="820"/>
      <c r="H22" s="781"/>
      <c r="I22" s="782"/>
      <c r="J22" s="777"/>
      <c r="K22" s="241"/>
      <c r="L22" s="836"/>
      <c r="M22" s="836"/>
      <c r="N22" s="242"/>
      <c r="O22" s="254"/>
      <c r="P22" s="240" t="s">
        <v>22</v>
      </c>
      <c r="Q22" s="240" t="s">
        <v>290</v>
      </c>
      <c r="R22" s="256"/>
      <c r="S22" s="239" t="s">
        <v>291</v>
      </c>
      <c r="T22" s="757"/>
      <c r="U22" s="758"/>
      <c r="V22" s="758"/>
      <c r="W22" s="759"/>
      <c r="AE22" s="61" t="s">
        <v>297</v>
      </c>
    </row>
    <row r="23" spans="1:31" ht="22.5" customHeight="1">
      <c r="A23" s="769"/>
      <c r="B23" s="770"/>
      <c r="C23" s="771"/>
      <c r="D23" s="1040"/>
      <c r="E23" s="1041"/>
      <c r="F23" s="1041"/>
      <c r="G23" s="1042"/>
      <c r="H23" s="783"/>
      <c r="I23" s="784"/>
      <c r="J23" s="778"/>
      <c r="K23" s="232"/>
      <c r="L23" s="803"/>
      <c r="M23" s="803"/>
      <c r="N23" s="243"/>
      <c r="O23" s="255"/>
      <c r="P23" s="244" t="s">
        <v>22</v>
      </c>
      <c r="Q23" s="244" t="s">
        <v>290</v>
      </c>
      <c r="R23" s="257"/>
      <c r="S23" s="243" t="s">
        <v>291</v>
      </c>
      <c r="T23" s="757"/>
      <c r="U23" s="758"/>
      <c r="V23" s="758"/>
      <c r="W23" s="759"/>
    </row>
    <row r="24" spans="1:31" ht="22.5" customHeight="1">
      <c r="A24" s="763" t="s">
        <v>95</v>
      </c>
      <c r="B24" s="764"/>
      <c r="C24" s="765"/>
      <c r="D24" s="818" t="s">
        <v>286</v>
      </c>
      <c r="E24" s="819"/>
      <c r="F24" s="819"/>
      <c r="G24" s="820"/>
      <c r="H24" s="760" t="s">
        <v>287</v>
      </c>
      <c r="I24" s="761"/>
      <c r="J24" s="762"/>
      <c r="K24" s="760" t="s">
        <v>288</v>
      </c>
      <c r="L24" s="761"/>
      <c r="M24" s="761"/>
      <c r="N24" s="762"/>
      <c r="O24" s="760" t="s">
        <v>289</v>
      </c>
      <c r="P24" s="761"/>
      <c r="Q24" s="761"/>
      <c r="R24" s="761"/>
      <c r="S24" s="762"/>
      <c r="T24" s="760" t="s">
        <v>272</v>
      </c>
      <c r="U24" s="761"/>
      <c r="V24" s="761"/>
      <c r="W24" s="762"/>
    </row>
    <row r="25" spans="1:31" ht="22.5" customHeight="1">
      <c r="A25" s="766"/>
      <c r="B25" s="767"/>
      <c r="C25" s="768"/>
      <c r="D25" s="1043"/>
      <c r="E25" s="1044"/>
      <c r="F25" s="1044"/>
      <c r="G25" s="1045"/>
      <c r="H25" s="779">
        <f>研修日程計画書!$S$11</f>
        <v>0</v>
      </c>
      <c r="I25" s="780"/>
      <c r="J25" s="776" t="s">
        <v>151</v>
      </c>
      <c r="K25" s="231"/>
      <c r="L25" s="832"/>
      <c r="M25" s="832"/>
      <c r="N25" s="239"/>
      <c r="O25" s="254"/>
      <c r="P25" s="240" t="s">
        <v>22</v>
      </c>
      <c r="Q25" s="240" t="s">
        <v>290</v>
      </c>
      <c r="R25" s="256"/>
      <c r="S25" s="239" t="s">
        <v>291</v>
      </c>
      <c r="T25" s="757"/>
      <c r="U25" s="758"/>
      <c r="V25" s="758"/>
      <c r="W25" s="759"/>
    </row>
    <row r="26" spans="1:31" ht="22.5" customHeight="1">
      <c r="A26" s="766"/>
      <c r="B26" s="767"/>
      <c r="C26" s="768"/>
      <c r="D26" s="818" t="s">
        <v>292</v>
      </c>
      <c r="E26" s="819"/>
      <c r="F26" s="819"/>
      <c r="G26" s="820"/>
      <c r="H26" s="781"/>
      <c r="I26" s="782"/>
      <c r="J26" s="777"/>
      <c r="K26" s="241"/>
      <c r="L26" s="836"/>
      <c r="M26" s="836"/>
      <c r="N26" s="242"/>
      <c r="O26" s="254"/>
      <c r="P26" s="240" t="s">
        <v>22</v>
      </c>
      <c r="Q26" s="240" t="s">
        <v>290</v>
      </c>
      <c r="R26" s="256"/>
      <c r="S26" s="239" t="s">
        <v>291</v>
      </c>
      <c r="T26" s="757"/>
      <c r="U26" s="758"/>
      <c r="V26" s="758"/>
      <c r="W26" s="759"/>
    </row>
    <row r="27" spans="1:31" ht="22.5" customHeight="1">
      <c r="A27" s="769"/>
      <c r="B27" s="770"/>
      <c r="C27" s="771"/>
      <c r="D27" s="1040"/>
      <c r="E27" s="1041"/>
      <c r="F27" s="1041"/>
      <c r="G27" s="1042"/>
      <c r="H27" s="783"/>
      <c r="I27" s="784"/>
      <c r="J27" s="778"/>
      <c r="K27" s="232"/>
      <c r="L27" s="803"/>
      <c r="M27" s="803"/>
      <c r="N27" s="243"/>
      <c r="O27" s="255"/>
      <c r="P27" s="244" t="s">
        <v>22</v>
      </c>
      <c r="Q27" s="244" t="s">
        <v>290</v>
      </c>
      <c r="R27" s="257"/>
      <c r="S27" s="243" t="s">
        <v>291</v>
      </c>
      <c r="T27" s="757"/>
      <c r="U27" s="758"/>
      <c r="V27" s="758"/>
      <c r="W27" s="759"/>
    </row>
    <row r="28" spans="1:31" ht="22.5" customHeight="1">
      <c r="A28" s="763" t="s">
        <v>96</v>
      </c>
      <c r="B28" s="764"/>
      <c r="C28" s="765"/>
      <c r="D28" s="818" t="s">
        <v>286</v>
      </c>
      <c r="E28" s="819"/>
      <c r="F28" s="819"/>
      <c r="G28" s="820"/>
      <c r="H28" s="760" t="s">
        <v>287</v>
      </c>
      <c r="I28" s="761"/>
      <c r="J28" s="762"/>
      <c r="K28" s="760" t="s">
        <v>288</v>
      </c>
      <c r="L28" s="761"/>
      <c r="M28" s="761"/>
      <c r="N28" s="762"/>
      <c r="O28" s="760" t="s">
        <v>289</v>
      </c>
      <c r="P28" s="761"/>
      <c r="Q28" s="761"/>
      <c r="R28" s="761"/>
      <c r="S28" s="762"/>
      <c r="T28" s="760" t="s">
        <v>272</v>
      </c>
      <c r="U28" s="761"/>
      <c r="V28" s="761"/>
      <c r="W28" s="762"/>
    </row>
    <row r="29" spans="1:31" ht="22.5" customHeight="1">
      <c r="A29" s="766"/>
      <c r="B29" s="767"/>
      <c r="C29" s="768"/>
      <c r="D29" s="1043"/>
      <c r="E29" s="1044"/>
      <c r="F29" s="1044"/>
      <c r="G29" s="1045"/>
      <c r="H29" s="779">
        <f>研修日程計画書!$AE$11</f>
        <v>0</v>
      </c>
      <c r="I29" s="780"/>
      <c r="J29" s="776" t="s">
        <v>151</v>
      </c>
      <c r="K29" s="231"/>
      <c r="L29" s="832"/>
      <c r="M29" s="832"/>
      <c r="N29" s="239"/>
      <c r="O29" s="254"/>
      <c r="P29" s="240" t="s">
        <v>22</v>
      </c>
      <c r="Q29" s="240" t="s">
        <v>290</v>
      </c>
      <c r="R29" s="256"/>
      <c r="S29" s="239" t="s">
        <v>291</v>
      </c>
      <c r="T29" s="757"/>
      <c r="U29" s="758"/>
      <c r="V29" s="758"/>
      <c r="W29" s="759"/>
    </row>
    <row r="30" spans="1:31" ht="22.5" customHeight="1">
      <c r="A30" s="766"/>
      <c r="B30" s="767"/>
      <c r="C30" s="768"/>
      <c r="D30" s="818" t="s">
        <v>292</v>
      </c>
      <c r="E30" s="819"/>
      <c r="F30" s="819"/>
      <c r="G30" s="820"/>
      <c r="H30" s="781"/>
      <c r="I30" s="782"/>
      <c r="J30" s="777"/>
      <c r="K30" s="241"/>
      <c r="L30" s="836"/>
      <c r="M30" s="836"/>
      <c r="N30" s="242"/>
      <c r="O30" s="254"/>
      <c r="P30" s="240" t="s">
        <v>22</v>
      </c>
      <c r="Q30" s="240" t="s">
        <v>290</v>
      </c>
      <c r="R30" s="256"/>
      <c r="S30" s="239" t="s">
        <v>291</v>
      </c>
      <c r="T30" s="757"/>
      <c r="U30" s="758"/>
      <c r="V30" s="758"/>
      <c r="W30" s="759"/>
    </row>
    <row r="31" spans="1:31" ht="22.5" customHeight="1">
      <c r="A31" s="769"/>
      <c r="B31" s="770"/>
      <c r="C31" s="771"/>
      <c r="D31" s="1040"/>
      <c r="E31" s="1041"/>
      <c r="F31" s="1041"/>
      <c r="G31" s="1042"/>
      <c r="H31" s="783"/>
      <c r="I31" s="784"/>
      <c r="J31" s="778"/>
      <c r="K31" s="232"/>
      <c r="L31" s="803"/>
      <c r="M31" s="803"/>
      <c r="N31" s="243"/>
      <c r="O31" s="255"/>
      <c r="P31" s="244" t="s">
        <v>22</v>
      </c>
      <c r="Q31" s="244" t="s">
        <v>290</v>
      </c>
      <c r="R31" s="257"/>
      <c r="S31" s="243" t="s">
        <v>291</v>
      </c>
      <c r="T31" s="757"/>
      <c r="U31" s="758"/>
      <c r="V31" s="758"/>
      <c r="W31" s="759"/>
    </row>
    <row r="32" spans="1:31" ht="8.25" customHeight="1">
      <c r="A32" s="25"/>
      <c r="B32" s="25"/>
      <c r="C32" s="25"/>
      <c r="D32" s="25"/>
      <c r="E32" s="25"/>
      <c r="F32" s="25"/>
      <c r="G32" s="25"/>
      <c r="H32" s="25"/>
      <c r="I32" s="25"/>
      <c r="J32" s="25"/>
      <c r="K32" s="25"/>
      <c r="L32" s="25"/>
      <c r="M32" s="25"/>
      <c r="N32" s="25"/>
      <c r="O32" s="25"/>
      <c r="P32" s="25"/>
      <c r="Q32" s="25"/>
      <c r="R32" s="25"/>
      <c r="S32" s="25"/>
      <c r="T32" s="25"/>
      <c r="U32" s="25"/>
      <c r="V32" s="25"/>
      <c r="W32" s="25"/>
    </row>
    <row r="33" spans="1:23" ht="30" customHeight="1">
      <c r="A33" s="804" t="str">
        <f>IFERROR(TEXT(研修日程計画書!$A$16,"m月d日"),"")</f>
        <v/>
      </c>
      <c r="B33" s="804"/>
      <c r="C33" s="804"/>
      <c r="D33" s="804"/>
      <c r="E33" s="245"/>
      <c r="F33" s="806"/>
      <c r="G33" s="806"/>
      <c r="H33" s="806"/>
      <c r="I33" s="806"/>
      <c r="J33" s="233"/>
      <c r="K33" s="233"/>
      <c r="L33" s="233"/>
      <c r="M33" s="233"/>
      <c r="N33" s="233"/>
      <c r="O33" s="233"/>
      <c r="P33" s="233"/>
      <c r="Q33" s="233"/>
      <c r="R33" s="233"/>
      <c r="S33" s="233"/>
      <c r="T33" s="233"/>
      <c r="U33" s="233"/>
      <c r="V33" s="233"/>
      <c r="W33" s="233"/>
    </row>
    <row r="34" spans="1:23" ht="22.5" customHeight="1">
      <c r="A34" s="763" t="s">
        <v>92</v>
      </c>
      <c r="B34" s="764"/>
      <c r="C34" s="765"/>
      <c r="D34" s="760" t="s">
        <v>286</v>
      </c>
      <c r="E34" s="761"/>
      <c r="F34" s="761"/>
      <c r="G34" s="762"/>
      <c r="H34" s="760" t="s">
        <v>287</v>
      </c>
      <c r="I34" s="761"/>
      <c r="J34" s="762"/>
      <c r="K34" s="760" t="s">
        <v>288</v>
      </c>
      <c r="L34" s="761"/>
      <c r="M34" s="761"/>
      <c r="N34" s="762"/>
      <c r="O34" s="760" t="s">
        <v>289</v>
      </c>
      <c r="P34" s="761"/>
      <c r="Q34" s="761"/>
      <c r="R34" s="761"/>
      <c r="S34" s="762"/>
      <c r="T34" s="760" t="s">
        <v>272</v>
      </c>
      <c r="U34" s="761"/>
      <c r="V34" s="761"/>
      <c r="W34" s="762"/>
    </row>
    <row r="35" spans="1:23" ht="22.5" customHeight="1">
      <c r="A35" s="766"/>
      <c r="B35" s="767"/>
      <c r="C35" s="768"/>
      <c r="D35" s="757"/>
      <c r="E35" s="758"/>
      <c r="F35" s="758"/>
      <c r="G35" s="759"/>
      <c r="H35" s="779">
        <f>研修日程計画書!I17</f>
        <v>0</v>
      </c>
      <c r="I35" s="780"/>
      <c r="J35" s="776" t="s">
        <v>151</v>
      </c>
      <c r="K35" s="231"/>
      <c r="L35" s="832"/>
      <c r="M35" s="832"/>
      <c r="N35" s="239"/>
      <c r="O35" s="254"/>
      <c r="P35" s="240" t="s">
        <v>22</v>
      </c>
      <c r="Q35" s="240" t="s">
        <v>290</v>
      </c>
      <c r="R35" s="256"/>
      <c r="S35" s="239" t="s">
        <v>291</v>
      </c>
      <c r="T35" s="757"/>
      <c r="U35" s="758"/>
      <c r="V35" s="758"/>
      <c r="W35" s="759"/>
    </row>
    <row r="36" spans="1:23" ht="22.5" customHeight="1">
      <c r="A36" s="766"/>
      <c r="B36" s="767"/>
      <c r="C36" s="768"/>
      <c r="D36" s="760" t="s">
        <v>292</v>
      </c>
      <c r="E36" s="761"/>
      <c r="F36" s="761"/>
      <c r="G36" s="762"/>
      <c r="H36" s="781"/>
      <c r="I36" s="782"/>
      <c r="J36" s="777"/>
      <c r="K36" s="241"/>
      <c r="L36" s="836"/>
      <c r="M36" s="836"/>
      <c r="N36" s="242"/>
      <c r="O36" s="254"/>
      <c r="P36" s="240" t="s">
        <v>22</v>
      </c>
      <c r="Q36" s="240" t="s">
        <v>290</v>
      </c>
      <c r="R36" s="256"/>
      <c r="S36" s="239" t="s">
        <v>291</v>
      </c>
      <c r="T36" s="757"/>
      <c r="U36" s="758"/>
      <c r="V36" s="758"/>
      <c r="W36" s="759"/>
    </row>
    <row r="37" spans="1:23" ht="22.5" customHeight="1">
      <c r="A37" s="769"/>
      <c r="B37" s="770"/>
      <c r="C37" s="771"/>
      <c r="D37" s="772"/>
      <c r="E37" s="773"/>
      <c r="F37" s="773"/>
      <c r="G37" s="774"/>
      <c r="H37" s="783"/>
      <c r="I37" s="784"/>
      <c r="J37" s="778"/>
      <c r="K37" s="232"/>
      <c r="L37" s="803"/>
      <c r="M37" s="803"/>
      <c r="N37" s="243"/>
      <c r="O37" s="255"/>
      <c r="P37" s="244" t="s">
        <v>22</v>
      </c>
      <c r="Q37" s="244" t="s">
        <v>290</v>
      </c>
      <c r="R37" s="257"/>
      <c r="S37" s="243" t="s">
        <v>291</v>
      </c>
      <c r="T37" s="757"/>
      <c r="U37" s="758"/>
      <c r="V37" s="758"/>
      <c r="W37" s="759"/>
    </row>
    <row r="38" spans="1:23" ht="22.5" customHeight="1">
      <c r="A38" s="763" t="s">
        <v>95</v>
      </c>
      <c r="B38" s="764"/>
      <c r="C38" s="765"/>
      <c r="D38" s="760" t="s">
        <v>286</v>
      </c>
      <c r="E38" s="761"/>
      <c r="F38" s="761"/>
      <c r="G38" s="762"/>
      <c r="H38" s="760" t="s">
        <v>287</v>
      </c>
      <c r="I38" s="761"/>
      <c r="J38" s="762"/>
      <c r="K38" s="760" t="s">
        <v>288</v>
      </c>
      <c r="L38" s="761"/>
      <c r="M38" s="761"/>
      <c r="N38" s="762"/>
      <c r="O38" s="760" t="s">
        <v>289</v>
      </c>
      <c r="P38" s="761"/>
      <c r="Q38" s="761"/>
      <c r="R38" s="761"/>
      <c r="S38" s="762"/>
      <c r="T38" s="760" t="s">
        <v>272</v>
      </c>
      <c r="U38" s="761"/>
      <c r="V38" s="761"/>
      <c r="W38" s="762"/>
    </row>
    <row r="39" spans="1:23" ht="22.5" customHeight="1">
      <c r="A39" s="766"/>
      <c r="B39" s="767"/>
      <c r="C39" s="768"/>
      <c r="D39" s="757"/>
      <c r="E39" s="758"/>
      <c r="F39" s="758"/>
      <c r="G39" s="759"/>
      <c r="H39" s="779">
        <f>研修日程計画書!S17</f>
        <v>0</v>
      </c>
      <c r="I39" s="780"/>
      <c r="J39" s="776" t="s">
        <v>151</v>
      </c>
      <c r="K39" s="231"/>
      <c r="L39" s="832"/>
      <c r="M39" s="832"/>
      <c r="N39" s="239"/>
      <c r="O39" s="254"/>
      <c r="P39" s="240" t="s">
        <v>22</v>
      </c>
      <c r="Q39" s="240" t="s">
        <v>290</v>
      </c>
      <c r="R39" s="256"/>
      <c r="S39" s="239" t="s">
        <v>291</v>
      </c>
      <c r="T39" s="757"/>
      <c r="U39" s="758"/>
      <c r="V39" s="758"/>
      <c r="W39" s="759"/>
    </row>
    <row r="40" spans="1:23" ht="22.5" customHeight="1">
      <c r="A40" s="766"/>
      <c r="B40" s="767"/>
      <c r="C40" s="768"/>
      <c r="D40" s="760" t="s">
        <v>292</v>
      </c>
      <c r="E40" s="761"/>
      <c r="F40" s="761"/>
      <c r="G40" s="762"/>
      <c r="H40" s="781"/>
      <c r="I40" s="782"/>
      <c r="J40" s="777"/>
      <c r="K40" s="241"/>
      <c r="L40" s="836"/>
      <c r="M40" s="836"/>
      <c r="N40" s="242"/>
      <c r="O40" s="254"/>
      <c r="P40" s="240" t="s">
        <v>22</v>
      </c>
      <c r="Q40" s="240" t="s">
        <v>290</v>
      </c>
      <c r="R40" s="256"/>
      <c r="S40" s="239" t="s">
        <v>291</v>
      </c>
      <c r="T40" s="757"/>
      <c r="U40" s="758"/>
      <c r="V40" s="758"/>
      <c r="W40" s="759"/>
    </row>
    <row r="41" spans="1:23" ht="22.5" customHeight="1">
      <c r="A41" s="769"/>
      <c r="B41" s="770"/>
      <c r="C41" s="771"/>
      <c r="D41" s="772"/>
      <c r="E41" s="773"/>
      <c r="F41" s="773"/>
      <c r="G41" s="774"/>
      <c r="H41" s="783"/>
      <c r="I41" s="784"/>
      <c r="J41" s="778"/>
      <c r="K41" s="232"/>
      <c r="L41" s="803"/>
      <c r="M41" s="803"/>
      <c r="N41" s="243"/>
      <c r="O41" s="255"/>
      <c r="P41" s="244" t="s">
        <v>22</v>
      </c>
      <c r="Q41" s="244" t="s">
        <v>290</v>
      </c>
      <c r="R41" s="257"/>
      <c r="S41" s="243" t="s">
        <v>291</v>
      </c>
      <c r="T41" s="757"/>
      <c r="U41" s="758"/>
      <c r="V41" s="758"/>
      <c r="W41" s="759"/>
    </row>
    <row r="42" spans="1:23" ht="22.5" customHeight="1">
      <c r="A42" s="763" t="s">
        <v>96</v>
      </c>
      <c r="B42" s="764"/>
      <c r="C42" s="765"/>
      <c r="D42" s="760" t="s">
        <v>286</v>
      </c>
      <c r="E42" s="761"/>
      <c r="F42" s="761"/>
      <c r="G42" s="762"/>
      <c r="H42" s="760" t="s">
        <v>287</v>
      </c>
      <c r="I42" s="761"/>
      <c r="J42" s="762"/>
      <c r="K42" s="760" t="s">
        <v>288</v>
      </c>
      <c r="L42" s="761"/>
      <c r="M42" s="761"/>
      <c r="N42" s="762"/>
      <c r="O42" s="760" t="s">
        <v>289</v>
      </c>
      <c r="P42" s="761"/>
      <c r="Q42" s="761"/>
      <c r="R42" s="761"/>
      <c r="S42" s="762"/>
      <c r="T42" s="760" t="s">
        <v>272</v>
      </c>
      <c r="U42" s="761"/>
      <c r="V42" s="761"/>
      <c r="W42" s="762"/>
    </row>
    <row r="43" spans="1:23" ht="22.5" customHeight="1">
      <c r="A43" s="766"/>
      <c r="B43" s="767"/>
      <c r="C43" s="768"/>
      <c r="D43" s="757"/>
      <c r="E43" s="758"/>
      <c r="F43" s="758"/>
      <c r="G43" s="759"/>
      <c r="H43" s="779">
        <f>研修日程計画書!AE17</f>
        <v>0</v>
      </c>
      <c r="I43" s="780"/>
      <c r="J43" s="776" t="s">
        <v>151</v>
      </c>
      <c r="K43" s="231"/>
      <c r="L43" s="832"/>
      <c r="M43" s="832"/>
      <c r="N43" s="239"/>
      <c r="O43" s="254"/>
      <c r="P43" s="240" t="s">
        <v>22</v>
      </c>
      <c r="Q43" s="240" t="s">
        <v>290</v>
      </c>
      <c r="R43" s="256"/>
      <c r="S43" s="239" t="s">
        <v>291</v>
      </c>
      <c r="T43" s="757"/>
      <c r="U43" s="758"/>
      <c r="V43" s="758"/>
      <c r="W43" s="759"/>
    </row>
    <row r="44" spans="1:23" ht="22.5" customHeight="1">
      <c r="A44" s="766"/>
      <c r="B44" s="767"/>
      <c r="C44" s="768"/>
      <c r="D44" s="760" t="s">
        <v>292</v>
      </c>
      <c r="E44" s="761"/>
      <c r="F44" s="761"/>
      <c r="G44" s="762"/>
      <c r="H44" s="781"/>
      <c r="I44" s="782"/>
      <c r="J44" s="777"/>
      <c r="K44" s="241"/>
      <c r="L44" s="836"/>
      <c r="M44" s="836"/>
      <c r="N44" s="242"/>
      <c r="O44" s="254"/>
      <c r="P44" s="240" t="s">
        <v>22</v>
      </c>
      <c r="Q44" s="240" t="s">
        <v>290</v>
      </c>
      <c r="R44" s="256"/>
      <c r="S44" s="239" t="s">
        <v>291</v>
      </c>
      <c r="T44" s="757"/>
      <c r="U44" s="758"/>
      <c r="V44" s="758"/>
      <c r="W44" s="759"/>
    </row>
    <row r="45" spans="1:23" ht="22.5" customHeight="1">
      <c r="A45" s="769"/>
      <c r="B45" s="770"/>
      <c r="C45" s="771"/>
      <c r="D45" s="772"/>
      <c r="E45" s="773"/>
      <c r="F45" s="773"/>
      <c r="G45" s="774"/>
      <c r="H45" s="783"/>
      <c r="I45" s="784"/>
      <c r="J45" s="778"/>
      <c r="K45" s="232"/>
      <c r="L45" s="803"/>
      <c r="M45" s="803"/>
      <c r="N45" s="243"/>
      <c r="O45" s="255"/>
      <c r="P45" s="244" t="s">
        <v>22</v>
      </c>
      <c r="Q45" s="244" t="s">
        <v>290</v>
      </c>
      <c r="R45" s="257"/>
      <c r="S45" s="243" t="s">
        <v>291</v>
      </c>
      <c r="T45" s="757"/>
      <c r="U45" s="758"/>
      <c r="V45" s="758"/>
      <c r="W45" s="759"/>
    </row>
    <row r="46" spans="1:23" ht="12" customHeight="1">
      <c r="A46" s="25"/>
      <c r="B46" s="25"/>
      <c r="C46" s="25"/>
      <c r="D46" s="25"/>
      <c r="E46" s="25"/>
      <c r="F46" s="25"/>
      <c r="G46" s="25"/>
      <c r="H46" s="25"/>
      <c r="I46" s="25"/>
      <c r="J46" s="25"/>
      <c r="K46" s="25"/>
      <c r="L46" s="25"/>
      <c r="M46" s="25"/>
      <c r="N46" s="25"/>
      <c r="O46" s="25"/>
      <c r="P46" s="25"/>
      <c r="Q46" s="25"/>
      <c r="R46" s="25"/>
      <c r="S46" s="25"/>
      <c r="T46" s="25"/>
      <c r="U46" s="25"/>
      <c r="V46" s="25"/>
      <c r="W46" s="25"/>
    </row>
    <row r="47" spans="1:23" ht="30" customHeight="1">
      <c r="A47" s="804" t="str">
        <f>IFERROR(TEXT(研修日程計画書!$A$22,"m月d日"),"")</f>
        <v/>
      </c>
      <c r="B47" s="804"/>
      <c r="C47" s="804"/>
      <c r="D47" s="804"/>
      <c r="E47" s="245"/>
      <c r="F47" s="806"/>
      <c r="G47" s="806"/>
      <c r="H47" s="806"/>
      <c r="I47" s="806"/>
      <c r="J47" s="233"/>
      <c r="K47" s="233"/>
      <c r="L47" s="233"/>
      <c r="M47" s="233"/>
      <c r="N47" s="233"/>
      <c r="O47" s="233"/>
      <c r="P47" s="233"/>
      <c r="Q47" s="233"/>
      <c r="R47" s="233"/>
      <c r="S47" s="233"/>
      <c r="T47" s="233"/>
      <c r="U47" s="233"/>
      <c r="V47" s="233"/>
      <c r="W47" s="233"/>
    </row>
    <row r="48" spans="1:23" ht="22.5" customHeight="1">
      <c r="A48" s="763" t="s">
        <v>92</v>
      </c>
      <c r="B48" s="764"/>
      <c r="C48" s="765"/>
      <c r="D48" s="760" t="s">
        <v>286</v>
      </c>
      <c r="E48" s="761"/>
      <c r="F48" s="761"/>
      <c r="G48" s="762"/>
      <c r="H48" s="760" t="s">
        <v>287</v>
      </c>
      <c r="I48" s="761"/>
      <c r="J48" s="762"/>
      <c r="K48" s="760" t="s">
        <v>288</v>
      </c>
      <c r="L48" s="761"/>
      <c r="M48" s="761"/>
      <c r="N48" s="762"/>
      <c r="O48" s="760" t="s">
        <v>289</v>
      </c>
      <c r="P48" s="761"/>
      <c r="Q48" s="761"/>
      <c r="R48" s="761"/>
      <c r="S48" s="762"/>
      <c r="T48" s="760" t="s">
        <v>272</v>
      </c>
      <c r="U48" s="761"/>
      <c r="V48" s="761"/>
      <c r="W48" s="762"/>
    </row>
    <row r="49" spans="1:23" ht="22.5" customHeight="1">
      <c r="A49" s="766"/>
      <c r="B49" s="767"/>
      <c r="C49" s="768"/>
      <c r="D49" s="757"/>
      <c r="E49" s="758"/>
      <c r="F49" s="758"/>
      <c r="G49" s="759"/>
      <c r="H49" s="779">
        <f>研修日程計画書!I23</f>
        <v>0</v>
      </c>
      <c r="I49" s="780"/>
      <c r="J49" s="776" t="s">
        <v>151</v>
      </c>
      <c r="K49" s="231"/>
      <c r="L49" s="832"/>
      <c r="M49" s="832"/>
      <c r="N49" s="239"/>
      <c r="O49" s="254"/>
      <c r="P49" s="240" t="s">
        <v>22</v>
      </c>
      <c r="Q49" s="240" t="s">
        <v>290</v>
      </c>
      <c r="R49" s="256"/>
      <c r="S49" s="239" t="s">
        <v>291</v>
      </c>
      <c r="T49" s="757"/>
      <c r="U49" s="758"/>
      <c r="V49" s="758"/>
      <c r="W49" s="759"/>
    </row>
    <row r="50" spans="1:23" ht="22.5" customHeight="1">
      <c r="A50" s="766"/>
      <c r="B50" s="767"/>
      <c r="C50" s="768"/>
      <c r="D50" s="760" t="s">
        <v>292</v>
      </c>
      <c r="E50" s="761"/>
      <c r="F50" s="761"/>
      <c r="G50" s="762"/>
      <c r="H50" s="781"/>
      <c r="I50" s="782"/>
      <c r="J50" s="777"/>
      <c r="K50" s="241"/>
      <c r="L50" s="836"/>
      <c r="M50" s="836"/>
      <c r="N50" s="242"/>
      <c r="O50" s="254"/>
      <c r="P50" s="240" t="s">
        <v>22</v>
      </c>
      <c r="Q50" s="240" t="s">
        <v>290</v>
      </c>
      <c r="R50" s="256"/>
      <c r="S50" s="239" t="s">
        <v>291</v>
      </c>
      <c r="T50" s="757"/>
      <c r="U50" s="758"/>
      <c r="V50" s="758"/>
      <c r="W50" s="759"/>
    </row>
    <row r="51" spans="1:23" ht="22.5" customHeight="1">
      <c r="A51" s="769"/>
      <c r="B51" s="770"/>
      <c r="C51" s="771"/>
      <c r="D51" s="772"/>
      <c r="E51" s="773"/>
      <c r="F51" s="773"/>
      <c r="G51" s="774"/>
      <c r="H51" s="783"/>
      <c r="I51" s="784"/>
      <c r="J51" s="778"/>
      <c r="K51" s="232"/>
      <c r="L51" s="803"/>
      <c r="M51" s="803"/>
      <c r="N51" s="243"/>
      <c r="O51" s="255"/>
      <c r="P51" s="244" t="s">
        <v>22</v>
      </c>
      <c r="Q51" s="244" t="s">
        <v>290</v>
      </c>
      <c r="R51" s="257"/>
      <c r="S51" s="243" t="s">
        <v>291</v>
      </c>
      <c r="T51" s="757"/>
      <c r="U51" s="758"/>
      <c r="V51" s="758"/>
      <c r="W51" s="759"/>
    </row>
    <row r="52" spans="1:23" ht="22.5" customHeight="1">
      <c r="A52" s="763" t="s">
        <v>95</v>
      </c>
      <c r="B52" s="764"/>
      <c r="C52" s="765"/>
      <c r="D52" s="760" t="s">
        <v>286</v>
      </c>
      <c r="E52" s="761"/>
      <c r="F52" s="761"/>
      <c r="G52" s="762"/>
      <c r="H52" s="760" t="s">
        <v>287</v>
      </c>
      <c r="I52" s="761"/>
      <c r="J52" s="762"/>
      <c r="K52" s="760" t="s">
        <v>288</v>
      </c>
      <c r="L52" s="761"/>
      <c r="M52" s="761"/>
      <c r="N52" s="762"/>
      <c r="O52" s="760" t="s">
        <v>289</v>
      </c>
      <c r="P52" s="761"/>
      <c r="Q52" s="761"/>
      <c r="R52" s="761"/>
      <c r="S52" s="762"/>
      <c r="T52" s="760" t="s">
        <v>272</v>
      </c>
      <c r="U52" s="761"/>
      <c r="V52" s="761"/>
      <c r="W52" s="762"/>
    </row>
    <row r="53" spans="1:23" ht="22.5" customHeight="1">
      <c r="A53" s="766"/>
      <c r="B53" s="767"/>
      <c r="C53" s="768"/>
      <c r="D53" s="757"/>
      <c r="E53" s="758"/>
      <c r="F53" s="758"/>
      <c r="G53" s="759"/>
      <c r="H53" s="779">
        <f>研修日程計画書!S23</f>
        <v>0</v>
      </c>
      <c r="I53" s="780"/>
      <c r="J53" s="776" t="s">
        <v>151</v>
      </c>
      <c r="K53" s="231"/>
      <c r="L53" s="832"/>
      <c r="M53" s="832"/>
      <c r="N53" s="239"/>
      <c r="O53" s="254"/>
      <c r="P53" s="240" t="s">
        <v>22</v>
      </c>
      <c r="Q53" s="240" t="s">
        <v>290</v>
      </c>
      <c r="R53" s="256"/>
      <c r="S53" s="239" t="s">
        <v>291</v>
      </c>
      <c r="T53" s="757"/>
      <c r="U53" s="758"/>
      <c r="V53" s="758"/>
      <c r="W53" s="759"/>
    </row>
    <row r="54" spans="1:23" ht="22.5" customHeight="1">
      <c r="A54" s="766"/>
      <c r="B54" s="767"/>
      <c r="C54" s="768"/>
      <c r="D54" s="760" t="s">
        <v>292</v>
      </c>
      <c r="E54" s="761"/>
      <c r="F54" s="761"/>
      <c r="G54" s="762"/>
      <c r="H54" s="781"/>
      <c r="I54" s="782"/>
      <c r="J54" s="777"/>
      <c r="K54" s="241"/>
      <c r="L54" s="836"/>
      <c r="M54" s="836"/>
      <c r="N54" s="242"/>
      <c r="O54" s="254"/>
      <c r="P54" s="240" t="s">
        <v>22</v>
      </c>
      <c r="Q54" s="240" t="s">
        <v>290</v>
      </c>
      <c r="R54" s="256"/>
      <c r="S54" s="239" t="s">
        <v>291</v>
      </c>
      <c r="T54" s="757"/>
      <c r="U54" s="758"/>
      <c r="V54" s="758"/>
      <c r="W54" s="759"/>
    </row>
    <row r="55" spans="1:23" ht="22.5" customHeight="1">
      <c r="A55" s="769"/>
      <c r="B55" s="770"/>
      <c r="C55" s="771"/>
      <c r="D55" s="772"/>
      <c r="E55" s="773"/>
      <c r="F55" s="773"/>
      <c r="G55" s="774"/>
      <c r="H55" s="783"/>
      <c r="I55" s="784"/>
      <c r="J55" s="778"/>
      <c r="K55" s="232"/>
      <c r="L55" s="803"/>
      <c r="M55" s="803"/>
      <c r="N55" s="243"/>
      <c r="O55" s="255"/>
      <c r="P55" s="244" t="s">
        <v>22</v>
      </c>
      <c r="Q55" s="244" t="s">
        <v>290</v>
      </c>
      <c r="R55" s="257"/>
      <c r="S55" s="243" t="s">
        <v>291</v>
      </c>
      <c r="T55" s="757"/>
      <c r="U55" s="758"/>
      <c r="V55" s="758"/>
      <c r="W55" s="759"/>
    </row>
    <row r="56" spans="1:23" ht="22.5" customHeight="1">
      <c r="A56" s="763" t="s">
        <v>96</v>
      </c>
      <c r="B56" s="764"/>
      <c r="C56" s="765"/>
      <c r="D56" s="760" t="s">
        <v>286</v>
      </c>
      <c r="E56" s="761"/>
      <c r="F56" s="761"/>
      <c r="G56" s="762"/>
      <c r="H56" s="760" t="s">
        <v>287</v>
      </c>
      <c r="I56" s="761"/>
      <c r="J56" s="762"/>
      <c r="K56" s="760" t="s">
        <v>288</v>
      </c>
      <c r="L56" s="761"/>
      <c r="M56" s="761"/>
      <c r="N56" s="762"/>
      <c r="O56" s="760" t="s">
        <v>289</v>
      </c>
      <c r="P56" s="761"/>
      <c r="Q56" s="761"/>
      <c r="R56" s="761"/>
      <c r="S56" s="762"/>
      <c r="T56" s="760" t="s">
        <v>272</v>
      </c>
      <c r="U56" s="761"/>
      <c r="V56" s="761"/>
      <c r="W56" s="762"/>
    </row>
    <row r="57" spans="1:23" ht="22.5" customHeight="1">
      <c r="A57" s="766"/>
      <c r="B57" s="767"/>
      <c r="C57" s="768"/>
      <c r="D57" s="757"/>
      <c r="E57" s="758"/>
      <c r="F57" s="758"/>
      <c r="G57" s="759"/>
      <c r="H57" s="779">
        <f>研修日程計画書!AE23</f>
        <v>0</v>
      </c>
      <c r="I57" s="780"/>
      <c r="J57" s="776" t="s">
        <v>151</v>
      </c>
      <c r="K57" s="231"/>
      <c r="L57" s="832"/>
      <c r="M57" s="832"/>
      <c r="N57" s="239"/>
      <c r="O57" s="254"/>
      <c r="P57" s="240" t="s">
        <v>22</v>
      </c>
      <c r="Q57" s="240" t="s">
        <v>290</v>
      </c>
      <c r="R57" s="256"/>
      <c r="S57" s="239" t="s">
        <v>291</v>
      </c>
      <c r="T57" s="757"/>
      <c r="U57" s="758"/>
      <c r="V57" s="758"/>
      <c r="W57" s="759"/>
    </row>
    <row r="58" spans="1:23" ht="22.5" customHeight="1">
      <c r="A58" s="766"/>
      <c r="B58" s="767"/>
      <c r="C58" s="768"/>
      <c r="D58" s="760" t="s">
        <v>292</v>
      </c>
      <c r="E58" s="761"/>
      <c r="F58" s="761"/>
      <c r="G58" s="762"/>
      <c r="H58" s="781"/>
      <c r="I58" s="782"/>
      <c r="J58" s="777"/>
      <c r="K58" s="241"/>
      <c r="L58" s="836"/>
      <c r="M58" s="836"/>
      <c r="N58" s="242"/>
      <c r="O58" s="254"/>
      <c r="P58" s="240" t="s">
        <v>22</v>
      </c>
      <c r="Q58" s="240" t="s">
        <v>290</v>
      </c>
      <c r="R58" s="256"/>
      <c r="S58" s="239" t="s">
        <v>291</v>
      </c>
      <c r="T58" s="757"/>
      <c r="U58" s="758"/>
      <c r="V58" s="758"/>
      <c r="W58" s="759"/>
    </row>
    <row r="59" spans="1:23" ht="22.5" customHeight="1">
      <c r="A59" s="769"/>
      <c r="B59" s="770"/>
      <c r="C59" s="771"/>
      <c r="D59" s="772"/>
      <c r="E59" s="773"/>
      <c r="F59" s="773"/>
      <c r="G59" s="774"/>
      <c r="H59" s="783"/>
      <c r="I59" s="784"/>
      <c r="J59" s="778"/>
      <c r="K59" s="232"/>
      <c r="L59" s="803"/>
      <c r="M59" s="803"/>
      <c r="N59" s="243"/>
      <c r="O59" s="255"/>
      <c r="P59" s="244" t="s">
        <v>22</v>
      </c>
      <c r="Q59" s="244" t="s">
        <v>290</v>
      </c>
      <c r="R59" s="257"/>
      <c r="S59" s="243" t="s">
        <v>291</v>
      </c>
      <c r="T59" s="757"/>
      <c r="U59" s="758"/>
      <c r="V59" s="758"/>
      <c r="W59" s="759"/>
    </row>
    <row r="60" spans="1:23" ht="18" customHeight="1">
      <c r="A60" s="815" t="s">
        <v>357</v>
      </c>
      <c r="B60" s="815"/>
      <c r="C60" s="815"/>
      <c r="D60" s="815"/>
      <c r="E60" s="815"/>
      <c r="F60" s="815"/>
      <c r="G60" s="815"/>
      <c r="H60" s="815"/>
      <c r="I60" s="815"/>
      <c r="J60" s="815"/>
      <c r="K60" s="815"/>
      <c r="L60" s="815"/>
      <c r="M60" s="815"/>
      <c r="N60" s="815"/>
      <c r="O60" s="815"/>
      <c r="P60" s="815"/>
      <c r="Q60" s="815"/>
      <c r="R60" s="816" t="s">
        <v>298</v>
      </c>
      <c r="S60" s="816"/>
      <c r="T60" s="816"/>
      <c r="U60" s="816"/>
      <c r="V60" s="816"/>
      <c r="W60" s="816"/>
    </row>
    <row r="61" spans="1:23" ht="18" customHeight="1">
      <c r="A61" s="817" t="s">
        <v>358</v>
      </c>
      <c r="B61" s="812"/>
      <c r="C61" s="812"/>
      <c r="D61" s="812"/>
      <c r="E61" s="812"/>
      <c r="F61" s="812"/>
      <c r="G61" s="812"/>
      <c r="H61" s="812"/>
      <c r="I61" s="812"/>
      <c r="J61" s="812"/>
      <c r="K61" s="812"/>
      <c r="L61" s="812"/>
      <c r="M61" s="812"/>
      <c r="N61" s="812"/>
      <c r="O61" s="812"/>
      <c r="P61" s="812"/>
      <c r="Q61" s="812"/>
      <c r="R61" s="813" t="s">
        <v>118</v>
      </c>
      <c r="S61" s="813"/>
      <c r="T61" s="813"/>
      <c r="U61" s="813"/>
      <c r="V61" s="813"/>
      <c r="W61" s="813"/>
    </row>
    <row r="62" spans="1:23" ht="18" customHeight="1">
      <c r="A62" s="812" t="s">
        <v>359</v>
      </c>
      <c r="B62" s="812"/>
      <c r="C62" s="812"/>
      <c r="D62" s="812"/>
      <c r="E62" s="812"/>
      <c r="F62" s="812"/>
      <c r="G62" s="812"/>
      <c r="H62" s="812"/>
      <c r="I62" s="812"/>
      <c r="J62" s="812"/>
      <c r="K62" s="812"/>
      <c r="L62" s="812"/>
      <c r="M62" s="812"/>
      <c r="N62" s="812"/>
      <c r="O62" s="812"/>
      <c r="P62" s="812"/>
      <c r="Q62" s="812"/>
      <c r="R62" s="813" t="s">
        <v>129</v>
      </c>
      <c r="S62" s="813"/>
      <c r="T62" s="813"/>
      <c r="U62" s="813"/>
      <c r="V62" s="813"/>
      <c r="W62" s="813"/>
    </row>
    <row r="63" spans="1:23" ht="18" customHeight="1">
      <c r="A63" s="812"/>
      <c r="B63" s="812"/>
      <c r="C63" s="812"/>
      <c r="D63" s="812"/>
      <c r="E63" s="812"/>
      <c r="F63" s="812"/>
      <c r="G63" s="812"/>
      <c r="H63" s="812"/>
      <c r="I63" s="812"/>
      <c r="J63" s="812"/>
      <c r="K63" s="812"/>
      <c r="L63" s="812"/>
      <c r="M63" s="812"/>
      <c r="N63" s="812"/>
      <c r="O63" s="812"/>
      <c r="P63" s="812"/>
      <c r="Q63" s="812"/>
      <c r="R63" s="813" t="s">
        <v>128</v>
      </c>
      <c r="S63" s="813"/>
      <c r="T63" s="813"/>
      <c r="U63" s="813"/>
      <c r="V63" s="813"/>
      <c r="W63" s="813"/>
    </row>
    <row r="64" spans="1:23" ht="24.75" customHeight="1">
      <c r="A64" s="800" t="s">
        <v>299</v>
      </c>
      <c r="B64" s="800"/>
      <c r="C64" s="800"/>
      <c r="D64" s="25"/>
      <c r="E64" s="25"/>
      <c r="F64" s="25"/>
      <c r="G64" s="25"/>
      <c r="H64" s="25"/>
      <c r="I64" s="25"/>
      <c r="J64" s="25"/>
      <c r="K64" s="25"/>
      <c r="L64" s="25"/>
      <c r="M64" s="25"/>
      <c r="N64" s="25"/>
      <c r="O64" s="25"/>
      <c r="P64" s="25"/>
      <c r="Q64" s="25"/>
    </row>
    <row r="65" spans="1:23" ht="20.25" customHeight="1">
      <c r="A65" s="240"/>
      <c r="B65" s="799" t="s">
        <v>312</v>
      </c>
      <c r="C65" s="799"/>
      <c r="D65" s="799"/>
      <c r="E65" s="799"/>
      <c r="F65" s="233"/>
      <c r="G65" s="233"/>
      <c r="H65" s="233"/>
      <c r="I65" s="233"/>
      <c r="J65" s="25"/>
      <c r="K65" s="25"/>
      <c r="L65" s="25"/>
      <c r="M65" s="760" t="s">
        <v>300</v>
      </c>
      <c r="N65" s="761"/>
      <c r="O65" s="761"/>
      <c r="P65" s="761"/>
      <c r="Q65" s="761"/>
      <c r="R65" s="761"/>
      <c r="S65" s="761"/>
      <c r="T65" s="762"/>
    </row>
    <row r="66" spans="1:23" ht="20.25" customHeight="1">
      <c r="B66" s="814"/>
      <c r="C66" s="814"/>
      <c r="D66" s="807" t="s">
        <v>313</v>
      </c>
      <c r="E66" s="807"/>
      <c r="F66" s="1046"/>
      <c r="G66" s="1046"/>
      <c r="H66" s="1046"/>
      <c r="I66" s="1046"/>
      <c r="M66" s="814"/>
      <c r="N66" s="814"/>
      <c r="O66" s="814"/>
      <c r="P66" s="814"/>
      <c r="Q66" s="811" t="s">
        <v>301</v>
      </c>
      <c r="R66" s="811"/>
      <c r="S66" s="811" t="s">
        <v>302</v>
      </c>
      <c r="T66" s="811"/>
    </row>
    <row r="67" spans="1:23" ht="20.25" customHeight="1">
      <c r="B67" s="807" t="s">
        <v>303</v>
      </c>
      <c r="C67" s="807"/>
      <c r="D67" s="807" t="s">
        <v>336</v>
      </c>
      <c r="E67" s="807"/>
      <c r="F67" s="813"/>
      <c r="G67" s="813"/>
      <c r="H67" s="813"/>
      <c r="I67" s="813"/>
      <c r="M67" s="807" t="s">
        <v>360</v>
      </c>
      <c r="N67" s="807"/>
      <c r="O67" s="807"/>
      <c r="P67" s="807"/>
      <c r="Q67" s="796" t="s">
        <v>332</v>
      </c>
      <c r="R67" s="798"/>
      <c r="S67" s="796" t="s">
        <v>334</v>
      </c>
      <c r="T67" s="798"/>
    </row>
    <row r="68" spans="1:23" ht="20.25" customHeight="1">
      <c r="B68" s="807" t="s">
        <v>222</v>
      </c>
      <c r="C68" s="807"/>
      <c r="D68" s="807" t="s">
        <v>337</v>
      </c>
      <c r="E68" s="807"/>
      <c r="F68" s="813"/>
      <c r="G68" s="813"/>
      <c r="H68" s="813"/>
      <c r="I68" s="813"/>
      <c r="M68" s="811" t="s">
        <v>293</v>
      </c>
      <c r="N68" s="811"/>
      <c r="O68" s="811"/>
      <c r="P68" s="811"/>
      <c r="Q68" s="796" t="s">
        <v>307</v>
      </c>
      <c r="R68" s="798"/>
      <c r="S68" s="796" t="s">
        <v>335</v>
      </c>
      <c r="T68" s="798"/>
    </row>
    <row r="69" spans="1:23" ht="20.25" customHeight="1">
      <c r="B69" s="807" t="s">
        <v>223</v>
      </c>
      <c r="C69" s="807"/>
      <c r="D69" s="807" t="s">
        <v>338</v>
      </c>
      <c r="E69" s="807"/>
      <c r="F69" s="813"/>
      <c r="G69" s="813"/>
      <c r="H69" s="813"/>
      <c r="I69" s="813"/>
      <c r="M69" s="807" t="s">
        <v>294</v>
      </c>
      <c r="N69" s="807"/>
      <c r="O69" s="807"/>
      <c r="P69" s="807"/>
      <c r="Q69" s="796" t="s">
        <v>307</v>
      </c>
      <c r="R69" s="798"/>
      <c r="S69" s="796" t="s">
        <v>335</v>
      </c>
      <c r="T69" s="798"/>
    </row>
    <row r="70" spans="1:23" ht="20.25" customHeight="1">
      <c r="M70" s="807" t="s">
        <v>221</v>
      </c>
      <c r="N70" s="807"/>
      <c r="O70" s="807"/>
      <c r="P70" s="807"/>
      <c r="Q70" s="796" t="s">
        <v>333</v>
      </c>
      <c r="R70" s="797"/>
      <c r="S70" s="797"/>
      <c r="T70" s="798"/>
    </row>
    <row r="71" spans="1:23" ht="30" customHeight="1">
      <c r="A71" s="804" t="str">
        <f>IFERROR(TEXT(研修日程計画書!$A$28,"m月d日"),"")</f>
        <v/>
      </c>
      <c r="B71" s="805"/>
      <c r="C71" s="805"/>
      <c r="D71" s="805"/>
      <c r="E71" s="245"/>
      <c r="F71" s="806"/>
      <c r="G71" s="806"/>
      <c r="H71" s="806"/>
      <c r="I71" s="806"/>
      <c r="J71" s="233"/>
      <c r="K71" s="233"/>
      <c r="L71" s="233"/>
      <c r="M71" s="233"/>
      <c r="N71" s="233"/>
      <c r="O71" s="233"/>
      <c r="P71" s="233"/>
      <c r="Q71" s="233"/>
      <c r="R71" s="233"/>
      <c r="S71" s="233"/>
      <c r="T71" s="233"/>
      <c r="U71" s="233"/>
      <c r="V71" s="233"/>
      <c r="W71" s="233"/>
    </row>
    <row r="72" spans="1:23" ht="22.5" customHeight="1">
      <c r="A72" s="799" t="s">
        <v>92</v>
      </c>
      <c r="B72" s="799"/>
      <c r="C72" s="799"/>
      <c r="D72" s="799" t="s">
        <v>286</v>
      </c>
      <c r="E72" s="799"/>
      <c r="F72" s="799"/>
      <c r="G72" s="799"/>
      <c r="H72" s="760" t="s">
        <v>287</v>
      </c>
      <c r="I72" s="761"/>
      <c r="J72" s="762"/>
      <c r="K72" s="760" t="s">
        <v>288</v>
      </c>
      <c r="L72" s="761"/>
      <c r="M72" s="761"/>
      <c r="N72" s="762"/>
      <c r="O72" s="760" t="s">
        <v>289</v>
      </c>
      <c r="P72" s="761"/>
      <c r="Q72" s="761"/>
      <c r="R72" s="761"/>
      <c r="S72" s="762"/>
      <c r="T72" s="760" t="s">
        <v>272</v>
      </c>
      <c r="U72" s="761"/>
      <c r="V72" s="761"/>
      <c r="W72" s="762"/>
    </row>
    <row r="73" spans="1:23" ht="22.5" customHeight="1">
      <c r="A73" s="799"/>
      <c r="B73" s="799"/>
      <c r="C73" s="799"/>
      <c r="D73" s="785"/>
      <c r="E73" s="786"/>
      <c r="F73" s="786"/>
      <c r="G73" s="787"/>
      <c r="H73" s="779">
        <f>研修日程計画書!I29</f>
        <v>0</v>
      </c>
      <c r="I73" s="780"/>
      <c r="J73" s="776" t="s">
        <v>151</v>
      </c>
      <c r="K73" s="231"/>
      <c r="L73" s="832"/>
      <c r="M73" s="832"/>
      <c r="N73" s="239"/>
      <c r="O73" s="254"/>
      <c r="P73" s="240" t="s">
        <v>22</v>
      </c>
      <c r="Q73" s="240" t="s">
        <v>290</v>
      </c>
      <c r="R73" s="256"/>
      <c r="S73" s="239" t="s">
        <v>291</v>
      </c>
      <c r="T73" s="757"/>
      <c r="U73" s="758"/>
      <c r="V73" s="758"/>
      <c r="W73" s="759"/>
    </row>
    <row r="74" spans="1:23" ht="22.5" customHeight="1">
      <c r="A74" s="799"/>
      <c r="B74" s="799"/>
      <c r="C74" s="799"/>
      <c r="D74" s="760" t="s">
        <v>292</v>
      </c>
      <c r="E74" s="761"/>
      <c r="F74" s="761"/>
      <c r="G74" s="762"/>
      <c r="H74" s="781"/>
      <c r="I74" s="782"/>
      <c r="J74" s="777"/>
      <c r="K74" s="241"/>
      <c r="L74" s="836"/>
      <c r="M74" s="836"/>
      <c r="N74" s="242"/>
      <c r="O74" s="254"/>
      <c r="P74" s="240" t="s">
        <v>22</v>
      </c>
      <c r="Q74" s="240" t="s">
        <v>290</v>
      </c>
      <c r="R74" s="256"/>
      <c r="S74" s="239" t="s">
        <v>291</v>
      </c>
      <c r="T74" s="757"/>
      <c r="U74" s="758"/>
      <c r="V74" s="758"/>
      <c r="W74" s="759"/>
    </row>
    <row r="75" spans="1:23" ht="22.5" customHeight="1">
      <c r="A75" s="799"/>
      <c r="B75" s="799"/>
      <c r="C75" s="799"/>
      <c r="D75" s="772"/>
      <c r="E75" s="773"/>
      <c r="F75" s="773"/>
      <c r="G75" s="774"/>
      <c r="H75" s="783"/>
      <c r="I75" s="784"/>
      <c r="J75" s="778"/>
      <c r="K75" s="232"/>
      <c r="L75" s="803"/>
      <c r="M75" s="803"/>
      <c r="N75" s="243"/>
      <c r="O75" s="255"/>
      <c r="P75" s="244" t="s">
        <v>22</v>
      </c>
      <c r="Q75" s="244" t="s">
        <v>290</v>
      </c>
      <c r="R75" s="257"/>
      <c r="S75" s="243" t="s">
        <v>291</v>
      </c>
      <c r="T75" s="757"/>
      <c r="U75" s="758"/>
      <c r="V75" s="758"/>
      <c r="W75" s="759"/>
    </row>
    <row r="76" spans="1:23" ht="22.5" customHeight="1">
      <c r="A76" s="799" t="s">
        <v>95</v>
      </c>
      <c r="B76" s="799"/>
      <c r="C76" s="799"/>
      <c r="D76" s="799" t="s">
        <v>286</v>
      </c>
      <c r="E76" s="799"/>
      <c r="F76" s="799"/>
      <c r="G76" s="799"/>
      <c r="H76" s="760" t="s">
        <v>287</v>
      </c>
      <c r="I76" s="761"/>
      <c r="J76" s="762"/>
      <c r="K76" s="760" t="s">
        <v>288</v>
      </c>
      <c r="L76" s="761"/>
      <c r="M76" s="761"/>
      <c r="N76" s="762"/>
      <c r="O76" s="760" t="s">
        <v>289</v>
      </c>
      <c r="P76" s="761"/>
      <c r="Q76" s="761"/>
      <c r="R76" s="761"/>
      <c r="S76" s="762"/>
      <c r="T76" s="760" t="s">
        <v>272</v>
      </c>
      <c r="U76" s="761"/>
      <c r="V76" s="761"/>
      <c r="W76" s="762"/>
    </row>
    <row r="77" spans="1:23" ht="22.5" customHeight="1">
      <c r="A77" s="799"/>
      <c r="B77" s="799"/>
      <c r="C77" s="799"/>
      <c r="D77" s="785"/>
      <c r="E77" s="786"/>
      <c r="F77" s="786"/>
      <c r="G77" s="787"/>
      <c r="H77" s="779">
        <f>研修日程計画書!S29</f>
        <v>0</v>
      </c>
      <c r="I77" s="780"/>
      <c r="J77" s="776" t="s">
        <v>151</v>
      </c>
      <c r="K77" s="231"/>
      <c r="L77" s="832"/>
      <c r="M77" s="832"/>
      <c r="N77" s="239"/>
      <c r="O77" s="254"/>
      <c r="P77" s="240" t="s">
        <v>22</v>
      </c>
      <c r="Q77" s="240" t="s">
        <v>290</v>
      </c>
      <c r="R77" s="256"/>
      <c r="S77" s="239" t="s">
        <v>291</v>
      </c>
      <c r="T77" s="757"/>
      <c r="U77" s="758"/>
      <c r="V77" s="758"/>
      <c r="W77" s="759"/>
    </row>
    <row r="78" spans="1:23" ht="22.5" customHeight="1">
      <c r="A78" s="799"/>
      <c r="B78" s="799"/>
      <c r="C78" s="799"/>
      <c r="D78" s="760" t="s">
        <v>292</v>
      </c>
      <c r="E78" s="761"/>
      <c r="F78" s="761"/>
      <c r="G78" s="762"/>
      <c r="H78" s="781"/>
      <c r="I78" s="782"/>
      <c r="J78" s="777"/>
      <c r="K78" s="241"/>
      <c r="L78" s="836"/>
      <c r="M78" s="836"/>
      <c r="N78" s="242"/>
      <c r="O78" s="254"/>
      <c r="P78" s="240" t="s">
        <v>22</v>
      </c>
      <c r="Q78" s="240" t="s">
        <v>290</v>
      </c>
      <c r="R78" s="256"/>
      <c r="S78" s="239" t="s">
        <v>291</v>
      </c>
      <c r="T78" s="757"/>
      <c r="U78" s="758"/>
      <c r="V78" s="758"/>
      <c r="W78" s="759"/>
    </row>
    <row r="79" spans="1:23" ht="22.5" customHeight="1">
      <c r="A79" s="799"/>
      <c r="B79" s="799"/>
      <c r="C79" s="799"/>
      <c r="D79" s="772"/>
      <c r="E79" s="773"/>
      <c r="F79" s="773"/>
      <c r="G79" s="774"/>
      <c r="H79" s="783"/>
      <c r="I79" s="784"/>
      <c r="J79" s="778"/>
      <c r="K79" s="232"/>
      <c r="L79" s="803"/>
      <c r="M79" s="803"/>
      <c r="N79" s="243"/>
      <c r="O79" s="255"/>
      <c r="P79" s="244" t="s">
        <v>22</v>
      </c>
      <c r="Q79" s="244" t="s">
        <v>290</v>
      </c>
      <c r="R79" s="257"/>
      <c r="S79" s="243" t="s">
        <v>291</v>
      </c>
      <c r="T79" s="757"/>
      <c r="U79" s="758"/>
      <c r="V79" s="758"/>
      <c r="W79" s="759"/>
    </row>
    <row r="80" spans="1:23" ht="22.5" customHeight="1">
      <c r="A80" s="799" t="s">
        <v>96</v>
      </c>
      <c r="B80" s="799"/>
      <c r="C80" s="799"/>
      <c r="D80" s="799" t="s">
        <v>286</v>
      </c>
      <c r="E80" s="799"/>
      <c r="F80" s="799"/>
      <c r="G80" s="799"/>
      <c r="H80" s="760" t="s">
        <v>287</v>
      </c>
      <c r="I80" s="761"/>
      <c r="J80" s="762"/>
      <c r="K80" s="760" t="s">
        <v>288</v>
      </c>
      <c r="L80" s="761"/>
      <c r="M80" s="761"/>
      <c r="N80" s="762"/>
      <c r="O80" s="760" t="s">
        <v>289</v>
      </c>
      <c r="P80" s="761"/>
      <c r="Q80" s="761"/>
      <c r="R80" s="761"/>
      <c r="S80" s="762"/>
      <c r="T80" s="760" t="s">
        <v>272</v>
      </c>
      <c r="U80" s="761"/>
      <c r="V80" s="761"/>
      <c r="W80" s="762"/>
    </row>
    <row r="81" spans="1:23" ht="22.5" customHeight="1">
      <c r="A81" s="799"/>
      <c r="B81" s="799"/>
      <c r="C81" s="799"/>
      <c r="D81" s="785"/>
      <c r="E81" s="786"/>
      <c r="F81" s="786"/>
      <c r="G81" s="787"/>
      <c r="H81" s="779">
        <f>研修日程計画書!AE29</f>
        <v>0</v>
      </c>
      <c r="I81" s="780"/>
      <c r="J81" s="776" t="s">
        <v>151</v>
      </c>
      <c r="K81" s="231"/>
      <c r="L81" s="832"/>
      <c r="M81" s="832"/>
      <c r="N81" s="239"/>
      <c r="O81" s="254"/>
      <c r="P81" s="240" t="s">
        <v>22</v>
      </c>
      <c r="Q81" s="240" t="s">
        <v>290</v>
      </c>
      <c r="R81" s="256"/>
      <c r="S81" s="239" t="s">
        <v>291</v>
      </c>
      <c r="T81" s="757"/>
      <c r="U81" s="758"/>
      <c r="V81" s="758"/>
      <c r="W81" s="759"/>
    </row>
    <row r="82" spans="1:23" ht="22.5" customHeight="1">
      <c r="A82" s="799"/>
      <c r="B82" s="799"/>
      <c r="C82" s="799"/>
      <c r="D82" s="760" t="s">
        <v>292</v>
      </c>
      <c r="E82" s="761"/>
      <c r="F82" s="761"/>
      <c r="G82" s="762"/>
      <c r="H82" s="781"/>
      <c r="I82" s="782"/>
      <c r="J82" s="777"/>
      <c r="K82" s="241"/>
      <c r="L82" s="836"/>
      <c r="M82" s="836"/>
      <c r="N82" s="242"/>
      <c r="O82" s="254"/>
      <c r="P82" s="240" t="s">
        <v>22</v>
      </c>
      <c r="Q82" s="240" t="s">
        <v>290</v>
      </c>
      <c r="R82" s="256"/>
      <c r="S82" s="239" t="s">
        <v>291</v>
      </c>
      <c r="T82" s="757"/>
      <c r="U82" s="758"/>
      <c r="V82" s="758"/>
      <c r="W82" s="759"/>
    </row>
    <row r="83" spans="1:23" ht="22.5" customHeight="1">
      <c r="A83" s="799"/>
      <c r="B83" s="799"/>
      <c r="C83" s="799"/>
      <c r="D83" s="772"/>
      <c r="E83" s="773"/>
      <c r="F83" s="773"/>
      <c r="G83" s="774"/>
      <c r="H83" s="783"/>
      <c r="I83" s="784"/>
      <c r="J83" s="778"/>
      <c r="K83" s="232"/>
      <c r="L83" s="803"/>
      <c r="M83" s="803"/>
      <c r="N83" s="243"/>
      <c r="O83" s="255"/>
      <c r="P83" s="244" t="s">
        <v>22</v>
      </c>
      <c r="Q83" s="244" t="s">
        <v>290</v>
      </c>
      <c r="R83" s="257"/>
      <c r="S83" s="243" t="s">
        <v>291</v>
      </c>
      <c r="T83" s="757"/>
      <c r="U83" s="758"/>
      <c r="V83" s="758"/>
      <c r="W83" s="759"/>
    </row>
    <row r="84" spans="1:23" ht="30" customHeight="1">
      <c r="A84" s="804" t="str">
        <f>IFERROR(TEXT(研修日程計画書!$A$34,"m月d日"),"")</f>
        <v/>
      </c>
      <c r="B84" s="805"/>
      <c r="C84" s="805"/>
      <c r="D84" s="805"/>
      <c r="E84" s="245"/>
      <c r="F84" s="806"/>
      <c r="G84" s="806"/>
      <c r="H84" s="806"/>
      <c r="I84" s="806"/>
      <c r="J84" s="233"/>
      <c r="K84" s="233"/>
      <c r="L84" s="233"/>
      <c r="M84" s="233"/>
      <c r="N84" s="233"/>
      <c r="O84" s="233"/>
      <c r="P84" s="233"/>
      <c r="Q84" s="233"/>
      <c r="R84" s="233"/>
      <c r="S84" s="233"/>
      <c r="T84" s="233"/>
      <c r="U84" s="233"/>
      <c r="V84" s="233"/>
      <c r="W84" s="233"/>
    </row>
    <row r="85" spans="1:23" ht="22.5" customHeight="1">
      <c r="A85" s="799" t="s">
        <v>92</v>
      </c>
      <c r="B85" s="799"/>
      <c r="C85" s="799"/>
      <c r="D85" s="799" t="s">
        <v>286</v>
      </c>
      <c r="E85" s="799"/>
      <c r="F85" s="799"/>
      <c r="G85" s="799"/>
      <c r="H85" s="760" t="s">
        <v>287</v>
      </c>
      <c r="I85" s="761"/>
      <c r="J85" s="762"/>
      <c r="K85" s="760" t="s">
        <v>288</v>
      </c>
      <c r="L85" s="761"/>
      <c r="M85" s="761"/>
      <c r="N85" s="762"/>
      <c r="O85" s="760" t="s">
        <v>289</v>
      </c>
      <c r="P85" s="761"/>
      <c r="Q85" s="761"/>
      <c r="R85" s="761"/>
      <c r="S85" s="762"/>
      <c r="T85" s="760" t="s">
        <v>272</v>
      </c>
      <c r="U85" s="761"/>
      <c r="V85" s="761"/>
      <c r="W85" s="762"/>
    </row>
    <row r="86" spans="1:23" ht="22.5" customHeight="1">
      <c r="A86" s="799"/>
      <c r="B86" s="799"/>
      <c r="C86" s="799"/>
      <c r="D86" s="785"/>
      <c r="E86" s="786"/>
      <c r="F86" s="786"/>
      <c r="G86" s="787"/>
      <c r="H86" s="779">
        <f>研修日程計画書!I35</f>
        <v>0</v>
      </c>
      <c r="I86" s="780"/>
      <c r="J86" s="776" t="s">
        <v>151</v>
      </c>
      <c r="K86" s="231"/>
      <c r="L86" s="832"/>
      <c r="M86" s="832"/>
      <c r="N86" s="239"/>
      <c r="O86" s="254"/>
      <c r="P86" s="240" t="s">
        <v>22</v>
      </c>
      <c r="Q86" s="240" t="s">
        <v>290</v>
      </c>
      <c r="R86" s="256"/>
      <c r="S86" s="239" t="s">
        <v>291</v>
      </c>
      <c r="T86" s="757"/>
      <c r="U86" s="758"/>
      <c r="V86" s="758"/>
      <c r="W86" s="759"/>
    </row>
    <row r="87" spans="1:23" ht="22.5" customHeight="1">
      <c r="A87" s="799"/>
      <c r="B87" s="799"/>
      <c r="C87" s="799"/>
      <c r="D87" s="760" t="s">
        <v>292</v>
      </c>
      <c r="E87" s="761"/>
      <c r="F87" s="761"/>
      <c r="G87" s="762"/>
      <c r="H87" s="781"/>
      <c r="I87" s="782"/>
      <c r="J87" s="777"/>
      <c r="K87" s="241"/>
      <c r="L87" s="836"/>
      <c r="M87" s="836"/>
      <c r="N87" s="242"/>
      <c r="O87" s="254"/>
      <c r="P87" s="240" t="s">
        <v>22</v>
      </c>
      <c r="Q87" s="240" t="s">
        <v>290</v>
      </c>
      <c r="R87" s="256"/>
      <c r="S87" s="239" t="s">
        <v>291</v>
      </c>
      <c r="T87" s="757"/>
      <c r="U87" s="758"/>
      <c r="V87" s="758"/>
      <c r="W87" s="759"/>
    </row>
    <row r="88" spans="1:23" ht="22.5" customHeight="1">
      <c r="A88" s="799"/>
      <c r="B88" s="799"/>
      <c r="C88" s="799"/>
      <c r="D88" s="772"/>
      <c r="E88" s="773"/>
      <c r="F88" s="773"/>
      <c r="G88" s="774"/>
      <c r="H88" s="783"/>
      <c r="I88" s="784"/>
      <c r="J88" s="778"/>
      <c r="K88" s="232"/>
      <c r="L88" s="803"/>
      <c r="M88" s="803"/>
      <c r="N88" s="243"/>
      <c r="O88" s="255"/>
      <c r="P88" s="244" t="s">
        <v>22</v>
      </c>
      <c r="Q88" s="244" t="s">
        <v>290</v>
      </c>
      <c r="R88" s="257"/>
      <c r="S88" s="243" t="s">
        <v>291</v>
      </c>
      <c r="T88" s="757"/>
      <c r="U88" s="758"/>
      <c r="V88" s="758"/>
      <c r="W88" s="759"/>
    </row>
    <row r="89" spans="1:23" ht="22.5" customHeight="1">
      <c r="A89" s="799" t="s">
        <v>95</v>
      </c>
      <c r="B89" s="799"/>
      <c r="C89" s="799"/>
      <c r="D89" s="799" t="s">
        <v>286</v>
      </c>
      <c r="E89" s="799"/>
      <c r="F89" s="799"/>
      <c r="G89" s="799"/>
      <c r="H89" s="760" t="s">
        <v>287</v>
      </c>
      <c r="I89" s="761"/>
      <c r="J89" s="762"/>
      <c r="K89" s="760" t="s">
        <v>288</v>
      </c>
      <c r="L89" s="761"/>
      <c r="M89" s="761"/>
      <c r="N89" s="762"/>
      <c r="O89" s="760" t="s">
        <v>289</v>
      </c>
      <c r="P89" s="761"/>
      <c r="Q89" s="761"/>
      <c r="R89" s="761"/>
      <c r="S89" s="762"/>
      <c r="T89" s="760" t="s">
        <v>272</v>
      </c>
      <c r="U89" s="761"/>
      <c r="V89" s="761"/>
      <c r="W89" s="762"/>
    </row>
    <row r="90" spans="1:23" ht="22.5" customHeight="1">
      <c r="A90" s="799"/>
      <c r="B90" s="799"/>
      <c r="C90" s="799"/>
      <c r="D90" s="785"/>
      <c r="E90" s="786"/>
      <c r="F90" s="786"/>
      <c r="G90" s="787"/>
      <c r="H90" s="779">
        <f>研修日程計画書!S35</f>
        <v>0</v>
      </c>
      <c r="I90" s="780"/>
      <c r="J90" s="776" t="s">
        <v>151</v>
      </c>
      <c r="K90" s="231"/>
      <c r="L90" s="832"/>
      <c r="M90" s="832"/>
      <c r="N90" s="239"/>
      <c r="O90" s="254"/>
      <c r="P90" s="240" t="s">
        <v>22</v>
      </c>
      <c r="Q90" s="240" t="s">
        <v>290</v>
      </c>
      <c r="R90" s="256"/>
      <c r="S90" s="239" t="s">
        <v>291</v>
      </c>
      <c r="T90" s="757"/>
      <c r="U90" s="758"/>
      <c r="V90" s="758"/>
      <c r="W90" s="759"/>
    </row>
    <row r="91" spans="1:23" ht="22.5" customHeight="1">
      <c r="A91" s="799"/>
      <c r="B91" s="799"/>
      <c r="C91" s="799"/>
      <c r="D91" s="760" t="s">
        <v>292</v>
      </c>
      <c r="E91" s="761"/>
      <c r="F91" s="761"/>
      <c r="G91" s="762"/>
      <c r="H91" s="781"/>
      <c r="I91" s="782"/>
      <c r="J91" s="777"/>
      <c r="K91" s="241"/>
      <c r="L91" s="836"/>
      <c r="M91" s="836"/>
      <c r="N91" s="242"/>
      <c r="O91" s="254"/>
      <c r="P91" s="240" t="s">
        <v>22</v>
      </c>
      <c r="Q91" s="240" t="s">
        <v>290</v>
      </c>
      <c r="R91" s="256"/>
      <c r="S91" s="239" t="s">
        <v>291</v>
      </c>
      <c r="T91" s="757"/>
      <c r="U91" s="758"/>
      <c r="V91" s="758"/>
      <c r="W91" s="759"/>
    </row>
    <row r="92" spans="1:23" ht="22.5" customHeight="1">
      <c r="A92" s="799"/>
      <c r="B92" s="799"/>
      <c r="C92" s="799"/>
      <c r="D92" s="772"/>
      <c r="E92" s="773"/>
      <c r="F92" s="773"/>
      <c r="G92" s="774"/>
      <c r="H92" s="783"/>
      <c r="I92" s="784"/>
      <c r="J92" s="778"/>
      <c r="K92" s="232"/>
      <c r="L92" s="803"/>
      <c r="M92" s="803"/>
      <c r="N92" s="243"/>
      <c r="O92" s="255"/>
      <c r="P92" s="244" t="s">
        <v>22</v>
      </c>
      <c r="Q92" s="244" t="s">
        <v>290</v>
      </c>
      <c r="R92" s="257"/>
      <c r="S92" s="243" t="s">
        <v>291</v>
      </c>
      <c r="T92" s="757"/>
      <c r="U92" s="758"/>
      <c r="V92" s="758"/>
      <c r="W92" s="759"/>
    </row>
    <row r="93" spans="1:23" ht="22.5" customHeight="1">
      <c r="A93" s="799" t="s">
        <v>96</v>
      </c>
      <c r="B93" s="799"/>
      <c r="C93" s="799"/>
      <c r="D93" s="799" t="s">
        <v>286</v>
      </c>
      <c r="E93" s="799"/>
      <c r="F93" s="799"/>
      <c r="G93" s="799"/>
      <c r="H93" s="760" t="s">
        <v>287</v>
      </c>
      <c r="I93" s="761"/>
      <c r="J93" s="762"/>
      <c r="K93" s="760" t="s">
        <v>288</v>
      </c>
      <c r="L93" s="761"/>
      <c r="M93" s="761"/>
      <c r="N93" s="762"/>
      <c r="O93" s="760" t="s">
        <v>289</v>
      </c>
      <c r="P93" s="761"/>
      <c r="Q93" s="761"/>
      <c r="R93" s="761"/>
      <c r="S93" s="762"/>
      <c r="T93" s="760" t="s">
        <v>272</v>
      </c>
      <c r="U93" s="761"/>
      <c r="V93" s="761"/>
      <c r="W93" s="762"/>
    </row>
    <row r="94" spans="1:23" ht="22.5" customHeight="1">
      <c r="A94" s="799"/>
      <c r="B94" s="799"/>
      <c r="C94" s="799"/>
      <c r="D94" s="785"/>
      <c r="E94" s="786"/>
      <c r="F94" s="786"/>
      <c r="G94" s="787"/>
      <c r="H94" s="779">
        <f>研修日程計画書!AE35</f>
        <v>0</v>
      </c>
      <c r="I94" s="780"/>
      <c r="J94" s="776" t="s">
        <v>151</v>
      </c>
      <c r="K94" s="231"/>
      <c r="L94" s="832"/>
      <c r="M94" s="832"/>
      <c r="N94" s="239"/>
      <c r="O94" s="254"/>
      <c r="P94" s="240" t="s">
        <v>22</v>
      </c>
      <c r="Q94" s="240" t="s">
        <v>290</v>
      </c>
      <c r="R94" s="256"/>
      <c r="S94" s="239" t="s">
        <v>291</v>
      </c>
      <c r="T94" s="757"/>
      <c r="U94" s="758"/>
      <c r="V94" s="758"/>
      <c r="W94" s="759"/>
    </row>
    <row r="95" spans="1:23" ht="22.5" customHeight="1">
      <c r="A95" s="799"/>
      <c r="B95" s="799"/>
      <c r="C95" s="799"/>
      <c r="D95" s="760" t="s">
        <v>292</v>
      </c>
      <c r="E95" s="761"/>
      <c r="F95" s="761"/>
      <c r="G95" s="762"/>
      <c r="H95" s="781"/>
      <c r="I95" s="782"/>
      <c r="J95" s="777"/>
      <c r="K95" s="241"/>
      <c r="L95" s="836"/>
      <c r="M95" s="836"/>
      <c r="N95" s="242"/>
      <c r="O95" s="254"/>
      <c r="P95" s="240" t="s">
        <v>22</v>
      </c>
      <c r="Q95" s="240" t="s">
        <v>290</v>
      </c>
      <c r="R95" s="256"/>
      <c r="S95" s="239" t="s">
        <v>291</v>
      </c>
      <c r="T95" s="757"/>
      <c r="U95" s="758"/>
      <c r="V95" s="758"/>
      <c r="W95" s="759"/>
    </row>
    <row r="96" spans="1:23" ht="22.5" customHeight="1">
      <c r="A96" s="799"/>
      <c r="B96" s="799"/>
      <c r="C96" s="799"/>
      <c r="D96" s="772"/>
      <c r="E96" s="773"/>
      <c r="F96" s="773"/>
      <c r="G96" s="774"/>
      <c r="H96" s="783"/>
      <c r="I96" s="784"/>
      <c r="J96" s="778"/>
      <c r="K96" s="232"/>
      <c r="L96" s="803"/>
      <c r="M96" s="803"/>
      <c r="N96" s="243"/>
      <c r="O96" s="255"/>
      <c r="P96" s="244" t="s">
        <v>22</v>
      </c>
      <c r="Q96" s="244" t="s">
        <v>290</v>
      </c>
      <c r="R96" s="257"/>
      <c r="S96" s="243" t="s">
        <v>291</v>
      </c>
      <c r="T96" s="757"/>
      <c r="U96" s="758"/>
      <c r="V96" s="758"/>
      <c r="W96" s="759"/>
    </row>
    <row r="97" spans="1:23" ht="30" customHeight="1">
      <c r="A97" s="804" t="str">
        <f>IFERROR(TEXT(研修日程計画書!$A$52,"m月d日"),"")</f>
        <v/>
      </c>
      <c r="B97" s="805"/>
      <c r="C97" s="805"/>
      <c r="D97" s="805"/>
      <c r="E97" s="245"/>
      <c r="F97" s="806"/>
      <c r="G97" s="806"/>
      <c r="H97" s="806"/>
      <c r="I97" s="806"/>
      <c r="J97" s="233"/>
      <c r="K97" s="233"/>
      <c r="L97" s="233"/>
      <c r="M97" s="233"/>
      <c r="N97" s="233"/>
      <c r="O97" s="233"/>
      <c r="P97" s="233"/>
      <c r="Q97" s="233"/>
      <c r="R97" s="233"/>
      <c r="S97" s="233"/>
      <c r="T97" s="233"/>
      <c r="U97" s="233"/>
      <c r="V97" s="233"/>
      <c r="W97" s="233"/>
    </row>
    <row r="98" spans="1:23" ht="22.5" customHeight="1">
      <c r="A98" s="799" t="s">
        <v>92</v>
      </c>
      <c r="B98" s="799"/>
      <c r="C98" s="799"/>
      <c r="D98" s="799" t="s">
        <v>286</v>
      </c>
      <c r="E98" s="799"/>
      <c r="F98" s="799"/>
      <c r="G98" s="799"/>
      <c r="H98" s="760" t="s">
        <v>287</v>
      </c>
      <c r="I98" s="761"/>
      <c r="J98" s="762"/>
      <c r="K98" s="760" t="s">
        <v>288</v>
      </c>
      <c r="L98" s="761"/>
      <c r="M98" s="761"/>
      <c r="N98" s="762"/>
      <c r="O98" s="760" t="s">
        <v>289</v>
      </c>
      <c r="P98" s="761"/>
      <c r="Q98" s="761"/>
      <c r="R98" s="761"/>
      <c r="S98" s="762"/>
      <c r="T98" s="760" t="s">
        <v>272</v>
      </c>
      <c r="U98" s="761"/>
      <c r="V98" s="761"/>
      <c r="W98" s="762"/>
    </row>
    <row r="99" spans="1:23" ht="22.5" customHeight="1">
      <c r="A99" s="799"/>
      <c r="B99" s="799"/>
      <c r="C99" s="799"/>
      <c r="D99" s="785"/>
      <c r="E99" s="786"/>
      <c r="F99" s="786"/>
      <c r="G99" s="787"/>
      <c r="H99" s="779">
        <f>研修日程計画書!I53</f>
        <v>0</v>
      </c>
      <c r="I99" s="780"/>
      <c r="J99" s="776" t="s">
        <v>151</v>
      </c>
      <c r="K99" s="231"/>
      <c r="L99" s="832"/>
      <c r="M99" s="832"/>
      <c r="N99" s="239"/>
      <c r="O99" s="254"/>
      <c r="P99" s="240" t="s">
        <v>22</v>
      </c>
      <c r="Q99" s="240" t="s">
        <v>290</v>
      </c>
      <c r="R99" s="256"/>
      <c r="S99" s="239" t="s">
        <v>291</v>
      </c>
      <c r="T99" s="757"/>
      <c r="U99" s="758"/>
      <c r="V99" s="758"/>
      <c r="W99" s="759"/>
    </row>
    <row r="100" spans="1:23" ht="22.5" customHeight="1">
      <c r="A100" s="799"/>
      <c r="B100" s="799"/>
      <c r="C100" s="799"/>
      <c r="D100" s="760" t="s">
        <v>292</v>
      </c>
      <c r="E100" s="761"/>
      <c r="F100" s="761"/>
      <c r="G100" s="762"/>
      <c r="H100" s="781"/>
      <c r="I100" s="782"/>
      <c r="J100" s="777"/>
      <c r="K100" s="241"/>
      <c r="L100" s="836"/>
      <c r="M100" s="836"/>
      <c r="N100" s="242"/>
      <c r="O100" s="254"/>
      <c r="P100" s="240" t="s">
        <v>22</v>
      </c>
      <c r="Q100" s="240" t="s">
        <v>290</v>
      </c>
      <c r="R100" s="256"/>
      <c r="S100" s="239" t="s">
        <v>291</v>
      </c>
      <c r="T100" s="757"/>
      <c r="U100" s="758"/>
      <c r="V100" s="758"/>
      <c r="W100" s="759"/>
    </row>
    <row r="101" spans="1:23" ht="22.5" customHeight="1">
      <c r="A101" s="799"/>
      <c r="B101" s="799"/>
      <c r="C101" s="799"/>
      <c r="D101" s="772"/>
      <c r="E101" s="773"/>
      <c r="F101" s="773"/>
      <c r="G101" s="774"/>
      <c r="H101" s="783"/>
      <c r="I101" s="784"/>
      <c r="J101" s="778"/>
      <c r="K101" s="232"/>
      <c r="L101" s="803"/>
      <c r="M101" s="803"/>
      <c r="N101" s="243"/>
      <c r="O101" s="255"/>
      <c r="P101" s="244" t="s">
        <v>22</v>
      </c>
      <c r="Q101" s="244" t="s">
        <v>290</v>
      </c>
      <c r="R101" s="257"/>
      <c r="S101" s="243" t="s">
        <v>291</v>
      </c>
      <c r="T101" s="757"/>
      <c r="U101" s="758"/>
      <c r="V101" s="758"/>
      <c r="W101" s="759"/>
    </row>
    <row r="102" spans="1:23" ht="22.5" customHeight="1">
      <c r="A102" s="799" t="s">
        <v>95</v>
      </c>
      <c r="B102" s="799"/>
      <c r="C102" s="799"/>
      <c r="D102" s="799" t="s">
        <v>286</v>
      </c>
      <c r="E102" s="799"/>
      <c r="F102" s="799"/>
      <c r="G102" s="799"/>
      <c r="H102" s="760" t="s">
        <v>287</v>
      </c>
      <c r="I102" s="761"/>
      <c r="J102" s="762"/>
      <c r="K102" s="760" t="s">
        <v>288</v>
      </c>
      <c r="L102" s="761"/>
      <c r="M102" s="761"/>
      <c r="N102" s="762"/>
      <c r="O102" s="760" t="s">
        <v>289</v>
      </c>
      <c r="P102" s="761"/>
      <c r="Q102" s="761"/>
      <c r="R102" s="761"/>
      <c r="S102" s="762"/>
      <c r="T102" s="760" t="s">
        <v>272</v>
      </c>
      <c r="U102" s="761"/>
      <c r="V102" s="761"/>
      <c r="W102" s="762"/>
    </row>
    <row r="103" spans="1:23" ht="22.5" customHeight="1">
      <c r="A103" s="799"/>
      <c r="B103" s="799"/>
      <c r="C103" s="799"/>
      <c r="D103" s="785"/>
      <c r="E103" s="786"/>
      <c r="F103" s="786"/>
      <c r="G103" s="787"/>
      <c r="H103" s="779">
        <f>研修日程計画書!S53</f>
        <v>0</v>
      </c>
      <c r="I103" s="780"/>
      <c r="J103" s="776" t="s">
        <v>151</v>
      </c>
      <c r="K103" s="231"/>
      <c r="L103" s="832"/>
      <c r="M103" s="832"/>
      <c r="N103" s="239"/>
      <c r="O103" s="254"/>
      <c r="P103" s="240" t="s">
        <v>22</v>
      </c>
      <c r="Q103" s="240" t="s">
        <v>290</v>
      </c>
      <c r="R103" s="256"/>
      <c r="S103" s="239" t="s">
        <v>291</v>
      </c>
      <c r="T103" s="757"/>
      <c r="U103" s="758"/>
      <c r="V103" s="758"/>
      <c r="W103" s="759"/>
    </row>
    <row r="104" spans="1:23" ht="22.5" customHeight="1">
      <c r="A104" s="799"/>
      <c r="B104" s="799"/>
      <c r="C104" s="799"/>
      <c r="D104" s="760" t="s">
        <v>292</v>
      </c>
      <c r="E104" s="761"/>
      <c r="F104" s="761"/>
      <c r="G104" s="762"/>
      <c r="H104" s="781"/>
      <c r="I104" s="782"/>
      <c r="J104" s="777"/>
      <c r="K104" s="241"/>
      <c r="L104" s="836"/>
      <c r="M104" s="836"/>
      <c r="N104" s="242"/>
      <c r="O104" s="254"/>
      <c r="P104" s="240" t="s">
        <v>22</v>
      </c>
      <c r="Q104" s="240" t="s">
        <v>290</v>
      </c>
      <c r="R104" s="256"/>
      <c r="S104" s="239" t="s">
        <v>291</v>
      </c>
      <c r="T104" s="757"/>
      <c r="U104" s="758"/>
      <c r="V104" s="758"/>
      <c r="W104" s="759"/>
    </row>
    <row r="105" spans="1:23" ht="22.5" customHeight="1">
      <c r="A105" s="799"/>
      <c r="B105" s="799"/>
      <c r="C105" s="799"/>
      <c r="D105" s="772"/>
      <c r="E105" s="773"/>
      <c r="F105" s="773"/>
      <c r="G105" s="774"/>
      <c r="H105" s="783"/>
      <c r="I105" s="784"/>
      <c r="J105" s="778"/>
      <c r="K105" s="232"/>
      <c r="L105" s="803"/>
      <c r="M105" s="803"/>
      <c r="N105" s="243"/>
      <c r="O105" s="255"/>
      <c r="P105" s="244" t="s">
        <v>22</v>
      </c>
      <c r="Q105" s="244" t="s">
        <v>290</v>
      </c>
      <c r="R105" s="257"/>
      <c r="S105" s="243" t="s">
        <v>291</v>
      </c>
      <c r="T105" s="757"/>
      <c r="U105" s="758"/>
      <c r="V105" s="758"/>
      <c r="W105" s="759"/>
    </row>
    <row r="106" spans="1:23" ht="22.5" customHeight="1">
      <c r="A106" s="799" t="s">
        <v>96</v>
      </c>
      <c r="B106" s="799"/>
      <c r="C106" s="799"/>
      <c r="D106" s="799" t="s">
        <v>286</v>
      </c>
      <c r="E106" s="799"/>
      <c r="F106" s="799"/>
      <c r="G106" s="799"/>
      <c r="H106" s="760" t="s">
        <v>287</v>
      </c>
      <c r="I106" s="761"/>
      <c r="J106" s="762"/>
      <c r="K106" s="760" t="s">
        <v>288</v>
      </c>
      <c r="L106" s="761"/>
      <c r="M106" s="761"/>
      <c r="N106" s="762"/>
      <c r="O106" s="760" t="s">
        <v>289</v>
      </c>
      <c r="P106" s="761"/>
      <c r="Q106" s="761"/>
      <c r="R106" s="761"/>
      <c r="S106" s="762"/>
      <c r="T106" s="760" t="s">
        <v>272</v>
      </c>
      <c r="U106" s="761"/>
      <c r="V106" s="761"/>
      <c r="W106" s="762"/>
    </row>
    <row r="107" spans="1:23" ht="22.5" customHeight="1">
      <c r="A107" s="799"/>
      <c r="B107" s="799"/>
      <c r="C107" s="799"/>
      <c r="D107" s="785"/>
      <c r="E107" s="786"/>
      <c r="F107" s="786"/>
      <c r="G107" s="787"/>
      <c r="H107" s="779">
        <f>研修日程計画書!AE53</f>
        <v>0</v>
      </c>
      <c r="I107" s="780"/>
      <c r="J107" s="776" t="s">
        <v>151</v>
      </c>
      <c r="K107" s="231"/>
      <c r="L107" s="832"/>
      <c r="M107" s="832"/>
      <c r="N107" s="239"/>
      <c r="O107" s="254"/>
      <c r="P107" s="240" t="s">
        <v>22</v>
      </c>
      <c r="Q107" s="240" t="s">
        <v>290</v>
      </c>
      <c r="R107" s="256"/>
      <c r="S107" s="239" t="s">
        <v>291</v>
      </c>
      <c r="T107" s="757"/>
      <c r="U107" s="758"/>
      <c r="V107" s="758"/>
      <c r="W107" s="759"/>
    </row>
    <row r="108" spans="1:23" ht="22.5" customHeight="1">
      <c r="A108" s="799"/>
      <c r="B108" s="799"/>
      <c r="C108" s="799"/>
      <c r="D108" s="760" t="s">
        <v>292</v>
      </c>
      <c r="E108" s="761"/>
      <c r="F108" s="761"/>
      <c r="G108" s="762"/>
      <c r="H108" s="781"/>
      <c r="I108" s="782"/>
      <c r="J108" s="777"/>
      <c r="K108" s="241"/>
      <c r="L108" s="836"/>
      <c r="M108" s="836"/>
      <c r="N108" s="242"/>
      <c r="O108" s="254"/>
      <c r="P108" s="240" t="s">
        <v>22</v>
      </c>
      <c r="Q108" s="240" t="s">
        <v>290</v>
      </c>
      <c r="R108" s="256"/>
      <c r="S108" s="239" t="s">
        <v>291</v>
      </c>
      <c r="T108" s="757"/>
      <c r="U108" s="758"/>
      <c r="V108" s="758"/>
      <c r="W108" s="759"/>
    </row>
    <row r="109" spans="1:23" ht="22.5" customHeight="1">
      <c r="A109" s="799"/>
      <c r="B109" s="799"/>
      <c r="C109" s="799"/>
      <c r="D109" s="772"/>
      <c r="E109" s="773"/>
      <c r="F109" s="773"/>
      <c r="G109" s="774"/>
      <c r="H109" s="783"/>
      <c r="I109" s="784"/>
      <c r="J109" s="778"/>
      <c r="K109" s="232"/>
      <c r="L109" s="803"/>
      <c r="M109" s="803"/>
      <c r="N109" s="243"/>
      <c r="O109" s="255"/>
      <c r="P109" s="244" t="s">
        <v>22</v>
      </c>
      <c r="Q109" s="244" t="s">
        <v>290</v>
      </c>
      <c r="R109" s="257"/>
      <c r="S109" s="243" t="s">
        <v>291</v>
      </c>
      <c r="T109" s="757"/>
      <c r="U109" s="758"/>
      <c r="V109" s="758"/>
      <c r="W109" s="759"/>
    </row>
    <row r="110" spans="1:23" ht="30" customHeight="1">
      <c r="A110" s="804" t="str">
        <f>IFERROR(TEXT(研修日程計画書!$A$58,"m月d日"),"")</f>
        <v/>
      </c>
      <c r="B110" s="805"/>
      <c r="C110" s="805"/>
      <c r="D110" s="805"/>
      <c r="E110" s="245"/>
      <c r="F110" s="806"/>
      <c r="G110" s="806"/>
      <c r="H110" s="806"/>
      <c r="I110" s="806"/>
      <c r="J110" s="233"/>
      <c r="K110" s="233"/>
      <c r="L110" s="233"/>
      <c r="M110" s="233"/>
      <c r="N110" s="233"/>
      <c r="O110" s="233"/>
      <c r="P110" s="233"/>
      <c r="Q110" s="233"/>
      <c r="R110" s="233"/>
      <c r="S110" s="233"/>
      <c r="T110" s="233"/>
      <c r="U110" s="233"/>
      <c r="V110" s="233"/>
      <c r="W110" s="233"/>
    </row>
    <row r="111" spans="1:23" ht="22.5" customHeight="1">
      <c r="A111" s="799" t="s">
        <v>92</v>
      </c>
      <c r="B111" s="799"/>
      <c r="C111" s="799"/>
      <c r="D111" s="799" t="s">
        <v>286</v>
      </c>
      <c r="E111" s="799"/>
      <c r="F111" s="799"/>
      <c r="G111" s="799"/>
      <c r="H111" s="760" t="s">
        <v>287</v>
      </c>
      <c r="I111" s="761"/>
      <c r="J111" s="762"/>
      <c r="K111" s="760" t="s">
        <v>288</v>
      </c>
      <c r="L111" s="761"/>
      <c r="M111" s="761"/>
      <c r="N111" s="762"/>
      <c r="O111" s="760" t="s">
        <v>289</v>
      </c>
      <c r="P111" s="761"/>
      <c r="Q111" s="761"/>
      <c r="R111" s="761"/>
      <c r="S111" s="762"/>
      <c r="T111" s="760" t="s">
        <v>272</v>
      </c>
      <c r="U111" s="761"/>
      <c r="V111" s="761"/>
      <c r="W111" s="762"/>
    </row>
    <row r="112" spans="1:23" ht="22.5" customHeight="1">
      <c r="A112" s="799"/>
      <c r="B112" s="799"/>
      <c r="C112" s="799"/>
      <c r="D112" s="785"/>
      <c r="E112" s="786"/>
      <c r="F112" s="786"/>
      <c r="G112" s="787"/>
      <c r="H112" s="779">
        <f>研修日程計画書!I59</f>
        <v>0</v>
      </c>
      <c r="I112" s="780"/>
      <c r="J112" s="776" t="s">
        <v>151</v>
      </c>
      <c r="K112" s="231"/>
      <c r="L112" s="832"/>
      <c r="M112" s="832"/>
      <c r="N112" s="239"/>
      <c r="O112" s="254"/>
      <c r="P112" s="240" t="s">
        <v>22</v>
      </c>
      <c r="Q112" s="240" t="s">
        <v>290</v>
      </c>
      <c r="R112" s="256"/>
      <c r="S112" s="239" t="s">
        <v>291</v>
      </c>
      <c r="T112" s="757"/>
      <c r="U112" s="758"/>
      <c r="V112" s="758"/>
      <c r="W112" s="759"/>
    </row>
    <row r="113" spans="1:23" ht="22.5" customHeight="1">
      <c r="A113" s="799"/>
      <c r="B113" s="799"/>
      <c r="C113" s="799"/>
      <c r="D113" s="760" t="s">
        <v>292</v>
      </c>
      <c r="E113" s="761"/>
      <c r="F113" s="761"/>
      <c r="G113" s="762"/>
      <c r="H113" s="781"/>
      <c r="I113" s="782"/>
      <c r="J113" s="777"/>
      <c r="K113" s="241"/>
      <c r="L113" s="836"/>
      <c r="M113" s="836"/>
      <c r="N113" s="242"/>
      <c r="O113" s="254"/>
      <c r="P113" s="240" t="s">
        <v>22</v>
      </c>
      <c r="Q113" s="240" t="s">
        <v>290</v>
      </c>
      <c r="R113" s="256"/>
      <c r="S113" s="239" t="s">
        <v>291</v>
      </c>
      <c r="T113" s="757"/>
      <c r="U113" s="758"/>
      <c r="V113" s="758"/>
      <c r="W113" s="759"/>
    </row>
    <row r="114" spans="1:23" ht="22.5" customHeight="1">
      <c r="A114" s="799"/>
      <c r="B114" s="799"/>
      <c r="C114" s="799"/>
      <c r="D114" s="772"/>
      <c r="E114" s="773"/>
      <c r="F114" s="773"/>
      <c r="G114" s="774"/>
      <c r="H114" s="783"/>
      <c r="I114" s="784"/>
      <c r="J114" s="778"/>
      <c r="K114" s="232"/>
      <c r="L114" s="803"/>
      <c r="M114" s="803"/>
      <c r="N114" s="243"/>
      <c r="O114" s="255"/>
      <c r="P114" s="244" t="s">
        <v>22</v>
      </c>
      <c r="Q114" s="244" t="s">
        <v>290</v>
      </c>
      <c r="R114" s="257"/>
      <c r="S114" s="243" t="s">
        <v>291</v>
      </c>
      <c r="T114" s="757"/>
      <c r="U114" s="758"/>
      <c r="V114" s="758"/>
      <c r="W114" s="759"/>
    </row>
    <row r="115" spans="1:23" ht="22.5" customHeight="1">
      <c r="A115" s="799" t="s">
        <v>95</v>
      </c>
      <c r="B115" s="799"/>
      <c r="C115" s="799"/>
      <c r="D115" s="799" t="s">
        <v>286</v>
      </c>
      <c r="E115" s="799"/>
      <c r="F115" s="799"/>
      <c r="G115" s="799"/>
      <c r="H115" s="760" t="s">
        <v>287</v>
      </c>
      <c r="I115" s="761"/>
      <c r="J115" s="762"/>
      <c r="K115" s="760" t="s">
        <v>288</v>
      </c>
      <c r="L115" s="761"/>
      <c r="M115" s="761"/>
      <c r="N115" s="762"/>
      <c r="O115" s="760" t="s">
        <v>289</v>
      </c>
      <c r="P115" s="761"/>
      <c r="Q115" s="761"/>
      <c r="R115" s="761"/>
      <c r="S115" s="762"/>
      <c r="T115" s="760" t="s">
        <v>272</v>
      </c>
      <c r="U115" s="761"/>
      <c r="V115" s="761"/>
      <c r="W115" s="762"/>
    </row>
    <row r="116" spans="1:23" ht="22.5" customHeight="1">
      <c r="A116" s="799"/>
      <c r="B116" s="799"/>
      <c r="C116" s="799"/>
      <c r="D116" s="785"/>
      <c r="E116" s="786"/>
      <c r="F116" s="786"/>
      <c r="G116" s="787"/>
      <c r="H116" s="779">
        <f>研修日程計画書!S59</f>
        <v>0</v>
      </c>
      <c r="I116" s="780"/>
      <c r="J116" s="776" t="s">
        <v>151</v>
      </c>
      <c r="K116" s="231"/>
      <c r="L116" s="832"/>
      <c r="M116" s="832"/>
      <c r="N116" s="239"/>
      <c r="O116" s="254"/>
      <c r="P116" s="240" t="s">
        <v>22</v>
      </c>
      <c r="Q116" s="240" t="s">
        <v>290</v>
      </c>
      <c r="R116" s="256"/>
      <c r="S116" s="239" t="s">
        <v>291</v>
      </c>
      <c r="T116" s="757"/>
      <c r="U116" s="758"/>
      <c r="V116" s="758"/>
      <c r="W116" s="759"/>
    </row>
    <row r="117" spans="1:23" ht="22.5" customHeight="1">
      <c r="A117" s="799"/>
      <c r="B117" s="799"/>
      <c r="C117" s="799"/>
      <c r="D117" s="760" t="s">
        <v>292</v>
      </c>
      <c r="E117" s="761"/>
      <c r="F117" s="761"/>
      <c r="G117" s="762"/>
      <c r="H117" s="781"/>
      <c r="I117" s="782"/>
      <c r="J117" s="777"/>
      <c r="K117" s="241"/>
      <c r="L117" s="836"/>
      <c r="M117" s="836"/>
      <c r="N117" s="242"/>
      <c r="O117" s="254"/>
      <c r="P117" s="240" t="s">
        <v>22</v>
      </c>
      <c r="Q117" s="240" t="s">
        <v>290</v>
      </c>
      <c r="R117" s="256"/>
      <c r="S117" s="239" t="s">
        <v>291</v>
      </c>
      <c r="T117" s="757"/>
      <c r="U117" s="758"/>
      <c r="V117" s="758"/>
      <c r="W117" s="759"/>
    </row>
    <row r="118" spans="1:23" ht="22.5" customHeight="1">
      <c r="A118" s="799"/>
      <c r="B118" s="799"/>
      <c r="C118" s="799"/>
      <c r="D118" s="772"/>
      <c r="E118" s="773"/>
      <c r="F118" s="773"/>
      <c r="G118" s="774"/>
      <c r="H118" s="783"/>
      <c r="I118" s="784"/>
      <c r="J118" s="778"/>
      <c r="K118" s="232"/>
      <c r="L118" s="803"/>
      <c r="M118" s="803"/>
      <c r="N118" s="243"/>
      <c r="O118" s="255"/>
      <c r="P118" s="244" t="s">
        <v>22</v>
      </c>
      <c r="Q118" s="244" t="s">
        <v>290</v>
      </c>
      <c r="R118" s="257"/>
      <c r="S118" s="243" t="s">
        <v>291</v>
      </c>
      <c r="T118" s="757"/>
      <c r="U118" s="758"/>
      <c r="V118" s="758"/>
      <c r="W118" s="759"/>
    </row>
    <row r="119" spans="1:23" ht="22.5" customHeight="1">
      <c r="A119" s="799" t="s">
        <v>96</v>
      </c>
      <c r="B119" s="799"/>
      <c r="C119" s="799"/>
      <c r="D119" s="799" t="s">
        <v>286</v>
      </c>
      <c r="E119" s="799"/>
      <c r="F119" s="799"/>
      <c r="G119" s="799"/>
      <c r="H119" s="760" t="s">
        <v>287</v>
      </c>
      <c r="I119" s="761"/>
      <c r="J119" s="762"/>
      <c r="K119" s="760" t="s">
        <v>288</v>
      </c>
      <c r="L119" s="761"/>
      <c r="M119" s="761"/>
      <c r="N119" s="762"/>
      <c r="O119" s="760" t="s">
        <v>289</v>
      </c>
      <c r="P119" s="761"/>
      <c r="Q119" s="761"/>
      <c r="R119" s="761"/>
      <c r="S119" s="762"/>
      <c r="T119" s="760" t="s">
        <v>272</v>
      </c>
      <c r="U119" s="761"/>
      <c r="V119" s="761"/>
      <c r="W119" s="762"/>
    </row>
    <row r="120" spans="1:23" ht="22.5" customHeight="1">
      <c r="A120" s="799"/>
      <c r="B120" s="799"/>
      <c r="C120" s="799"/>
      <c r="D120" s="785"/>
      <c r="E120" s="786"/>
      <c r="F120" s="786"/>
      <c r="G120" s="787"/>
      <c r="H120" s="779">
        <f>研修日程計画書!AE59</f>
        <v>0</v>
      </c>
      <c r="I120" s="780"/>
      <c r="J120" s="776" t="s">
        <v>151</v>
      </c>
      <c r="K120" s="231"/>
      <c r="L120" s="832"/>
      <c r="M120" s="832"/>
      <c r="N120" s="239"/>
      <c r="O120" s="254"/>
      <c r="P120" s="240" t="s">
        <v>22</v>
      </c>
      <c r="Q120" s="240" t="s">
        <v>290</v>
      </c>
      <c r="R120" s="256"/>
      <c r="S120" s="239" t="s">
        <v>291</v>
      </c>
      <c r="T120" s="757"/>
      <c r="U120" s="758"/>
      <c r="V120" s="758"/>
      <c r="W120" s="759"/>
    </row>
    <row r="121" spans="1:23" ht="22.5" customHeight="1">
      <c r="A121" s="799"/>
      <c r="B121" s="799"/>
      <c r="C121" s="799"/>
      <c r="D121" s="760" t="s">
        <v>292</v>
      </c>
      <c r="E121" s="761"/>
      <c r="F121" s="761"/>
      <c r="G121" s="762"/>
      <c r="H121" s="781"/>
      <c r="I121" s="782"/>
      <c r="J121" s="777"/>
      <c r="K121" s="241"/>
      <c r="L121" s="836"/>
      <c r="M121" s="836"/>
      <c r="N121" s="242"/>
      <c r="O121" s="254"/>
      <c r="P121" s="240" t="s">
        <v>22</v>
      </c>
      <c r="Q121" s="240" t="s">
        <v>290</v>
      </c>
      <c r="R121" s="256"/>
      <c r="S121" s="239" t="s">
        <v>291</v>
      </c>
      <c r="T121" s="757"/>
      <c r="U121" s="758"/>
      <c r="V121" s="758"/>
      <c r="W121" s="759"/>
    </row>
    <row r="122" spans="1:23" ht="22.5" customHeight="1">
      <c r="A122" s="799"/>
      <c r="B122" s="799"/>
      <c r="C122" s="799"/>
      <c r="D122" s="772"/>
      <c r="E122" s="773"/>
      <c r="F122" s="773"/>
      <c r="G122" s="774"/>
      <c r="H122" s="783"/>
      <c r="I122" s="784"/>
      <c r="J122" s="778"/>
      <c r="K122" s="232"/>
      <c r="L122" s="803"/>
      <c r="M122" s="803"/>
      <c r="N122" s="243"/>
      <c r="O122" s="255"/>
      <c r="P122" s="244" t="s">
        <v>22</v>
      </c>
      <c r="Q122" s="244" t="s">
        <v>290</v>
      </c>
      <c r="R122" s="257"/>
      <c r="S122" s="243" t="s">
        <v>291</v>
      </c>
      <c r="T122" s="757"/>
      <c r="U122" s="758"/>
      <c r="V122" s="758"/>
      <c r="W122" s="759"/>
    </row>
  </sheetData>
  <mergeCells count="409">
    <mergeCell ref="T120:W122"/>
    <mergeCell ref="D121:G121"/>
    <mergeCell ref="L121:M121"/>
    <mergeCell ref="D122:G122"/>
    <mergeCell ref="L122:M122"/>
    <mergeCell ref="A1:W1"/>
    <mergeCell ref="B65:E65"/>
    <mergeCell ref="A119:C122"/>
    <mergeCell ref="D119:G119"/>
    <mergeCell ref="H119:J119"/>
    <mergeCell ref="K119:N119"/>
    <mergeCell ref="O119:S119"/>
    <mergeCell ref="T119:W119"/>
    <mergeCell ref="D120:G120"/>
    <mergeCell ref="H120:I122"/>
    <mergeCell ref="J120:J122"/>
    <mergeCell ref="L120:M120"/>
    <mergeCell ref="T115:W115"/>
    <mergeCell ref="D116:G116"/>
    <mergeCell ref="H116:I118"/>
    <mergeCell ref="J116:J118"/>
    <mergeCell ref="L116:M116"/>
    <mergeCell ref="T116:W118"/>
    <mergeCell ref="D117:G117"/>
    <mergeCell ref="L117:M117"/>
    <mergeCell ref="D118:G118"/>
    <mergeCell ref="L118:M118"/>
    <mergeCell ref="T112:W114"/>
    <mergeCell ref="D113:G113"/>
    <mergeCell ref="L113:M113"/>
    <mergeCell ref="D114:G114"/>
    <mergeCell ref="L114:M114"/>
    <mergeCell ref="A115:C118"/>
    <mergeCell ref="D115:G115"/>
    <mergeCell ref="H115:J115"/>
    <mergeCell ref="K115:N115"/>
    <mergeCell ref="O115:S115"/>
    <mergeCell ref="A111:C114"/>
    <mergeCell ref="D111:G111"/>
    <mergeCell ref="H111:J111"/>
    <mergeCell ref="K111:N111"/>
    <mergeCell ref="O111:S111"/>
    <mergeCell ref="T111:W111"/>
    <mergeCell ref="D112:G112"/>
    <mergeCell ref="H112:I114"/>
    <mergeCell ref="J112:J114"/>
    <mergeCell ref="L112:M112"/>
    <mergeCell ref="A110:D110"/>
    <mergeCell ref="F110:I110"/>
    <mergeCell ref="A106:C109"/>
    <mergeCell ref="D106:G106"/>
    <mergeCell ref="H106:J106"/>
    <mergeCell ref="K106:N106"/>
    <mergeCell ref="O106:S106"/>
    <mergeCell ref="T106:W106"/>
    <mergeCell ref="D107:G107"/>
    <mergeCell ref="H107:I109"/>
    <mergeCell ref="J107:J109"/>
    <mergeCell ref="L107:M107"/>
    <mergeCell ref="L103:M103"/>
    <mergeCell ref="T103:W105"/>
    <mergeCell ref="D104:G104"/>
    <mergeCell ref="L104:M104"/>
    <mergeCell ref="D105:G105"/>
    <mergeCell ref="L105:M105"/>
    <mergeCell ref="T107:W109"/>
    <mergeCell ref="D108:G108"/>
    <mergeCell ref="L108:M108"/>
    <mergeCell ref="D109:G109"/>
    <mergeCell ref="L109:M109"/>
    <mergeCell ref="T99:W101"/>
    <mergeCell ref="D100:G100"/>
    <mergeCell ref="L100:M100"/>
    <mergeCell ref="D101:G101"/>
    <mergeCell ref="L101:M101"/>
    <mergeCell ref="A102:C105"/>
    <mergeCell ref="D102:G102"/>
    <mergeCell ref="H102:J102"/>
    <mergeCell ref="K102:N102"/>
    <mergeCell ref="O102:S102"/>
    <mergeCell ref="A98:C101"/>
    <mergeCell ref="D98:G98"/>
    <mergeCell ref="H98:J98"/>
    <mergeCell ref="K98:N98"/>
    <mergeCell ref="O98:S98"/>
    <mergeCell ref="T98:W98"/>
    <mergeCell ref="D99:G99"/>
    <mergeCell ref="H99:I101"/>
    <mergeCell ref="J99:J101"/>
    <mergeCell ref="L99:M99"/>
    <mergeCell ref="T102:W102"/>
    <mergeCell ref="D103:G103"/>
    <mergeCell ref="H103:I105"/>
    <mergeCell ref="J103:J105"/>
    <mergeCell ref="A97:D97"/>
    <mergeCell ref="F97:I97"/>
    <mergeCell ref="A93:C96"/>
    <mergeCell ref="D93:G93"/>
    <mergeCell ref="H93:J93"/>
    <mergeCell ref="K93:N93"/>
    <mergeCell ref="O93:S93"/>
    <mergeCell ref="T93:W93"/>
    <mergeCell ref="D94:G94"/>
    <mergeCell ref="H94:I96"/>
    <mergeCell ref="J94:J96"/>
    <mergeCell ref="L94:M94"/>
    <mergeCell ref="L90:M90"/>
    <mergeCell ref="T90:W92"/>
    <mergeCell ref="D91:G91"/>
    <mergeCell ref="L91:M91"/>
    <mergeCell ref="D92:G92"/>
    <mergeCell ref="L92:M92"/>
    <mergeCell ref="T94:W96"/>
    <mergeCell ref="D95:G95"/>
    <mergeCell ref="L95:M95"/>
    <mergeCell ref="D96:G96"/>
    <mergeCell ref="L96:M96"/>
    <mergeCell ref="T86:W88"/>
    <mergeCell ref="D87:G87"/>
    <mergeCell ref="L87:M87"/>
    <mergeCell ref="D88:G88"/>
    <mergeCell ref="L88:M88"/>
    <mergeCell ref="A89:C92"/>
    <mergeCell ref="D89:G89"/>
    <mergeCell ref="H89:J89"/>
    <mergeCell ref="K89:N89"/>
    <mergeCell ref="O89:S89"/>
    <mergeCell ref="A85:C88"/>
    <mergeCell ref="D85:G85"/>
    <mergeCell ref="H85:J85"/>
    <mergeCell ref="K85:N85"/>
    <mergeCell ref="O85:S85"/>
    <mergeCell ref="T85:W85"/>
    <mergeCell ref="D86:G86"/>
    <mergeCell ref="H86:I88"/>
    <mergeCell ref="J86:J88"/>
    <mergeCell ref="L86:M86"/>
    <mergeCell ref="T89:W89"/>
    <mergeCell ref="D90:G90"/>
    <mergeCell ref="H90:I92"/>
    <mergeCell ref="J90:J92"/>
    <mergeCell ref="A84:D84"/>
    <mergeCell ref="F84:I84"/>
    <mergeCell ref="A80:C83"/>
    <mergeCell ref="D80:G80"/>
    <mergeCell ref="H80:J80"/>
    <mergeCell ref="K80:N80"/>
    <mergeCell ref="O80:S80"/>
    <mergeCell ref="T80:W80"/>
    <mergeCell ref="D81:G81"/>
    <mergeCell ref="H81:I83"/>
    <mergeCell ref="J81:J83"/>
    <mergeCell ref="L81:M81"/>
    <mergeCell ref="L77:M77"/>
    <mergeCell ref="T77:W79"/>
    <mergeCell ref="D78:G78"/>
    <mergeCell ref="L78:M78"/>
    <mergeCell ref="D79:G79"/>
    <mergeCell ref="L79:M79"/>
    <mergeCell ref="T81:W83"/>
    <mergeCell ref="D82:G82"/>
    <mergeCell ref="L82:M82"/>
    <mergeCell ref="D83:G83"/>
    <mergeCell ref="L83:M83"/>
    <mergeCell ref="T73:W75"/>
    <mergeCell ref="D74:G74"/>
    <mergeCell ref="L74:M74"/>
    <mergeCell ref="D75:G75"/>
    <mergeCell ref="L75:M75"/>
    <mergeCell ref="A76:C79"/>
    <mergeCell ref="D76:G76"/>
    <mergeCell ref="H76:J76"/>
    <mergeCell ref="K76:N76"/>
    <mergeCell ref="O76:S76"/>
    <mergeCell ref="A72:C75"/>
    <mergeCell ref="D72:G72"/>
    <mergeCell ref="H72:J72"/>
    <mergeCell ref="K72:N72"/>
    <mergeCell ref="O72:S72"/>
    <mergeCell ref="T72:W72"/>
    <mergeCell ref="D73:G73"/>
    <mergeCell ref="H73:I75"/>
    <mergeCell ref="J73:J75"/>
    <mergeCell ref="L73:M73"/>
    <mergeCell ref="T76:W76"/>
    <mergeCell ref="D77:G77"/>
    <mergeCell ref="H77:I79"/>
    <mergeCell ref="J77:J79"/>
    <mergeCell ref="S69:T69"/>
    <mergeCell ref="M70:P70"/>
    <mergeCell ref="A71:D71"/>
    <mergeCell ref="F71:I71"/>
    <mergeCell ref="B69:C69"/>
    <mergeCell ref="D69:E69"/>
    <mergeCell ref="F69:G69"/>
    <mergeCell ref="H69:I69"/>
    <mergeCell ref="M69:P69"/>
    <mergeCell ref="Q69:R69"/>
    <mergeCell ref="Q70:T70"/>
    <mergeCell ref="S67:T67"/>
    <mergeCell ref="B68:C68"/>
    <mergeCell ref="D68:E68"/>
    <mergeCell ref="F68:G68"/>
    <mergeCell ref="H68:I68"/>
    <mergeCell ref="M68:P68"/>
    <mergeCell ref="Q68:R68"/>
    <mergeCell ref="S68:T68"/>
    <mergeCell ref="B67:C67"/>
    <mergeCell ref="D67:E67"/>
    <mergeCell ref="F67:G67"/>
    <mergeCell ref="H67:I67"/>
    <mergeCell ref="M67:P67"/>
    <mergeCell ref="Q67:R67"/>
    <mergeCell ref="A64:C64"/>
    <mergeCell ref="M65:T65"/>
    <mergeCell ref="B66:C66"/>
    <mergeCell ref="D66:E66"/>
    <mergeCell ref="F66:G66"/>
    <mergeCell ref="H66:I66"/>
    <mergeCell ref="M66:P66"/>
    <mergeCell ref="Q66:R66"/>
    <mergeCell ref="S66:T66"/>
    <mergeCell ref="A63:Q63"/>
    <mergeCell ref="R63:W63"/>
    <mergeCell ref="T57:W59"/>
    <mergeCell ref="D58:G58"/>
    <mergeCell ref="L58:M58"/>
    <mergeCell ref="D59:G59"/>
    <mergeCell ref="L59:M59"/>
    <mergeCell ref="A60:Q60"/>
    <mergeCell ref="R60:W60"/>
    <mergeCell ref="A56:C59"/>
    <mergeCell ref="D56:G56"/>
    <mergeCell ref="H56:J56"/>
    <mergeCell ref="K56:N56"/>
    <mergeCell ref="O56:S56"/>
    <mergeCell ref="T56:W56"/>
    <mergeCell ref="D57:G57"/>
    <mergeCell ref="H57:I59"/>
    <mergeCell ref="J57:J59"/>
    <mergeCell ref="L57:M57"/>
    <mergeCell ref="L53:M53"/>
    <mergeCell ref="T53:W55"/>
    <mergeCell ref="D54:G54"/>
    <mergeCell ref="L54:M54"/>
    <mergeCell ref="D55:G55"/>
    <mergeCell ref="L55:M55"/>
    <mergeCell ref="A61:Q61"/>
    <mergeCell ref="R61:W61"/>
    <mergeCell ref="A62:Q62"/>
    <mergeCell ref="R62:W62"/>
    <mergeCell ref="T49:W51"/>
    <mergeCell ref="D50:G50"/>
    <mergeCell ref="L50:M50"/>
    <mergeCell ref="D51:G51"/>
    <mergeCell ref="L51:M51"/>
    <mergeCell ref="A52:C55"/>
    <mergeCell ref="D52:G52"/>
    <mergeCell ref="H52:J52"/>
    <mergeCell ref="K52:N52"/>
    <mergeCell ref="O52:S52"/>
    <mergeCell ref="A48:C51"/>
    <mergeCell ref="D48:G48"/>
    <mergeCell ref="H48:J48"/>
    <mergeCell ref="K48:N48"/>
    <mergeCell ref="O48:S48"/>
    <mergeCell ref="T48:W48"/>
    <mergeCell ref="D49:G49"/>
    <mergeCell ref="H49:I51"/>
    <mergeCell ref="J49:J51"/>
    <mergeCell ref="L49:M49"/>
    <mergeCell ref="T52:W52"/>
    <mergeCell ref="D53:G53"/>
    <mergeCell ref="H53:I55"/>
    <mergeCell ref="J53:J55"/>
    <mergeCell ref="A47:D47"/>
    <mergeCell ref="F47:I47"/>
    <mergeCell ref="A42:C45"/>
    <mergeCell ref="D42:G42"/>
    <mergeCell ref="H42:J42"/>
    <mergeCell ref="K42:N42"/>
    <mergeCell ref="O42:S42"/>
    <mergeCell ref="T42:W42"/>
    <mergeCell ref="D43:G43"/>
    <mergeCell ref="H43:I45"/>
    <mergeCell ref="J43:J45"/>
    <mergeCell ref="L43:M43"/>
    <mergeCell ref="L39:M39"/>
    <mergeCell ref="T39:W41"/>
    <mergeCell ref="D40:G40"/>
    <mergeCell ref="L40:M40"/>
    <mergeCell ref="D41:G41"/>
    <mergeCell ref="L41:M41"/>
    <mergeCell ref="T43:W45"/>
    <mergeCell ref="D44:G44"/>
    <mergeCell ref="L44:M44"/>
    <mergeCell ref="D45:G45"/>
    <mergeCell ref="L45:M45"/>
    <mergeCell ref="T35:W37"/>
    <mergeCell ref="D36:G36"/>
    <mergeCell ref="L36:M36"/>
    <mergeCell ref="D37:G37"/>
    <mergeCell ref="L37:M37"/>
    <mergeCell ref="A38:C41"/>
    <mergeCell ref="D38:G38"/>
    <mergeCell ref="H38:J38"/>
    <mergeCell ref="K38:N38"/>
    <mergeCell ref="O38:S38"/>
    <mergeCell ref="A34:C37"/>
    <mergeCell ref="D34:G34"/>
    <mergeCell ref="H34:J34"/>
    <mergeCell ref="K34:N34"/>
    <mergeCell ref="O34:S34"/>
    <mergeCell ref="T34:W34"/>
    <mergeCell ref="D35:G35"/>
    <mergeCell ref="H35:I37"/>
    <mergeCell ref="J35:J37"/>
    <mergeCell ref="L35:M35"/>
    <mergeCell ref="T38:W38"/>
    <mergeCell ref="D39:G39"/>
    <mergeCell ref="H39:I41"/>
    <mergeCell ref="J39:J41"/>
    <mergeCell ref="A33:D33"/>
    <mergeCell ref="F33:I33"/>
    <mergeCell ref="A28:C31"/>
    <mergeCell ref="D28:G28"/>
    <mergeCell ref="H28:J28"/>
    <mergeCell ref="K28:N28"/>
    <mergeCell ref="O28:S28"/>
    <mergeCell ref="T28:W28"/>
    <mergeCell ref="D29:G29"/>
    <mergeCell ref="H29:I31"/>
    <mergeCell ref="J29:J31"/>
    <mergeCell ref="L29:M29"/>
    <mergeCell ref="L25:M25"/>
    <mergeCell ref="T25:W27"/>
    <mergeCell ref="D26:G26"/>
    <mergeCell ref="L26:M26"/>
    <mergeCell ref="D27:G27"/>
    <mergeCell ref="L27:M27"/>
    <mergeCell ref="T29:W31"/>
    <mergeCell ref="D30:G30"/>
    <mergeCell ref="L30:M30"/>
    <mergeCell ref="D31:G31"/>
    <mergeCell ref="L31:M31"/>
    <mergeCell ref="T21:W23"/>
    <mergeCell ref="D22:G22"/>
    <mergeCell ref="L22:M22"/>
    <mergeCell ref="D23:G23"/>
    <mergeCell ref="L23:M23"/>
    <mergeCell ref="A24:C27"/>
    <mergeCell ref="D24:G24"/>
    <mergeCell ref="H24:J24"/>
    <mergeCell ref="K24:N24"/>
    <mergeCell ref="O24:S24"/>
    <mergeCell ref="A20:C23"/>
    <mergeCell ref="D20:G20"/>
    <mergeCell ref="H20:J20"/>
    <mergeCell ref="K20:N20"/>
    <mergeCell ref="O20:S20"/>
    <mergeCell ref="T20:W20"/>
    <mergeCell ref="D21:G21"/>
    <mergeCell ref="H21:I23"/>
    <mergeCell ref="J21:J23"/>
    <mergeCell ref="L21:M21"/>
    <mergeCell ref="T24:W24"/>
    <mergeCell ref="D25:G25"/>
    <mergeCell ref="H25:I27"/>
    <mergeCell ref="J25:J27"/>
    <mergeCell ref="T16:W18"/>
    <mergeCell ref="D17:G17"/>
    <mergeCell ref="L17:M17"/>
    <mergeCell ref="D18:G18"/>
    <mergeCell ref="L18:M18"/>
    <mergeCell ref="A19:D19"/>
    <mergeCell ref="F19:I19"/>
    <mergeCell ref="A15:C18"/>
    <mergeCell ref="D15:G15"/>
    <mergeCell ref="H15:J15"/>
    <mergeCell ref="K15:N15"/>
    <mergeCell ref="O15:S15"/>
    <mergeCell ref="T15:W15"/>
    <mergeCell ref="D16:G16"/>
    <mergeCell ref="H16:I18"/>
    <mergeCell ref="J16:J18"/>
    <mergeCell ref="L16:M16"/>
    <mergeCell ref="A11:W11"/>
    <mergeCell ref="A12:W12"/>
    <mergeCell ref="A13:W13"/>
    <mergeCell ref="A14:W14"/>
    <mergeCell ref="A6:D7"/>
    <mergeCell ref="F6:L6"/>
    <mergeCell ref="M6:P7"/>
    <mergeCell ref="Q6:W7"/>
    <mergeCell ref="E7:L7"/>
    <mergeCell ref="A9:E9"/>
    <mergeCell ref="A3:D3"/>
    <mergeCell ref="E3:L3"/>
    <mergeCell ref="M3:P3"/>
    <mergeCell ref="Q3:W3"/>
    <mergeCell ref="A4:D4"/>
    <mergeCell ref="E4:L4"/>
    <mergeCell ref="M4:P4"/>
    <mergeCell ref="Q4:W4"/>
    <mergeCell ref="A10:W10"/>
    <mergeCell ref="A5:D5"/>
    <mergeCell ref="F5:G5"/>
    <mergeCell ref="K5:L5"/>
    <mergeCell ref="P5:Q5"/>
  </mergeCells>
  <phoneticPr fontId="4"/>
  <conditionalFormatting sqref="E7:L7">
    <cfRule type="containsBlanks" dxfId="2" priority="3">
      <formula>LEN(TRIM(E7))=0</formula>
    </cfRule>
  </conditionalFormatting>
  <conditionalFormatting sqref="F6:L6">
    <cfRule type="containsBlanks" dxfId="1" priority="2">
      <formula>LEN(TRIM(F6))=0</formula>
    </cfRule>
  </conditionalFormatting>
  <conditionalFormatting sqref="Q6:W7">
    <cfRule type="containsBlanks" dxfId="0" priority="1">
      <formula>LEN(TRIM(Q6))=0</formula>
    </cfRule>
  </conditionalFormatting>
  <dataValidations count="2">
    <dataValidation type="list" allowBlank="1" showInputMessage="1" showErrorMessage="1" sqref="D23:G23 D122:G122 D118:G118 D114:G114 D109:G109 D105:G105 D101:G101 D96:G96 D92:G92 D88:G88 D83:G83 D79:G79 D75:G75 D18:G18 D59:G59 D55:G55 D51:G51 D45:G45 D41:G41 D37:G37 D31:G31 D27:G27" xr:uid="{E6ECA10B-9F27-4D2D-8BD6-70637E8334FF}">
      <formula1>$AE$18:$AE$22</formula1>
    </dataValidation>
    <dataValidation type="list" allowBlank="1" showInputMessage="1" showErrorMessage="1" sqref="D21:E21 D120:E120 D116:E116 D112:E112 D107:E107 D103:E103 D99:E99 D94:E94 D90:E90 D86:E86 D81:E81 D77:E77 D73:E73 D16:E16 D57:E57 D53:E53 D49:E49 D43:E43 D39:E39 D35:E35 D29:E29 D25:E25" xr:uid="{DCF399AA-E3E7-4128-8CED-EFC7D215BB66}">
      <formula1>$AB$18:$AB$20</formula1>
    </dataValidation>
  </dataValidations>
  <printOptions horizontalCentered="1"/>
  <pageMargins left="0.78740157480314965" right="0.78740157480314965" top="0.78740157480314965" bottom="0.78740157480314965" header="0.51181102362204722" footer="0.51181102362204722"/>
  <pageSetup paperSize="9" scale="49" orientation="portrait" r:id="rId1"/>
  <headerFooter alignWithMargins="0"/>
  <rowBreaks count="1" manualBreakCount="1">
    <brk id="70" max="3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１号様式</vt:lpstr>
      <vt:lpstr>２号様式</vt:lpstr>
      <vt:lpstr>３号様式</vt:lpstr>
      <vt:lpstr>研修日程計画書</vt:lpstr>
      <vt:lpstr>名簿</vt:lpstr>
      <vt:lpstr>食事申込書</vt:lpstr>
      <vt:lpstr>アレルギー個票提出者一覧表</vt:lpstr>
      <vt:lpstr>アレルギー個票</vt:lpstr>
      <vt:lpstr>スポーツ団体向けメニュー</vt:lpstr>
      <vt:lpstr>宿舎確認表(減免）</vt:lpstr>
      <vt:lpstr>宿舎確認表 (有料)</vt:lpstr>
      <vt:lpstr>初期設定</vt:lpstr>
      <vt:lpstr>'１号様式'!Print_Area</vt:lpstr>
      <vt:lpstr>'２号様式'!Print_Area</vt:lpstr>
      <vt:lpstr>'３号様式'!Print_Area</vt:lpstr>
      <vt:lpstr>アレルギー個票!Print_Area</vt:lpstr>
      <vt:lpstr>アレルギー個票提出者一覧表!Print_Area</vt:lpstr>
      <vt:lpstr>スポーツ団体向けメニュー!Print_Area</vt:lpstr>
      <vt:lpstr>研修日程計画書!Print_Area</vt:lpstr>
      <vt:lpstr>'宿舎確認表 (有料)'!Print_Area</vt:lpstr>
      <vt:lpstr>'宿舎確認表(減免）'!Print_Area</vt:lpstr>
      <vt:lpstr>食事申込書!Print_Area</vt:lpstr>
      <vt:lpstr>名簿!Print_Area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古家 美由紀</cp:lastModifiedBy>
  <cp:lastPrinted>2026-03-05T06:53:03Z</cp:lastPrinted>
  <dcterms:created xsi:type="dcterms:W3CDTF">2007-11-16T04:07:47Z</dcterms:created>
  <dcterms:modified xsi:type="dcterms:W3CDTF">2026-04-10T00:40:55Z</dcterms:modified>
</cp:coreProperties>
</file>