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.2.17\技術管理室\平成31年度\04技術指導係\307 週休2日\要領改定（R2.3月）\県ＨＰ\"/>
    </mc:Choice>
  </mc:AlternateContent>
  <bookViews>
    <workbookView xWindow="0" yWindow="0" windowWidth="20490" windowHeight="8835"/>
  </bookViews>
  <sheets>
    <sheet name="別紙１" sheetId="8" r:id="rId1"/>
    <sheet name="記入例" sheetId="7" r:id="rId2"/>
  </sheets>
  <definedNames>
    <definedName name="_xlnm.Print_Area" localSheetId="1">記入例!$A$1:$AG$88</definedName>
    <definedName name="_xlnm.Print_Area" localSheetId="0">別紙１!$A$1:$AG$88</definedName>
  </definedNames>
  <calcPr calcId="152511"/>
</workbook>
</file>

<file path=xl/calcChain.xml><?xml version="1.0" encoding="utf-8"?>
<calcChain xmlns="http://schemas.openxmlformats.org/spreadsheetml/2006/main">
  <c r="AG85" i="8" l="1"/>
  <c r="AG83" i="8"/>
  <c r="AG81" i="8"/>
  <c r="AG76" i="8"/>
  <c r="AG74" i="8"/>
  <c r="AG72" i="8"/>
  <c r="AG67" i="8"/>
  <c r="AG65" i="8"/>
  <c r="AG63" i="8"/>
  <c r="AG58" i="8"/>
  <c r="AG56" i="8"/>
  <c r="AG54" i="8"/>
  <c r="AG49" i="8"/>
  <c r="AG47" i="8"/>
  <c r="AG45" i="8"/>
  <c r="AG40" i="8"/>
  <c r="AG38" i="8"/>
  <c r="AG36" i="8"/>
  <c r="AG31" i="8"/>
  <c r="AG29" i="8"/>
  <c r="AG27" i="8"/>
  <c r="AG22" i="8"/>
  <c r="AG20" i="8"/>
  <c r="AG18" i="8"/>
  <c r="AF17" i="8"/>
  <c r="AF26" i="8" s="1"/>
  <c r="AF35" i="8" s="1"/>
  <c r="AF44" i="8" s="1"/>
  <c r="AF53" i="8" s="1"/>
  <c r="AF62" i="8" s="1"/>
  <c r="AF71" i="8" s="1"/>
  <c r="AF80" i="8" s="1"/>
  <c r="AG13" i="8"/>
  <c r="AG11" i="8"/>
  <c r="AG9" i="8"/>
  <c r="C8" i="8"/>
  <c r="D8" i="8" s="1"/>
  <c r="P5" i="8"/>
  <c r="AG13" i="7"/>
  <c r="AG11" i="7"/>
  <c r="AG9" i="7"/>
  <c r="AG22" i="7"/>
  <c r="AG20" i="7"/>
  <c r="AG18" i="7"/>
  <c r="AG31" i="7"/>
  <c r="AG29" i="7"/>
  <c r="AG27" i="7"/>
  <c r="AG40" i="7"/>
  <c r="AG38" i="7"/>
  <c r="AG36" i="7"/>
  <c r="AG49" i="7"/>
  <c r="AG47" i="7"/>
  <c r="AG45" i="7"/>
  <c r="AG58" i="7"/>
  <c r="AG56" i="7"/>
  <c r="AG54" i="7"/>
  <c r="AG67" i="7"/>
  <c r="AG65" i="7"/>
  <c r="AG63" i="7"/>
  <c r="AG76" i="7"/>
  <c r="AG74" i="7"/>
  <c r="AG72" i="7"/>
  <c r="AG83" i="7"/>
  <c r="AG85" i="7"/>
  <c r="AG81" i="7"/>
  <c r="AF17" i="7"/>
  <c r="AF26" i="7" s="1"/>
  <c r="AF35" i="7" s="1"/>
  <c r="AF44" i="7" s="1"/>
  <c r="AF53" i="7" s="1"/>
  <c r="AF62" i="7" s="1"/>
  <c r="AF71" i="7" s="1"/>
  <c r="AF80" i="7" s="1"/>
  <c r="P5" i="7"/>
  <c r="C8" i="7"/>
  <c r="D8" i="7" s="1"/>
  <c r="D9" i="7" s="1"/>
  <c r="W4" i="8" l="1"/>
  <c r="W3" i="8"/>
  <c r="D9" i="8"/>
  <c r="E8" i="8"/>
  <c r="C9" i="8"/>
  <c r="W3" i="7"/>
  <c r="W4" i="7"/>
  <c r="C9" i="7"/>
  <c r="E8" i="7"/>
  <c r="F8" i="7" s="1"/>
  <c r="G8" i="7" s="1"/>
  <c r="F8" i="8" l="1"/>
  <c r="E9" i="8"/>
  <c r="E9" i="7"/>
  <c r="F9" i="7"/>
  <c r="G9" i="7"/>
  <c r="H8" i="7"/>
  <c r="G8" i="8" l="1"/>
  <c r="F9" i="8"/>
  <c r="I8" i="7"/>
  <c r="H9" i="7"/>
  <c r="H8" i="8" l="1"/>
  <c r="G9" i="8"/>
  <c r="J8" i="7"/>
  <c r="I9" i="7"/>
  <c r="H9" i="8" l="1"/>
  <c r="I8" i="8"/>
  <c r="J8" i="8" s="1"/>
  <c r="J9" i="7"/>
  <c r="K8" i="7"/>
  <c r="I9" i="8" l="1"/>
  <c r="K9" i="7"/>
  <c r="L8" i="7"/>
  <c r="K8" i="8" l="1"/>
  <c r="J9" i="8"/>
  <c r="L9" i="7"/>
  <c r="M8" i="7"/>
  <c r="L8" i="8" l="1"/>
  <c r="K9" i="8"/>
  <c r="N8" i="7"/>
  <c r="M9" i="7"/>
  <c r="L9" i="8" l="1"/>
  <c r="M8" i="8"/>
  <c r="O8" i="7"/>
  <c r="N9" i="7"/>
  <c r="N8" i="8" l="1"/>
  <c r="M9" i="8"/>
  <c r="O9" i="7"/>
  <c r="P8" i="7"/>
  <c r="O8" i="8" l="1"/>
  <c r="N9" i="8"/>
  <c r="Q8" i="7"/>
  <c r="P9" i="7"/>
  <c r="P8" i="8" l="1"/>
  <c r="O9" i="8"/>
  <c r="R8" i="7"/>
  <c r="Q9" i="7"/>
  <c r="P9" i="8" l="1"/>
  <c r="Q8" i="8"/>
  <c r="S8" i="7"/>
  <c r="R9" i="7"/>
  <c r="R8" i="8" l="1"/>
  <c r="Q9" i="8"/>
  <c r="S9" i="7"/>
  <c r="T8" i="7"/>
  <c r="S8" i="8" l="1"/>
  <c r="R9" i="8"/>
  <c r="T9" i="7"/>
  <c r="U8" i="7"/>
  <c r="T8" i="8" l="1"/>
  <c r="S9" i="8"/>
  <c r="V8" i="7"/>
  <c r="U9" i="7"/>
  <c r="T9" i="8" l="1"/>
  <c r="U8" i="8"/>
  <c r="W8" i="7"/>
  <c r="V9" i="7"/>
  <c r="V8" i="8" l="1"/>
  <c r="U9" i="8"/>
  <c r="W9" i="7"/>
  <c r="X8" i="7"/>
  <c r="W8" i="8" l="1"/>
  <c r="V9" i="8"/>
  <c r="X9" i="7"/>
  <c r="Y8" i="7"/>
  <c r="X8" i="8" l="1"/>
  <c r="W9" i="8"/>
  <c r="Z8" i="7"/>
  <c r="Y9" i="7"/>
  <c r="X9" i="8" l="1"/>
  <c r="Y8" i="8"/>
  <c r="AA8" i="7"/>
  <c r="Z9" i="7"/>
  <c r="Z8" i="8" l="1"/>
  <c r="Y9" i="8"/>
  <c r="AA9" i="7"/>
  <c r="AB8" i="7"/>
  <c r="AA8" i="8" l="1"/>
  <c r="Z9" i="8"/>
  <c r="AC8" i="7"/>
  <c r="AD8" i="7" s="1"/>
  <c r="AG10" i="7" s="1"/>
  <c r="AB9" i="7"/>
  <c r="AG12" i="7" l="1"/>
  <c r="AG14" i="7"/>
  <c r="AB8" i="8"/>
  <c r="AA9" i="8"/>
  <c r="C17" i="7"/>
  <c r="AC9" i="7"/>
  <c r="AB9" i="8" l="1"/>
  <c r="AC8" i="8"/>
  <c r="D17" i="7"/>
  <c r="C18" i="7"/>
  <c r="AD9" i="7"/>
  <c r="AD8" i="8" l="1"/>
  <c r="AC9" i="8"/>
  <c r="E17" i="7"/>
  <c r="D18" i="7"/>
  <c r="AD9" i="8" l="1"/>
  <c r="C17" i="8"/>
  <c r="AG10" i="8"/>
  <c r="E18" i="7"/>
  <c r="F17" i="7"/>
  <c r="AG12" i="8" l="1"/>
  <c r="AG14" i="8"/>
  <c r="C18" i="8"/>
  <c r="D17" i="8"/>
  <c r="G17" i="7"/>
  <c r="F18" i="7"/>
  <c r="D18" i="8" l="1"/>
  <c r="E17" i="8"/>
  <c r="G18" i="7"/>
  <c r="H17" i="7"/>
  <c r="E18" i="8" l="1"/>
  <c r="F17" i="8"/>
  <c r="I17" i="7"/>
  <c r="H18" i="7"/>
  <c r="F18" i="8" l="1"/>
  <c r="G17" i="8"/>
  <c r="I18" i="7"/>
  <c r="J17" i="7"/>
  <c r="G18" i="8" l="1"/>
  <c r="H17" i="8"/>
  <c r="K17" i="7"/>
  <c r="J18" i="7"/>
  <c r="H18" i="8" l="1"/>
  <c r="I17" i="8"/>
  <c r="K18" i="7"/>
  <c r="L17" i="7"/>
  <c r="I18" i="8" l="1"/>
  <c r="J17" i="8"/>
  <c r="M17" i="7"/>
  <c r="L18" i="7"/>
  <c r="J18" i="8" l="1"/>
  <c r="K17" i="8"/>
  <c r="M18" i="7"/>
  <c r="N17" i="7"/>
  <c r="K18" i="8" l="1"/>
  <c r="L17" i="8"/>
  <c r="O17" i="7"/>
  <c r="N18" i="7"/>
  <c r="L18" i="8" l="1"/>
  <c r="M17" i="8"/>
  <c r="O18" i="7"/>
  <c r="P17" i="7"/>
  <c r="M18" i="8" l="1"/>
  <c r="N17" i="8"/>
  <c r="Q17" i="7"/>
  <c r="P18" i="7"/>
  <c r="N18" i="8" l="1"/>
  <c r="O17" i="8"/>
  <c r="Q18" i="7"/>
  <c r="R17" i="7"/>
  <c r="O18" i="8" l="1"/>
  <c r="P17" i="8"/>
  <c r="S17" i="7"/>
  <c r="R18" i="7"/>
  <c r="P18" i="8" l="1"/>
  <c r="Q17" i="8"/>
  <c r="S18" i="7"/>
  <c r="T17" i="7"/>
  <c r="Q18" i="8" l="1"/>
  <c r="R17" i="8"/>
  <c r="U17" i="7"/>
  <c r="T18" i="7"/>
  <c r="R18" i="8" l="1"/>
  <c r="S17" i="8"/>
  <c r="U18" i="7"/>
  <c r="V17" i="7"/>
  <c r="S18" i="8" l="1"/>
  <c r="T17" i="8"/>
  <c r="W17" i="7"/>
  <c r="V18" i="7"/>
  <c r="T18" i="8" l="1"/>
  <c r="U17" i="8"/>
  <c r="W18" i="7"/>
  <c r="X17" i="7"/>
  <c r="U18" i="8" l="1"/>
  <c r="V17" i="8"/>
  <c r="Y17" i="7"/>
  <c r="X18" i="7"/>
  <c r="V18" i="8" l="1"/>
  <c r="W17" i="8"/>
  <c r="Y18" i="7"/>
  <c r="Z17" i="7"/>
  <c r="W18" i="8" l="1"/>
  <c r="X17" i="8"/>
  <c r="AA17" i="7"/>
  <c r="Z18" i="7"/>
  <c r="X18" i="8" l="1"/>
  <c r="Y17" i="8"/>
  <c r="AA18" i="7"/>
  <c r="AB17" i="7"/>
  <c r="Y18" i="8" l="1"/>
  <c r="Z17" i="8"/>
  <c r="AC17" i="7"/>
  <c r="AB18" i="7"/>
  <c r="Z18" i="8" l="1"/>
  <c r="AA17" i="8"/>
  <c r="AC18" i="7"/>
  <c r="AD17" i="7"/>
  <c r="AG19" i="7" s="1"/>
  <c r="AG23" i="7" l="1"/>
  <c r="AG21" i="7"/>
  <c r="AA18" i="8"/>
  <c r="AB17" i="8"/>
  <c r="C26" i="7"/>
  <c r="AD18" i="7"/>
  <c r="AB18" i="8" l="1"/>
  <c r="AC17" i="8"/>
  <c r="D26" i="7"/>
  <c r="C27" i="7"/>
  <c r="AC18" i="8" l="1"/>
  <c r="AD17" i="8"/>
  <c r="E26" i="7"/>
  <c r="D27" i="7"/>
  <c r="C26" i="8" l="1"/>
  <c r="AD18" i="8"/>
  <c r="AG19" i="8"/>
  <c r="E27" i="7"/>
  <c r="F26" i="7"/>
  <c r="C27" i="8" l="1"/>
  <c r="D26" i="8"/>
  <c r="AG23" i="8"/>
  <c r="AG21" i="8"/>
  <c r="G26" i="7"/>
  <c r="F27" i="7"/>
  <c r="D27" i="8" l="1"/>
  <c r="E26" i="8"/>
  <c r="H26" i="7"/>
  <c r="G27" i="7"/>
  <c r="E27" i="8" l="1"/>
  <c r="F26" i="8"/>
  <c r="H27" i="7"/>
  <c r="I26" i="7"/>
  <c r="F27" i="8" l="1"/>
  <c r="G26" i="8"/>
  <c r="J26" i="7"/>
  <c r="I27" i="7"/>
  <c r="G27" i="8" l="1"/>
  <c r="H26" i="8"/>
  <c r="K26" i="7"/>
  <c r="J27" i="7"/>
  <c r="H27" i="8" l="1"/>
  <c r="I26" i="8"/>
  <c r="L26" i="7"/>
  <c r="K27" i="7"/>
  <c r="I27" i="8" l="1"/>
  <c r="J26" i="8"/>
  <c r="L27" i="7"/>
  <c r="M26" i="7"/>
  <c r="J27" i="8" l="1"/>
  <c r="K26" i="8"/>
  <c r="M27" i="7"/>
  <c r="N26" i="7"/>
  <c r="K27" i="8" l="1"/>
  <c r="L26" i="8"/>
  <c r="O26" i="7"/>
  <c r="N27" i="7"/>
  <c r="L27" i="8" l="1"/>
  <c r="M26" i="8"/>
  <c r="O27" i="7"/>
  <c r="P26" i="7"/>
  <c r="M27" i="8" l="1"/>
  <c r="N26" i="8"/>
  <c r="P27" i="7"/>
  <c r="Q26" i="7"/>
  <c r="N27" i="8" l="1"/>
  <c r="O26" i="8"/>
  <c r="Q27" i="7"/>
  <c r="R26" i="7"/>
  <c r="O27" i="8" l="1"/>
  <c r="P26" i="8"/>
  <c r="R27" i="7"/>
  <c r="S26" i="7"/>
  <c r="P27" i="8" l="1"/>
  <c r="Q26" i="8"/>
  <c r="S27" i="7"/>
  <c r="T26" i="7"/>
  <c r="Q27" i="8" l="1"/>
  <c r="R26" i="8"/>
  <c r="T27" i="7"/>
  <c r="U26" i="7"/>
  <c r="R27" i="8" l="1"/>
  <c r="S26" i="8"/>
  <c r="V26" i="7"/>
  <c r="U27" i="7"/>
  <c r="S27" i="8" l="1"/>
  <c r="T26" i="8"/>
  <c r="W26" i="7"/>
  <c r="V27" i="7"/>
  <c r="T27" i="8" l="1"/>
  <c r="U26" i="8"/>
  <c r="X26" i="7"/>
  <c r="W27" i="7"/>
  <c r="U27" i="8" l="1"/>
  <c r="V26" i="8"/>
  <c r="X27" i="7"/>
  <c r="Y26" i="7"/>
  <c r="V27" i="8" l="1"/>
  <c r="W26" i="8"/>
  <c r="Y27" i="7"/>
  <c r="Z26" i="7"/>
  <c r="W27" i="8" l="1"/>
  <c r="X26" i="8"/>
  <c r="AA26" i="7"/>
  <c r="Z27" i="7"/>
  <c r="X27" i="8" l="1"/>
  <c r="Y26" i="8"/>
  <c r="AB26" i="7"/>
  <c r="AA27" i="7"/>
  <c r="Y27" i="8" l="1"/>
  <c r="Z26" i="8"/>
  <c r="AC26" i="7"/>
  <c r="AB27" i="7"/>
  <c r="Z27" i="8" l="1"/>
  <c r="AA26" i="8"/>
  <c r="AD26" i="7"/>
  <c r="AG28" i="7" s="1"/>
  <c r="AC27" i="7"/>
  <c r="AG30" i="7" l="1"/>
  <c r="AG32" i="7"/>
  <c r="AA27" i="8"/>
  <c r="AB26" i="8"/>
  <c r="AD27" i="7"/>
  <c r="C35" i="7"/>
  <c r="AB27" i="8" l="1"/>
  <c r="AC26" i="8"/>
  <c r="C36" i="7"/>
  <c r="D35" i="7"/>
  <c r="AC27" i="8" l="1"/>
  <c r="AD26" i="8"/>
  <c r="E35" i="7"/>
  <c r="D36" i="7"/>
  <c r="AD27" i="8" l="1"/>
  <c r="C35" i="8"/>
  <c r="AG28" i="8"/>
  <c r="F35" i="7"/>
  <c r="E36" i="7"/>
  <c r="AG30" i="8" l="1"/>
  <c r="AG32" i="8"/>
  <c r="D35" i="8"/>
  <c r="C36" i="8"/>
  <c r="F36" i="7"/>
  <c r="G35" i="7"/>
  <c r="D36" i="8" l="1"/>
  <c r="E35" i="8"/>
  <c r="H35" i="7"/>
  <c r="G36" i="7"/>
  <c r="E36" i="8" l="1"/>
  <c r="F35" i="8"/>
  <c r="I35" i="7"/>
  <c r="H36" i="7"/>
  <c r="F36" i="8" l="1"/>
  <c r="G35" i="8"/>
  <c r="J35" i="7"/>
  <c r="I36" i="7"/>
  <c r="H35" i="8" l="1"/>
  <c r="G36" i="8"/>
  <c r="J36" i="7"/>
  <c r="K35" i="7"/>
  <c r="H36" i="8" l="1"/>
  <c r="I35" i="8"/>
  <c r="K36" i="7"/>
  <c r="L35" i="7"/>
  <c r="I36" i="8" l="1"/>
  <c r="J35" i="8"/>
  <c r="M35" i="7"/>
  <c r="L36" i="7"/>
  <c r="J36" i="8" l="1"/>
  <c r="K35" i="8"/>
  <c r="N35" i="7"/>
  <c r="M36" i="7"/>
  <c r="L35" i="8" l="1"/>
  <c r="K36" i="8"/>
  <c r="N36" i="7"/>
  <c r="O35" i="7"/>
  <c r="L36" i="8" l="1"/>
  <c r="M35" i="8"/>
  <c r="P35" i="7"/>
  <c r="O36" i="7"/>
  <c r="M36" i="8" l="1"/>
  <c r="N35" i="8"/>
  <c r="Q35" i="7"/>
  <c r="P36" i="7"/>
  <c r="N36" i="8" l="1"/>
  <c r="O35" i="8"/>
  <c r="R35" i="7"/>
  <c r="Q36" i="7"/>
  <c r="P35" i="8" l="1"/>
  <c r="O36" i="8"/>
  <c r="R36" i="7"/>
  <c r="S35" i="7"/>
  <c r="P36" i="8" l="1"/>
  <c r="Q35" i="8"/>
  <c r="S36" i="7"/>
  <c r="T35" i="7"/>
  <c r="Q36" i="8" l="1"/>
  <c r="R35" i="8"/>
  <c r="U35" i="7"/>
  <c r="T36" i="7"/>
  <c r="R36" i="8" l="1"/>
  <c r="S35" i="8"/>
  <c r="V35" i="7"/>
  <c r="U36" i="7"/>
  <c r="T35" i="8" l="1"/>
  <c r="S36" i="8"/>
  <c r="V36" i="7"/>
  <c r="W35" i="7"/>
  <c r="T36" i="8" l="1"/>
  <c r="U35" i="8"/>
  <c r="X35" i="7"/>
  <c r="W36" i="7"/>
  <c r="U36" i="8" l="1"/>
  <c r="V35" i="8"/>
  <c r="Y35" i="7"/>
  <c r="X36" i="7"/>
  <c r="V36" i="8" l="1"/>
  <c r="W35" i="8"/>
  <c r="Z35" i="7"/>
  <c r="Y36" i="7"/>
  <c r="X35" i="8" l="1"/>
  <c r="W36" i="8"/>
  <c r="Z36" i="7"/>
  <c r="AA35" i="7"/>
  <c r="X36" i="8" l="1"/>
  <c r="Y35" i="8"/>
  <c r="AA36" i="7"/>
  <c r="AB35" i="7"/>
  <c r="Y36" i="8" l="1"/>
  <c r="Z35" i="8"/>
  <c r="AC35" i="7"/>
  <c r="AB36" i="7"/>
  <c r="Z36" i="8" l="1"/>
  <c r="AA35" i="8"/>
  <c r="AD35" i="7"/>
  <c r="AG37" i="7" s="1"/>
  <c r="AC36" i="7"/>
  <c r="AG39" i="7" l="1"/>
  <c r="AG41" i="7"/>
  <c r="AB35" i="8"/>
  <c r="AA36" i="8"/>
  <c r="AD36" i="7"/>
  <c r="C44" i="7"/>
  <c r="AC35" i="8" l="1"/>
  <c r="AB36" i="8"/>
  <c r="C45" i="7"/>
  <c r="D44" i="7"/>
  <c r="AC36" i="8" l="1"/>
  <c r="AD35" i="8"/>
  <c r="D45" i="7"/>
  <c r="E44" i="7"/>
  <c r="AD36" i="8" l="1"/>
  <c r="C44" i="8"/>
  <c r="AG37" i="8"/>
  <c r="F44" i="7"/>
  <c r="E45" i="7"/>
  <c r="AG39" i="8" l="1"/>
  <c r="AG41" i="8"/>
  <c r="C45" i="8"/>
  <c r="D44" i="8"/>
  <c r="F45" i="7"/>
  <c r="G44" i="7"/>
  <c r="D45" i="8" l="1"/>
  <c r="E44" i="8"/>
  <c r="H44" i="7"/>
  <c r="G45" i="7"/>
  <c r="F44" i="8" l="1"/>
  <c r="E45" i="8"/>
  <c r="I44" i="7"/>
  <c r="H45" i="7"/>
  <c r="F45" i="8" l="1"/>
  <c r="G44" i="8"/>
  <c r="J44" i="7"/>
  <c r="I45" i="7"/>
  <c r="G45" i="8" l="1"/>
  <c r="H44" i="8"/>
  <c r="J45" i="7"/>
  <c r="K44" i="7"/>
  <c r="H45" i="8" l="1"/>
  <c r="I44" i="8"/>
  <c r="L44" i="7"/>
  <c r="K45" i="7"/>
  <c r="I45" i="8" l="1"/>
  <c r="J44" i="8"/>
  <c r="M44" i="7"/>
  <c r="L45" i="7"/>
  <c r="J45" i="8" l="1"/>
  <c r="K44" i="8"/>
  <c r="N44" i="7"/>
  <c r="M45" i="7"/>
  <c r="K45" i="8" l="1"/>
  <c r="L44" i="8"/>
  <c r="N45" i="7"/>
  <c r="O44" i="7"/>
  <c r="L45" i="8" l="1"/>
  <c r="M44" i="8"/>
  <c r="P44" i="7"/>
  <c r="O45" i="7"/>
  <c r="N44" i="8" l="1"/>
  <c r="M45" i="8"/>
  <c r="Q44" i="7"/>
  <c r="P45" i="7"/>
  <c r="N45" i="8" l="1"/>
  <c r="O44" i="8"/>
  <c r="R44" i="7"/>
  <c r="Q45" i="7"/>
  <c r="O45" i="8" l="1"/>
  <c r="P44" i="8"/>
  <c r="R45" i="7"/>
  <c r="S44" i="7"/>
  <c r="P45" i="8" l="1"/>
  <c r="Q44" i="8"/>
  <c r="S45" i="7"/>
  <c r="T44" i="7"/>
  <c r="R44" i="8" l="1"/>
  <c r="Q45" i="8"/>
  <c r="U44" i="7"/>
  <c r="T45" i="7"/>
  <c r="R45" i="8" l="1"/>
  <c r="S44" i="8"/>
  <c r="V44" i="7"/>
  <c r="U45" i="7"/>
  <c r="S45" i="8" l="1"/>
  <c r="T44" i="8"/>
  <c r="V45" i="7"/>
  <c r="W44" i="7"/>
  <c r="T45" i="8" l="1"/>
  <c r="U44" i="8"/>
  <c r="X44" i="7"/>
  <c r="W45" i="7"/>
  <c r="V44" i="8" l="1"/>
  <c r="U45" i="8"/>
  <c r="Y44" i="7"/>
  <c r="X45" i="7"/>
  <c r="V45" i="8" l="1"/>
  <c r="W44" i="8"/>
  <c r="Z44" i="7"/>
  <c r="Y45" i="7"/>
  <c r="W45" i="8" l="1"/>
  <c r="X44" i="8"/>
  <c r="Z45" i="7"/>
  <c r="AA44" i="7"/>
  <c r="X45" i="8" l="1"/>
  <c r="Y44" i="8"/>
  <c r="AB44" i="7"/>
  <c r="AA45" i="7"/>
  <c r="Y45" i="8" l="1"/>
  <c r="Z44" i="8"/>
  <c r="AB45" i="7"/>
  <c r="AC44" i="7"/>
  <c r="Z45" i="8" l="1"/>
  <c r="AA44" i="8"/>
  <c r="AC45" i="7"/>
  <c r="AD44" i="7"/>
  <c r="AG46" i="7" s="1"/>
  <c r="AG48" i="7" l="1"/>
  <c r="AG50" i="7"/>
  <c r="AA45" i="8"/>
  <c r="AB44" i="8"/>
  <c r="C53" i="7"/>
  <c r="AD45" i="7"/>
  <c r="AB45" i="8" l="1"/>
  <c r="AC44" i="8"/>
  <c r="C54" i="7"/>
  <c r="D53" i="7"/>
  <c r="AD44" i="8" l="1"/>
  <c r="AC45" i="8"/>
  <c r="D54" i="7"/>
  <c r="E53" i="7"/>
  <c r="AD45" i="8" l="1"/>
  <c r="C53" i="8"/>
  <c r="AG46" i="8"/>
  <c r="F53" i="7"/>
  <c r="E54" i="7"/>
  <c r="AG50" i="8" l="1"/>
  <c r="AG48" i="8"/>
  <c r="C54" i="8"/>
  <c r="D53" i="8"/>
  <c r="F54" i="7"/>
  <c r="G53" i="7"/>
  <c r="D54" i="8" l="1"/>
  <c r="E53" i="8"/>
  <c r="H53" i="7"/>
  <c r="G54" i="7"/>
  <c r="E54" i="8" l="1"/>
  <c r="F53" i="8"/>
  <c r="I53" i="7"/>
  <c r="H54" i="7"/>
  <c r="G53" i="8" l="1"/>
  <c r="F54" i="8"/>
  <c r="J53" i="7"/>
  <c r="I54" i="7"/>
  <c r="G54" i="8" l="1"/>
  <c r="H53" i="8"/>
  <c r="J54" i="7"/>
  <c r="K53" i="7"/>
  <c r="H54" i="8" l="1"/>
  <c r="I53" i="8"/>
  <c r="K54" i="7"/>
  <c r="L53" i="7"/>
  <c r="I54" i="8" l="1"/>
  <c r="J53" i="8"/>
  <c r="M53" i="7"/>
  <c r="L54" i="7"/>
  <c r="K53" i="8" l="1"/>
  <c r="J54" i="8"/>
  <c r="N53" i="7"/>
  <c r="M54" i="7"/>
  <c r="K54" i="8" l="1"/>
  <c r="L53" i="8"/>
  <c r="N54" i="7"/>
  <c r="O53" i="7"/>
  <c r="L54" i="8" l="1"/>
  <c r="M53" i="8"/>
  <c r="P53" i="7"/>
  <c r="O54" i="7"/>
  <c r="M54" i="8" l="1"/>
  <c r="N53" i="8"/>
  <c r="Q53" i="7"/>
  <c r="P54" i="7"/>
  <c r="O53" i="8" l="1"/>
  <c r="N54" i="8"/>
  <c r="R53" i="7"/>
  <c r="Q54" i="7"/>
  <c r="O54" i="8" l="1"/>
  <c r="P53" i="8"/>
  <c r="R54" i="7"/>
  <c r="S53" i="7"/>
  <c r="P54" i="8" l="1"/>
  <c r="Q53" i="8"/>
  <c r="T53" i="7"/>
  <c r="S54" i="7"/>
  <c r="Q54" i="8" l="1"/>
  <c r="R53" i="8"/>
  <c r="U53" i="7"/>
  <c r="T54" i="7"/>
  <c r="R54" i="8" l="1"/>
  <c r="S53" i="8"/>
  <c r="V53" i="7"/>
  <c r="U54" i="7"/>
  <c r="S54" i="8" l="1"/>
  <c r="T53" i="8"/>
  <c r="V54" i="7"/>
  <c r="W53" i="7"/>
  <c r="T54" i="8" l="1"/>
  <c r="U53" i="8"/>
  <c r="X53" i="7"/>
  <c r="W54" i="7"/>
  <c r="U54" i="8" l="1"/>
  <c r="V53" i="8"/>
  <c r="Y53" i="7"/>
  <c r="X54" i="7"/>
  <c r="W53" i="8" l="1"/>
  <c r="V54" i="8"/>
  <c r="Z53" i="7"/>
  <c r="Y54" i="7"/>
  <c r="W54" i="8" l="1"/>
  <c r="X53" i="8"/>
  <c r="Z54" i="7"/>
  <c r="AA53" i="7"/>
  <c r="X54" i="8" l="1"/>
  <c r="Y53" i="8"/>
  <c r="AA54" i="7"/>
  <c r="AB53" i="7"/>
  <c r="Y54" i="8" l="1"/>
  <c r="Z53" i="8"/>
  <c r="AB54" i="7"/>
  <c r="AC53" i="7"/>
  <c r="AA53" i="8" l="1"/>
  <c r="Z54" i="8"/>
  <c r="AC54" i="7"/>
  <c r="AD53" i="7"/>
  <c r="AG55" i="7" s="1"/>
  <c r="AG57" i="7" l="1"/>
  <c r="AG59" i="7"/>
  <c r="AA54" i="8"/>
  <c r="AB53" i="8"/>
  <c r="AD54" i="7"/>
  <c r="C62" i="7"/>
  <c r="AB54" i="8" l="1"/>
  <c r="AC53" i="8"/>
  <c r="C63" i="7"/>
  <c r="D62" i="7"/>
  <c r="AC54" i="8" l="1"/>
  <c r="AD53" i="8"/>
  <c r="E62" i="7"/>
  <c r="D63" i="7"/>
  <c r="C62" i="8" l="1"/>
  <c r="AD54" i="8"/>
  <c r="AG55" i="8"/>
  <c r="E63" i="7"/>
  <c r="F62" i="7"/>
  <c r="AG59" i="8" l="1"/>
  <c r="AG57" i="8"/>
  <c r="D62" i="8"/>
  <c r="C63" i="8"/>
  <c r="F63" i="7"/>
  <c r="G62" i="7"/>
  <c r="D63" i="8" l="1"/>
  <c r="E62" i="8"/>
  <c r="H62" i="7"/>
  <c r="G63" i="7"/>
  <c r="E63" i="8" l="1"/>
  <c r="F62" i="8"/>
  <c r="I62" i="7"/>
  <c r="H63" i="7"/>
  <c r="F63" i="8" l="1"/>
  <c r="G62" i="8"/>
  <c r="J62" i="7"/>
  <c r="I63" i="7"/>
  <c r="G63" i="8" l="1"/>
  <c r="H62" i="8"/>
  <c r="J63" i="7"/>
  <c r="K62" i="7"/>
  <c r="H63" i="8" l="1"/>
  <c r="I62" i="8"/>
  <c r="L62" i="7"/>
  <c r="K63" i="7"/>
  <c r="I63" i="8" l="1"/>
  <c r="J62" i="8"/>
  <c r="M62" i="7"/>
  <c r="L63" i="7"/>
  <c r="J63" i="8" l="1"/>
  <c r="K62" i="8"/>
  <c r="N62" i="7"/>
  <c r="M63" i="7"/>
  <c r="L62" i="8" l="1"/>
  <c r="K63" i="8"/>
  <c r="N63" i="7"/>
  <c r="O62" i="7"/>
  <c r="L63" i="8" l="1"/>
  <c r="M62" i="8"/>
  <c r="P62" i="7"/>
  <c r="O63" i="7"/>
  <c r="M63" i="8" l="1"/>
  <c r="N62" i="8"/>
  <c r="Q62" i="7"/>
  <c r="P63" i="7"/>
  <c r="N63" i="8" l="1"/>
  <c r="O62" i="8"/>
  <c r="R62" i="7"/>
  <c r="Q63" i="7"/>
  <c r="P62" i="8" l="1"/>
  <c r="O63" i="8"/>
  <c r="R63" i="7"/>
  <c r="S62" i="7"/>
  <c r="P63" i="8" l="1"/>
  <c r="Q62" i="8"/>
  <c r="S63" i="7"/>
  <c r="T62" i="7"/>
  <c r="Q63" i="8" l="1"/>
  <c r="R62" i="8"/>
  <c r="U62" i="7"/>
  <c r="T63" i="7"/>
  <c r="R63" i="8" l="1"/>
  <c r="S62" i="8"/>
  <c r="V62" i="7"/>
  <c r="U63" i="7"/>
  <c r="T62" i="8" l="1"/>
  <c r="S63" i="8"/>
  <c r="V63" i="7"/>
  <c r="W62" i="7"/>
  <c r="T63" i="8" l="1"/>
  <c r="U62" i="8"/>
  <c r="X62" i="7"/>
  <c r="W63" i="7"/>
  <c r="U63" i="8" l="1"/>
  <c r="V62" i="8"/>
  <c r="Y62" i="7"/>
  <c r="X63" i="7"/>
  <c r="V63" i="8" l="1"/>
  <c r="W62" i="8"/>
  <c r="Z62" i="7"/>
  <c r="Y63" i="7"/>
  <c r="W63" i="8" l="1"/>
  <c r="X62" i="8"/>
  <c r="Z63" i="7"/>
  <c r="AA62" i="7"/>
  <c r="X63" i="8" l="1"/>
  <c r="Y62" i="8"/>
  <c r="AB62" i="7"/>
  <c r="AA63" i="7"/>
  <c r="Y63" i="8" l="1"/>
  <c r="Z62" i="8"/>
  <c r="AC62" i="7"/>
  <c r="AB63" i="7"/>
  <c r="Z63" i="8" l="1"/>
  <c r="AA62" i="8"/>
  <c r="AD62" i="7"/>
  <c r="AG64" i="7" s="1"/>
  <c r="AC63" i="7"/>
  <c r="AG68" i="7" l="1"/>
  <c r="AG66" i="7"/>
  <c r="AB62" i="8"/>
  <c r="AA63" i="8"/>
  <c r="AD63" i="7"/>
  <c r="C71" i="7"/>
  <c r="AB63" i="8" l="1"/>
  <c r="AC62" i="8"/>
  <c r="C72" i="7"/>
  <c r="D71" i="7"/>
  <c r="AC63" i="8" l="1"/>
  <c r="AD62" i="8"/>
  <c r="E71" i="7"/>
  <c r="D72" i="7"/>
  <c r="AD63" i="8" l="1"/>
  <c r="C71" i="8"/>
  <c r="AG64" i="8"/>
  <c r="E72" i="7"/>
  <c r="F71" i="7"/>
  <c r="AG66" i="8" l="1"/>
  <c r="AG68" i="8"/>
  <c r="C72" i="8"/>
  <c r="D71" i="8"/>
  <c r="F72" i="7"/>
  <c r="G71" i="7"/>
  <c r="D72" i="8" l="1"/>
  <c r="E71" i="8"/>
  <c r="H71" i="7"/>
  <c r="G72" i="7"/>
  <c r="E72" i="8" l="1"/>
  <c r="F71" i="8"/>
  <c r="I71" i="7"/>
  <c r="H72" i="7"/>
  <c r="F72" i="8" l="1"/>
  <c r="G71" i="8"/>
  <c r="J71" i="7"/>
  <c r="I72" i="7"/>
  <c r="G72" i="8" l="1"/>
  <c r="H71" i="8"/>
  <c r="J72" i="7"/>
  <c r="K71" i="7"/>
  <c r="I71" i="8" l="1"/>
  <c r="H72" i="8"/>
  <c r="L71" i="7"/>
  <c r="K72" i="7"/>
  <c r="I72" i="8" l="1"/>
  <c r="J71" i="8"/>
  <c r="M71" i="7"/>
  <c r="L72" i="7"/>
  <c r="J72" i="8" l="1"/>
  <c r="K71" i="8"/>
  <c r="N71" i="7"/>
  <c r="M72" i="7"/>
  <c r="K72" i="8" l="1"/>
  <c r="L71" i="8"/>
  <c r="N72" i="7"/>
  <c r="O71" i="7"/>
  <c r="M71" i="8" l="1"/>
  <c r="L72" i="8"/>
  <c r="P71" i="7"/>
  <c r="O72" i="7"/>
  <c r="M72" i="8" l="1"/>
  <c r="N71" i="8"/>
  <c r="Q71" i="7"/>
  <c r="P72" i="7"/>
  <c r="N72" i="8" l="1"/>
  <c r="O71" i="8"/>
  <c r="R71" i="7"/>
  <c r="Q72" i="7"/>
  <c r="O72" i="8" l="1"/>
  <c r="P71" i="8"/>
  <c r="R72" i="7"/>
  <c r="S71" i="7"/>
  <c r="Q71" i="8" l="1"/>
  <c r="P72" i="8"/>
  <c r="S72" i="7"/>
  <c r="T71" i="7"/>
  <c r="Q72" i="8" l="1"/>
  <c r="R71" i="8"/>
  <c r="U71" i="7"/>
  <c r="T72" i="7"/>
  <c r="R72" i="8" l="1"/>
  <c r="S71" i="8"/>
  <c r="V71" i="7"/>
  <c r="U72" i="7"/>
  <c r="S72" i="8" l="1"/>
  <c r="T71" i="8"/>
  <c r="V72" i="7"/>
  <c r="W71" i="7"/>
  <c r="T72" i="8" l="1"/>
  <c r="U71" i="8"/>
  <c r="X71" i="7"/>
  <c r="W72" i="7"/>
  <c r="U72" i="8" l="1"/>
  <c r="V71" i="8"/>
  <c r="Y71" i="7"/>
  <c r="X72" i="7"/>
  <c r="V72" i="8" l="1"/>
  <c r="W71" i="8"/>
  <c r="Z71" i="7"/>
  <c r="Y72" i="7"/>
  <c r="W72" i="8" l="1"/>
  <c r="X71" i="8"/>
  <c r="Z72" i="7"/>
  <c r="AA71" i="7"/>
  <c r="Y71" i="8" l="1"/>
  <c r="X72" i="8"/>
  <c r="AA72" i="7"/>
  <c r="AB71" i="7"/>
  <c r="Y72" i="8" l="1"/>
  <c r="Z71" i="8"/>
  <c r="AB72" i="7"/>
  <c r="AC71" i="7"/>
  <c r="Z72" i="8" l="1"/>
  <c r="AA71" i="8"/>
  <c r="AC72" i="7"/>
  <c r="AD71" i="7"/>
  <c r="AG73" i="7" s="1"/>
  <c r="AG77" i="7" l="1"/>
  <c r="AG75" i="7"/>
  <c r="AA72" i="8"/>
  <c r="AB71" i="8"/>
  <c r="C80" i="7"/>
  <c r="AD72" i="7"/>
  <c r="AC71" i="8" l="1"/>
  <c r="AB72" i="8"/>
  <c r="D80" i="7"/>
  <c r="C81" i="7"/>
  <c r="AC72" i="8" l="1"/>
  <c r="AD71" i="8"/>
  <c r="E80" i="7"/>
  <c r="D81" i="7"/>
  <c r="AD72" i="8" l="1"/>
  <c r="C80" i="8"/>
  <c r="AG73" i="8"/>
  <c r="F80" i="7"/>
  <c r="E81" i="7"/>
  <c r="AG77" i="8" l="1"/>
  <c r="AG75" i="8"/>
  <c r="C81" i="8"/>
  <c r="D80" i="8"/>
  <c r="F81" i="7"/>
  <c r="G80" i="7"/>
  <c r="D81" i="8" l="1"/>
  <c r="E80" i="8"/>
  <c r="H80" i="7"/>
  <c r="G81" i="7"/>
  <c r="F80" i="8" l="1"/>
  <c r="E81" i="8"/>
  <c r="I80" i="7"/>
  <c r="H81" i="7"/>
  <c r="F81" i="8" l="1"/>
  <c r="G80" i="8"/>
  <c r="J80" i="7"/>
  <c r="I81" i="7"/>
  <c r="G81" i="8" l="1"/>
  <c r="H80" i="8"/>
  <c r="J81" i="7"/>
  <c r="K80" i="7"/>
  <c r="H81" i="8" l="1"/>
  <c r="I80" i="8"/>
  <c r="K81" i="7"/>
  <c r="L80" i="7"/>
  <c r="I81" i="8" l="1"/>
  <c r="J80" i="8"/>
  <c r="M80" i="7"/>
  <c r="L81" i="7"/>
  <c r="J81" i="8" l="1"/>
  <c r="K80" i="8"/>
  <c r="N80" i="7"/>
  <c r="M81" i="7"/>
  <c r="K81" i="8" l="1"/>
  <c r="L80" i="8"/>
  <c r="N81" i="7"/>
  <c r="O80" i="7"/>
  <c r="L81" i="8" l="1"/>
  <c r="M80" i="8"/>
  <c r="P80" i="7"/>
  <c r="O81" i="7"/>
  <c r="N80" i="8" l="1"/>
  <c r="M81" i="8"/>
  <c r="Q80" i="7"/>
  <c r="P81" i="7"/>
  <c r="N81" i="8" l="1"/>
  <c r="O80" i="8"/>
  <c r="R80" i="7"/>
  <c r="Q81" i="7"/>
  <c r="O81" i="8" l="1"/>
  <c r="P80" i="8"/>
  <c r="R81" i="7"/>
  <c r="S80" i="7"/>
  <c r="P81" i="8" l="1"/>
  <c r="Q80" i="8"/>
  <c r="S81" i="7"/>
  <c r="T80" i="7"/>
  <c r="R80" i="8" l="1"/>
  <c r="Q81" i="8"/>
  <c r="U80" i="7"/>
  <c r="T81" i="7"/>
  <c r="R81" i="8" l="1"/>
  <c r="S80" i="8"/>
  <c r="V80" i="7"/>
  <c r="U81" i="7"/>
  <c r="S81" i="8" l="1"/>
  <c r="T80" i="8"/>
  <c r="V81" i="7"/>
  <c r="W80" i="7"/>
  <c r="T81" i="8" l="1"/>
  <c r="U80" i="8"/>
  <c r="X80" i="7"/>
  <c r="W81" i="7"/>
  <c r="V80" i="8" l="1"/>
  <c r="U81" i="8"/>
  <c r="Y80" i="7"/>
  <c r="X81" i="7"/>
  <c r="V81" i="8" l="1"/>
  <c r="W80" i="8"/>
  <c r="Z80" i="7"/>
  <c r="Y81" i="7"/>
  <c r="W81" i="8" l="1"/>
  <c r="X80" i="8"/>
  <c r="Z81" i="7"/>
  <c r="AA80" i="7"/>
  <c r="X81" i="8" l="1"/>
  <c r="Y80" i="8"/>
  <c r="AA81" i="7"/>
  <c r="AB80" i="7"/>
  <c r="Y81" i="8" l="1"/>
  <c r="Z80" i="8"/>
  <c r="AB81" i="7"/>
  <c r="AG82" i="7" l="1"/>
  <c r="AG84" i="7" s="1"/>
  <c r="Z81" i="8"/>
  <c r="AA80" i="8"/>
  <c r="AG86" i="7" l="1"/>
  <c r="U3" i="7"/>
  <c r="U4" i="7" s="1"/>
  <c r="AI5" i="7" s="1"/>
  <c r="AG5" i="7" s="1"/>
  <c r="AA81" i="8"/>
  <c r="AB80" i="8"/>
  <c r="AI3" i="7" l="1"/>
  <c r="AG3" i="7" s="1"/>
  <c r="Y4" i="7"/>
  <c r="AI4" i="7"/>
  <c r="AG4" i="7" s="1"/>
  <c r="Y3" i="7"/>
  <c r="AB81" i="8"/>
  <c r="AC80" i="8"/>
  <c r="AD80" i="8" l="1"/>
  <c r="AC81" i="8"/>
  <c r="AD81" i="8" l="1"/>
  <c r="AG82" i="8"/>
  <c r="AG86" i="8" l="1"/>
  <c r="AG84" i="8"/>
  <c r="U3" i="8"/>
  <c r="U4" i="8" l="1"/>
  <c r="Y3" i="8"/>
  <c r="AI4" i="8" l="1"/>
  <c r="AG4" i="8" s="1"/>
  <c r="AI5" i="8"/>
  <c r="AG5" i="8" s="1"/>
  <c r="AI3" i="8"/>
  <c r="AG3" i="8" s="1"/>
  <c r="Y4" i="8"/>
</calcChain>
</file>

<file path=xl/sharedStrings.xml><?xml version="1.0" encoding="utf-8"?>
<sst xmlns="http://schemas.openxmlformats.org/spreadsheetml/2006/main" count="395" uniqueCount="32">
  <si>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</si>
  <si>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</si>
  <si>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</si>
  <si>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</si>
  <si>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</si>
  <si>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28.5%以上：4週8休</t>
    <rPh sb="5" eb="7">
      <t>イジョウ</t>
    </rPh>
    <rPh sb="9" eb="10">
      <t>シュウ</t>
    </rPh>
    <rPh sb="11" eb="12">
      <t>キュウ</t>
    </rPh>
    <phoneticPr fontId="2"/>
  </si>
  <si>
    <t>25.0%以上：4週7休</t>
    <rPh sb="5" eb="7">
      <t>イジョウ</t>
    </rPh>
    <rPh sb="9" eb="10">
      <t>シュウ</t>
    </rPh>
    <rPh sb="11" eb="12">
      <t>キュウ</t>
    </rPh>
    <phoneticPr fontId="2"/>
  </si>
  <si>
    <t>21.4%以上：4週6休</t>
    <rPh sb="5" eb="7">
      <t>イジョウ</t>
    </rPh>
    <rPh sb="9" eb="10">
      <t>シュウ</t>
    </rPh>
    <rPh sb="11" eb="12">
      <t>キュウ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</si>
  <si>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</si>
  <si>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</si>
  <si>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</si>
  <si>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休</t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</si>
  <si>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</si>
  <si>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</si>
  <si>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</si>
  <si>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月日</t>
    <rPh sb="0" eb="1">
      <t>ツキ</t>
    </rPh>
    <rPh sb="1" eb="2">
      <t>ヒ</t>
    </rPh>
    <phoneticPr fontId="2"/>
  </si>
  <si>
    <t>休日取得計画表</t>
    <rPh sb="0" eb="2">
      <t>キュウジツ</t>
    </rPh>
    <rPh sb="2" eb="4">
      <t>シュトク</t>
    </rPh>
    <rPh sb="4" eb="7">
      <t>ケイカクヒョウ</t>
    </rPh>
    <phoneticPr fontId="2"/>
  </si>
  <si>
    <t>(別紙１)</t>
    <rPh sb="1" eb="3">
      <t>ベッシ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</si>
  <si>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</si>
  <si>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</si>
  <si>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夏休</t>
  </si>
  <si>
    <t>冬休</t>
  </si>
  <si>
    <t>閉所率</t>
    <rPh sb="0" eb="2">
      <t>ヘイショ</t>
    </rPh>
    <rPh sb="2" eb="3">
      <t>リツ</t>
    </rPh>
    <phoneticPr fontId="2"/>
  </si>
  <si>
    <t>休日相当</t>
    <rPh sb="0" eb="2">
      <t>キュウジツ</t>
    </rPh>
    <rPh sb="2" eb="4">
      <t>ソウトウ</t>
    </rPh>
    <phoneticPr fontId="2"/>
  </si>
  <si>
    <t>残数</t>
    <rPh sb="0" eb="1">
      <t>ノコ</t>
    </rPh>
    <rPh sb="1" eb="2">
      <t>スウ</t>
    </rPh>
    <phoneticPr fontId="2"/>
  </si>
  <si>
    <t>雨</t>
  </si>
  <si>
    <t>【記入例】</t>
    <rPh sb="1" eb="4">
      <t>キニュウレイ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</si>
  <si>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</si>
  <si>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※西暦入力</t>
    <rPh sb="1" eb="3">
      <t>セイレキ</t>
    </rPh>
    <rPh sb="3" eb="5">
      <t>ニュウリョク</t>
    </rPh>
    <phoneticPr fontId="2"/>
  </si>
  <si>
    <t>○○○○工事(○○○○２-○工区)</t>
    <rPh sb="4" eb="6">
      <t>コウジ</t>
    </rPh>
    <rPh sb="14" eb="16">
      <t>コウク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</si>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</sst>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%"/>
    <numFmt numFmtId="178" formatCode="d"/>
    <numFmt numFmtId="179" formatCode="m/d"/>
    <numFmt numFmtId="180" formatCode="[$-411]ggge&quot;年&quot;m&quot;月&quot;d&quot;日&quot;;@"/>
    <numFmt numFmtId="181" formatCode="###&quot;日間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0"/>
      <name val="HGP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66FF"/>
        <bgColor indexed="64"/>
      </patternFill>
    </fill>
  </fills>
  <borders count="4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8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177" fontId="4" fillId="0" borderId="11" xfId="1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177" fontId="4" fillId="0" borderId="19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177" fontId="4" fillId="0" borderId="0" xfId="1" applyNumberFormat="1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 shrinkToFit="1"/>
      <protection locked="0"/>
    </xf>
    <xf numFmtId="0" fontId="4" fillId="4" borderId="5" xfId="0" applyFont="1" applyFill="1" applyBorder="1" applyAlignment="1" applyProtection="1">
      <alignment horizontal="center" vertical="center" shrinkToFit="1"/>
      <protection locked="0"/>
    </xf>
    <xf numFmtId="0" fontId="4" fillId="4" borderId="11" xfId="0" applyFont="1" applyFill="1" applyBorder="1" applyAlignment="1" applyProtection="1">
      <alignment horizontal="center" vertical="center" shrinkToFit="1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179" fontId="4" fillId="0" borderId="15" xfId="0" applyNumberFormat="1" applyFont="1" applyBorder="1" applyAlignment="1" applyProtection="1">
      <alignment horizontal="center" vertical="center" shrinkToFit="1"/>
      <protection locked="0"/>
    </xf>
    <xf numFmtId="178" fontId="4" fillId="0" borderId="9" xfId="0" applyNumberFormat="1" applyFont="1" applyBorder="1" applyAlignment="1" applyProtection="1">
      <alignment horizontal="center" vertical="center"/>
      <protection locked="0"/>
    </xf>
    <xf numFmtId="179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9" fontId="4" fillId="4" borderId="15" xfId="0" applyNumberFormat="1" applyFont="1" applyFill="1" applyBorder="1" applyAlignment="1" applyProtection="1">
      <alignment horizontal="center" vertical="center" shrinkToFit="1"/>
      <protection locked="0"/>
    </xf>
    <xf numFmtId="178" fontId="4" fillId="4" borderId="9" xfId="0" applyNumberFormat="1" applyFont="1" applyFill="1" applyBorder="1" applyAlignment="1" applyProtection="1">
      <alignment horizontal="center" vertical="center"/>
      <protection locked="0"/>
    </xf>
    <xf numFmtId="179" fontId="4" fillId="4" borderId="10" xfId="0" applyNumberFormat="1" applyFont="1" applyFill="1" applyBorder="1" applyAlignment="1" applyProtection="1">
      <alignment horizontal="center" vertical="center" shrinkToFit="1"/>
      <protection locked="0"/>
    </xf>
    <xf numFmtId="1" fontId="4" fillId="0" borderId="0" xfId="0" applyNumberFormat="1" applyFo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26" xfId="1" applyNumberFormat="1" applyFont="1" applyBorder="1" applyAlignment="1">
      <alignment horizontal="center" vertical="center"/>
    </xf>
    <xf numFmtId="177" fontId="7" fillId="5" borderId="17" xfId="0" applyNumberFormat="1" applyFont="1" applyFill="1" applyBorder="1" applyAlignment="1">
      <alignment horizontal="center" vertical="center"/>
    </xf>
    <xf numFmtId="177" fontId="7" fillId="5" borderId="5" xfId="0" applyNumberFormat="1" applyFont="1" applyFill="1" applyBorder="1" applyAlignment="1">
      <alignment horizontal="center" vertical="center"/>
    </xf>
    <xf numFmtId="177" fontId="3" fillId="6" borderId="17" xfId="0" applyNumberFormat="1" applyFont="1" applyFill="1" applyBorder="1" applyAlignment="1">
      <alignment horizontal="center" vertical="center"/>
    </xf>
    <xf numFmtId="177" fontId="3" fillId="6" borderId="5" xfId="0" applyNumberFormat="1" applyFont="1" applyFill="1" applyBorder="1" applyAlignment="1">
      <alignment horizontal="center" vertical="center"/>
    </xf>
    <xf numFmtId="180" fontId="4" fillId="3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left" vertical="center"/>
    </xf>
    <xf numFmtId="177" fontId="3" fillId="2" borderId="18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80" fontId="8" fillId="3" borderId="38" xfId="0" applyNumberFormat="1" applyFont="1" applyFill="1" applyBorder="1" applyAlignment="1" applyProtection="1">
      <alignment horizontal="center" vertical="center"/>
      <protection locked="0"/>
    </xf>
    <xf numFmtId="180" fontId="8" fillId="3" borderId="39" xfId="0" applyNumberFormat="1" applyFont="1" applyFill="1" applyBorder="1" applyAlignment="1" applyProtection="1">
      <alignment horizontal="center" vertical="center"/>
      <protection locked="0"/>
    </xf>
    <xf numFmtId="180" fontId="8" fillId="3" borderId="40" xfId="0" applyNumberFormat="1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2" xfId="1" applyNumberFormat="1" applyFont="1" applyBorder="1" applyAlignment="1">
      <alignment horizontal="center" vertical="center"/>
    </xf>
    <xf numFmtId="177" fontId="4" fillId="0" borderId="27" xfId="1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36" xfId="0" applyFont="1" applyBorder="1" applyAlignment="1" applyProtection="1">
      <alignment horizontal="center" vertical="center" textRotation="255"/>
      <protection locked="0"/>
    </xf>
    <xf numFmtId="0" fontId="4" fillId="0" borderId="37" xfId="0" applyFont="1" applyBorder="1" applyAlignment="1" applyProtection="1">
      <alignment horizontal="center" vertical="center" textRotation="255"/>
      <protection locked="0"/>
    </xf>
    <xf numFmtId="0" fontId="4" fillId="0" borderId="7" xfId="0" applyFont="1" applyBorder="1" applyAlignment="1" applyProtection="1">
      <alignment horizontal="center" vertical="center" textRotation="255"/>
      <protection locked="0"/>
    </xf>
    <xf numFmtId="0" fontId="4" fillId="0" borderId="8" xfId="0" applyFont="1" applyBorder="1" applyAlignment="1" applyProtection="1">
      <alignment horizontal="center" vertical="center" textRotation="255"/>
      <protection locked="0"/>
    </xf>
    <xf numFmtId="0" fontId="4" fillId="0" borderId="34" xfId="0" applyFont="1" applyBorder="1" applyAlignment="1" applyProtection="1">
      <alignment horizontal="center" vertical="center" textRotation="255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4" borderId="8" xfId="0" applyFont="1" applyFill="1" applyBorder="1" applyAlignment="1" applyProtection="1">
      <alignment horizontal="center" vertical="center" textRotation="255"/>
      <protection locked="0"/>
    </xf>
    <xf numFmtId="0" fontId="4" fillId="4" borderId="34" xfId="0" applyFont="1" applyFill="1" applyBorder="1" applyAlignment="1" applyProtection="1">
      <alignment horizontal="center" vertical="center" textRotation="255"/>
      <protection locked="0"/>
    </xf>
    <xf numFmtId="0" fontId="4" fillId="4" borderId="4" xfId="0" applyFont="1" applyFill="1" applyBorder="1" applyAlignment="1" applyProtection="1">
      <alignment horizontal="center" vertical="center" textRotation="255"/>
      <protection locked="0"/>
    </xf>
    <xf numFmtId="0" fontId="4" fillId="0" borderId="21" xfId="0" applyFont="1" applyBorder="1" applyAlignment="1" applyProtection="1">
      <alignment horizontal="center" vertical="center" textRotation="255"/>
      <protection locked="0"/>
    </xf>
    <xf numFmtId="0" fontId="4" fillId="0" borderId="35" xfId="0" applyFont="1" applyBorder="1" applyAlignment="1" applyProtection="1">
      <alignment horizontal="center" vertical="center" textRotation="255"/>
      <protection locked="0"/>
    </xf>
    <xf numFmtId="0" fontId="4" fillId="0" borderId="20" xfId="0" applyFont="1" applyBorder="1" applyAlignment="1" applyProtection="1">
      <alignment horizontal="center" vertical="center" textRotation="255"/>
      <protection locked="0"/>
    </xf>
    <xf numFmtId="0" fontId="4" fillId="4" borderId="31" xfId="0" applyFont="1" applyFill="1" applyBorder="1" applyAlignment="1">
      <alignment horizontal="center" vertical="center" textRotation="255"/>
    </xf>
    <xf numFmtId="0" fontId="4" fillId="4" borderId="25" xfId="0" applyFont="1" applyFill="1" applyBorder="1" applyAlignment="1">
      <alignment horizontal="center" vertical="center" textRotation="255"/>
    </xf>
    <xf numFmtId="0" fontId="4" fillId="4" borderId="32" xfId="0" applyFont="1" applyFill="1" applyBorder="1" applyAlignment="1">
      <alignment horizontal="center" vertical="center" textRotation="255"/>
    </xf>
    <xf numFmtId="0" fontId="4" fillId="4" borderId="36" xfId="0" applyFont="1" applyFill="1" applyBorder="1" applyAlignment="1" applyProtection="1">
      <alignment horizontal="center" vertical="center" textRotation="255"/>
      <protection locked="0"/>
    </xf>
    <xf numFmtId="0" fontId="4" fillId="4" borderId="37" xfId="0" applyFont="1" applyFill="1" applyBorder="1" applyAlignment="1" applyProtection="1">
      <alignment horizontal="center" vertical="center" textRotation="255"/>
      <protection locked="0"/>
    </xf>
    <xf numFmtId="0" fontId="4" fillId="4" borderId="7" xfId="0" applyFont="1" applyFill="1" applyBorder="1" applyAlignment="1" applyProtection="1">
      <alignment horizontal="center" vertical="center" textRotation="255"/>
      <protection locked="0"/>
    </xf>
    <xf numFmtId="0" fontId="4" fillId="4" borderId="21" xfId="0" applyFont="1" applyFill="1" applyBorder="1" applyAlignment="1" applyProtection="1">
      <alignment horizontal="center" vertical="center" textRotation="255"/>
      <protection locked="0"/>
    </xf>
    <xf numFmtId="0" fontId="4" fillId="4" borderId="35" xfId="0" applyFont="1" applyFill="1" applyBorder="1" applyAlignment="1" applyProtection="1">
      <alignment horizontal="center" vertical="center" textRotation="255"/>
      <protection locked="0"/>
    </xf>
    <xf numFmtId="0" fontId="4" fillId="4" borderId="2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180" fontId="4" fillId="3" borderId="38" xfId="0" applyNumberFormat="1" applyFont="1" applyFill="1" applyBorder="1" applyAlignment="1" applyProtection="1">
      <alignment horizontal="center" vertical="center"/>
      <protection locked="0"/>
    </xf>
    <xf numFmtId="180" fontId="4" fillId="3" borderId="39" xfId="0" applyNumberFormat="1" applyFont="1" applyFill="1" applyBorder="1" applyAlignment="1" applyProtection="1">
      <alignment horizontal="center" vertical="center"/>
      <protection locked="0"/>
    </xf>
    <xf numFmtId="180" fontId="4" fillId="3" borderId="40" xfId="0" applyNumberFormat="1" applyFont="1" applyFill="1" applyBorder="1" applyAlignment="1" applyProtection="1">
      <alignment horizontal="center" vertical="center"/>
      <protection locked="0"/>
    </xf>
  </cellXfs>
  <cellStyles count="2">
    <cellStyle name="パーセント" xfId="1" builtinId="5"/>
    <cellStyle name="標準" xfId="0" builtinId="0"/>
  </cellStyles>
  <dxfs count="14">
    <dxf>
      <fill>
        <patternFill>
          <bgColor rgb="FFFFCCFF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0000"/>
      <color rgb="FFFFCCFF"/>
      <color rgb="FFFF66FF"/>
      <color rgb="FFCC00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257174</xdr:colOff>
      <xdr:row>9</xdr:row>
      <xdr:rowOff>38101</xdr:rowOff>
    </xdr:from>
    <xdr:to>
      <xdr:col>11</xdr:col>
      <xdr:colOff>85725</xdr:colOff>
      <xdr:row>13</xdr:row>
      <xdr:rowOff>57150</xdr:rowOff>
    </xdr:to>
    <xdr:sp macro="" textlink="">
      <xdr:nvSpPr>
        <xdr:cNvPr id="2" name="角丸四角形吹き出し 1"/>
        <xdr:cNvSpPr/>
      </xdr:nvSpPr>
      <xdr:spPr>
        <a:xfrm>
          <a:off x="1076324" y="1647826"/>
          <a:ext cx="2400301" cy="704849"/>
        </a:xfrm>
        <a:prstGeom prst="wedgeRoundRectCallout">
          <a:avLst>
            <a:gd name="adj1" fmla="val 13398"/>
            <a:gd name="adj2" fmla="val -14916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①工事名，工事着手日，工事完成届出日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twoCellAnchor>
  <xdr:twoCellAnchor>
    <xdr:from>
      <xdr:col>13</xdr:col>
      <xdr:colOff>133350</xdr:colOff>
      <xdr:row>7</xdr:row>
      <xdr:rowOff>19050</xdr:rowOff>
    </xdr:from>
    <xdr:to>
      <xdr:col>21</xdr:col>
      <xdr:colOff>95251</xdr:colOff>
      <xdr:row>12</xdr:row>
      <xdr:rowOff>114300</xdr:rowOff>
    </xdr:to>
    <xdr:sp macro="" textlink="">
      <xdr:nvSpPr>
        <xdr:cNvPr id="4" name="角丸四角形吹き出し 3"/>
        <xdr:cNvSpPr/>
      </xdr:nvSpPr>
      <xdr:spPr>
        <a:xfrm>
          <a:off x="4095750" y="1285875"/>
          <a:ext cx="2247901" cy="952500"/>
        </a:xfrm>
        <a:prstGeom prst="wedgeRoundRectCallout">
          <a:avLst>
            <a:gd name="adj1" fmla="val 72720"/>
            <a:gd name="adj2" fmla="val 4676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③夏季休暇，年末年始休暇，工事中止をプルダウンリストから選択し，入力します。</a:t>
          </a:r>
        </a:p>
      </xdr:txBody>
    </xdr:sp>
    <xdr:clientData/>
  </xdr:twoCellAnchor>
  <xdr:twoCellAnchor>
    <xdr:from>
      <xdr:col>4</xdr:col>
      <xdr:colOff>38100</xdr:colOff>
      <xdr:row>18</xdr:row>
      <xdr:rowOff>28574</xdr:rowOff>
    </xdr:from>
    <xdr:to>
      <xdr:col>14</xdr:col>
      <xdr:colOff>161925</xdr:colOff>
      <xdr:row>19</xdr:row>
      <xdr:rowOff>123823</xdr:rowOff>
    </xdr:to>
    <xdr:sp macro="" textlink="">
      <xdr:nvSpPr>
        <xdr:cNvPr id="7" name="角丸四角形吹き出し 6"/>
        <xdr:cNvSpPr/>
      </xdr:nvSpPr>
      <xdr:spPr>
        <a:xfrm>
          <a:off x="1428750" y="3181349"/>
          <a:ext cx="2981325" cy="266699"/>
        </a:xfrm>
        <a:prstGeom prst="wedgeRoundRectCallout">
          <a:avLst>
            <a:gd name="adj1" fmla="val 46192"/>
            <a:gd name="adj2" fmla="val 19615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17</xdr:col>
      <xdr:colOff>180974</xdr:colOff>
      <xdr:row>18</xdr:row>
      <xdr:rowOff>19049</xdr:rowOff>
    </xdr:from>
    <xdr:to>
      <xdr:col>29</xdr:col>
      <xdr:colOff>228599</xdr:colOff>
      <xdr:row>21</xdr:row>
      <xdr:rowOff>0</xdr:rowOff>
    </xdr:to>
    <xdr:sp macro="" textlink="">
      <xdr:nvSpPr>
        <xdr:cNvPr id="8" name="角丸四角形吹き出し 7"/>
        <xdr:cNvSpPr/>
      </xdr:nvSpPr>
      <xdr:spPr>
        <a:xfrm>
          <a:off x="5286374" y="3171824"/>
          <a:ext cx="3476625" cy="495301"/>
        </a:xfrm>
        <a:prstGeom prst="wedgeRoundRectCallout">
          <a:avLst>
            <a:gd name="adj1" fmla="val -57384"/>
            <a:gd name="adj2" fmla="val 122747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19</xdr:col>
      <xdr:colOff>247651</xdr:colOff>
      <xdr:row>82</xdr:row>
      <xdr:rowOff>57150</xdr:rowOff>
    </xdr:from>
    <xdr:to>
      <xdr:col>28</xdr:col>
      <xdr:colOff>247651</xdr:colOff>
      <xdr:row>84</xdr:row>
      <xdr:rowOff>28575</xdr:rowOff>
    </xdr:to>
    <xdr:sp macro="" textlink="">
      <xdr:nvSpPr>
        <xdr:cNvPr id="11" name="角丸四角形吹き出し 10"/>
        <xdr:cNvSpPr/>
      </xdr:nvSpPr>
      <xdr:spPr>
        <a:xfrm>
          <a:off x="5924551" y="14182725"/>
          <a:ext cx="2571750" cy="314325"/>
        </a:xfrm>
        <a:prstGeom prst="wedgeRoundRectCallout">
          <a:avLst>
            <a:gd name="adj1" fmla="val 45199"/>
            <a:gd name="adj2" fmla="val -142579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②工事完成届出日以降は消去します。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17</xdr:col>
      <xdr:colOff>190500</xdr:colOff>
      <xdr:row>5</xdr:row>
      <xdr:rowOff>9524</xdr:rowOff>
    </xdr:from>
    <xdr:to>
      <xdr:col>25</xdr:col>
      <xdr:colOff>247650</xdr:colOff>
      <xdr:row>6</xdr:row>
      <xdr:rowOff>114299</xdr:rowOff>
    </xdr:to>
    <xdr:sp macro="" textlink="">
      <xdr:nvSpPr>
        <xdr:cNvPr id="10" name="角丸四角形吹き出し 9"/>
        <xdr:cNvSpPr/>
      </xdr:nvSpPr>
      <xdr:spPr>
        <a:xfrm>
          <a:off x="5295900" y="933449"/>
          <a:ext cx="2343150" cy="276225"/>
        </a:xfrm>
        <a:prstGeom prst="wedgeRoundRectCallout">
          <a:avLst>
            <a:gd name="adj1" fmla="val 32889"/>
            <a:gd name="adj2" fmla="val -112718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⑥現場閉所率が自動計算されます。</a:t>
          </a:r>
        </a:p>
      </xdr:txBody>
    </xdr:sp>
    <xdr:clientData/>
  </xdr:twoCellAnchor>
  <xdr:twoCellAnchor>
    <xdr:from>
      <xdr:col>26</xdr:col>
      <xdr:colOff>133350</xdr:colOff>
      <xdr:row>7</xdr:row>
      <xdr:rowOff>133350</xdr:rowOff>
    </xdr:from>
    <xdr:to>
      <xdr:col>32</xdr:col>
      <xdr:colOff>142876</xdr:colOff>
      <xdr:row>13</xdr:row>
      <xdr:rowOff>0</xdr:rowOff>
    </xdr:to>
    <xdr:sp macro="" textlink="">
      <xdr:nvSpPr>
        <xdr:cNvPr id="12" name="角丸四角形吹き出し 11"/>
        <xdr:cNvSpPr/>
      </xdr:nvSpPr>
      <xdr:spPr>
        <a:xfrm>
          <a:off x="7810500" y="1400175"/>
          <a:ext cx="2247901" cy="895350"/>
        </a:xfrm>
        <a:prstGeom prst="wedgeRoundRectCallout">
          <a:avLst>
            <a:gd name="adj1" fmla="val 50686"/>
            <a:gd name="adj2" fmla="val -102593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⑦各閉所率に対する残り休日数が表示されます。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休日計画の目安に使用してください。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88"/>
  <sheetViews>
    <sheetView tabSelected="1" view="pageBreakPreview" zoomScaleNormal="100" zoomScaleSheetLayoutView="100" workbookViewId="0">
      <selection activeCell="R13" sqref="R13"/>
    </sheetView>
  </sheetViews>
  <sheetFormatPr defaultRowHeight="13.5" x14ac:dyDescent="0.15"/>
  <cols>
    <col min="1" max="1" width="3.625" style="2" customWidth="1"/>
    <col min="2" max="2" width="7.125" style="1" bestFit="1" customWidth="1"/>
    <col min="3" max="30" width="3.75" style="1" customWidth="1"/>
    <col min="31" max="31" width="3.25" style="1" customWidth="1"/>
    <col min="32" max="32" width="11.125" style="2" customWidth="1"/>
    <col min="33" max="33" width="6.5" style="1" bestFit="1" customWidth="1"/>
    <col min="34" max="16384" width="9" style="2"/>
  </cols>
  <sheetData>
    <row r="1" spans="2:35" ht="18.75" x14ac:dyDescent="0.15">
      <c r="B1" s="14" t="s">
        <v>16</v>
      </c>
      <c r="M1" s="58"/>
      <c r="AG1" s="15" t="s">
        <v>17</v>
      </c>
    </row>
    <row r="2" spans="2:35" ht="13.5" customHeight="1" x14ac:dyDescent="0.15">
      <c r="Q2" s="2"/>
      <c r="S2" s="53"/>
      <c r="T2" s="54"/>
      <c r="U2" s="62" t="s">
        <v>2</v>
      </c>
      <c r="V2" s="63"/>
      <c r="W2" s="62" t="s">
        <v>14</v>
      </c>
      <c r="X2" s="63"/>
      <c r="Y2" s="64" t="s">
        <v>22</v>
      </c>
      <c r="Z2" s="65"/>
      <c r="AB2" s="66" t="s">
        <v>23</v>
      </c>
      <c r="AC2" s="64"/>
      <c r="AD2" s="64"/>
      <c r="AE2" s="64"/>
      <c r="AF2" s="64"/>
      <c r="AG2" s="8" t="s">
        <v>24</v>
      </c>
    </row>
    <row r="3" spans="2:35" ht="13.5" customHeight="1" thickBot="1" x14ac:dyDescent="0.2">
      <c r="B3" s="119" t="s">
        <v>3</v>
      </c>
      <c r="C3" s="119"/>
      <c r="D3" s="119"/>
      <c r="E3" s="119"/>
      <c r="F3" s="1" t="s">
        <v>19</v>
      </c>
      <c r="G3" s="57"/>
      <c r="H3" s="57"/>
      <c r="I3" s="57"/>
      <c r="J3" s="57"/>
      <c r="K3" s="57"/>
      <c r="L3" s="57"/>
      <c r="M3" s="57"/>
      <c r="N3" s="57"/>
      <c r="O3" s="57"/>
      <c r="P3" s="57"/>
      <c r="R3" s="2"/>
      <c r="S3" s="67" t="s">
        <v>0</v>
      </c>
      <c r="T3" s="68"/>
      <c r="U3" s="69">
        <f>+AG10+AG19+AG28+AG37+AG46+AG55+AG64+AG73+AG82</f>
        <v>252</v>
      </c>
      <c r="V3" s="70"/>
      <c r="W3" s="71">
        <f>+AG11+AG20+AG29+AG38+AG47+AG56+AG65+AG74+AG83</f>
        <v>0</v>
      </c>
      <c r="X3" s="68"/>
      <c r="Y3" s="72">
        <f>+W3/U3</f>
        <v>0</v>
      </c>
      <c r="Z3" s="73"/>
      <c r="AB3" s="74" t="s">
        <v>5</v>
      </c>
      <c r="AC3" s="75"/>
      <c r="AD3" s="75"/>
      <c r="AE3" s="75"/>
      <c r="AF3" s="75"/>
      <c r="AG3" s="55">
        <f>+AI3-W4</f>
        <v>72</v>
      </c>
      <c r="AI3" s="52">
        <f>ROUNDUP(+U4*0.285,0)</f>
        <v>72</v>
      </c>
    </row>
    <row r="4" spans="2:35" ht="13.5" customHeight="1" thickBot="1" x14ac:dyDescent="0.2">
      <c r="B4" s="119" t="s">
        <v>18</v>
      </c>
      <c r="C4" s="119"/>
      <c r="D4" s="119"/>
      <c r="E4" s="119"/>
      <c r="F4" s="1" t="s">
        <v>19</v>
      </c>
      <c r="G4" s="83" t="s">
        <v>28</v>
      </c>
      <c r="H4" s="84"/>
      <c r="I4" s="84"/>
      <c r="J4" s="85"/>
      <c r="R4" s="2"/>
      <c r="S4" s="86" t="s">
        <v>10</v>
      </c>
      <c r="T4" s="87"/>
      <c r="U4" s="88">
        <f>+U3</f>
        <v>252</v>
      </c>
      <c r="V4" s="89"/>
      <c r="W4" s="90">
        <f>+AG13+AG22+AG31+AG40+AG49+AG58+AG67+AG76+AG85</f>
        <v>0</v>
      </c>
      <c r="X4" s="87"/>
      <c r="Y4" s="91">
        <f>+W4/U4</f>
        <v>0</v>
      </c>
      <c r="Z4" s="92"/>
      <c r="AB4" s="76" t="s">
        <v>6</v>
      </c>
      <c r="AC4" s="77"/>
      <c r="AD4" s="77"/>
      <c r="AE4" s="77"/>
      <c r="AF4" s="77"/>
      <c r="AG4" s="55">
        <f>+AI4-W4</f>
        <v>63</v>
      </c>
      <c r="AI4" s="52">
        <f>ROUNDUP(+U4*0.25,0)</f>
        <v>63</v>
      </c>
    </row>
    <row r="5" spans="2:35" ht="13.5" customHeight="1" x14ac:dyDescent="0.15">
      <c r="B5" s="120" t="s">
        <v>27</v>
      </c>
      <c r="C5" s="120"/>
      <c r="D5" s="120"/>
      <c r="E5" s="120"/>
      <c r="F5" s="1" t="s">
        <v>19</v>
      </c>
      <c r="G5" s="78"/>
      <c r="H5" s="78"/>
      <c r="I5" s="78"/>
      <c r="J5" s="78"/>
      <c r="L5" s="79" t="s">
        <v>1</v>
      </c>
      <c r="M5" s="79"/>
      <c r="N5" s="79"/>
      <c r="O5" s="1" t="s">
        <v>19</v>
      </c>
      <c r="P5" s="80" t="e">
        <f>+G5-G4+1</f>
        <v>#VALUE!</v>
      </c>
      <c r="Q5" s="80"/>
      <c r="R5" s="80"/>
      <c r="AA5" s="16"/>
      <c r="AB5" s="81" t="s">
        <v>7</v>
      </c>
      <c r="AC5" s="82"/>
      <c r="AD5" s="82"/>
      <c r="AE5" s="82"/>
      <c r="AF5" s="82"/>
      <c r="AG5" s="56">
        <f>+AI5-W4</f>
        <v>54</v>
      </c>
      <c r="AI5" s="52">
        <f>ROUNDUP(+U4*0.214,0)</f>
        <v>54</v>
      </c>
    </row>
    <row r="6" spans="2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2:35" ht="13.5" customHeight="1" x14ac:dyDescent="0.15"/>
    <row r="8" spans="2:35" x14ac:dyDescent="0.15">
      <c r="B8" s="3" t="s">
        <v>15</v>
      </c>
      <c r="C8" s="45" t="str">
        <f>+G4</f>
        <v>※西暦入力</v>
      </c>
      <c r="D8" s="46" t="e">
        <f>+C8+1</f>
        <v>#VALUE!</v>
      </c>
      <c r="E8" s="46" t="e">
        <f t="shared" ref="E8:AD8" si="0">+D8+1</f>
        <v>#VALUE!</v>
      </c>
      <c r="F8" s="46" t="e">
        <f t="shared" si="0"/>
        <v>#VALUE!</v>
      </c>
      <c r="G8" s="46" t="e">
        <f t="shared" si="0"/>
        <v>#VALUE!</v>
      </c>
      <c r="H8" s="46" t="e">
        <f t="shared" si="0"/>
        <v>#VALUE!</v>
      </c>
      <c r="I8" s="46" t="e">
        <f t="shared" si="0"/>
        <v>#VALUE!</v>
      </c>
      <c r="J8" s="46" t="e">
        <f t="shared" si="0"/>
        <v>#VALUE!</v>
      </c>
      <c r="K8" s="46" t="e">
        <f t="shared" si="0"/>
        <v>#VALUE!</v>
      </c>
      <c r="L8" s="46" t="e">
        <f t="shared" si="0"/>
        <v>#VALUE!</v>
      </c>
      <c r="M8" s="46" t="e">
        <f t="shared" si="0"/>
        <v>#VALUE!</v>
      </c>
      <c r="N8" s="46" t="e">
        <f t="shared" si="0"/>
        <v>#VALUE!</v>
      </c>
      <c r="O8" s="46" t="e">
        <f t="shared" si="0"/>
        <v>#VALUE!</v>
      </c>
      <c r="P8" s="46" t="e">
        <f t="shared" si="0"/>
        <v>#VALUE!</v>
      </c>
      <c r="Q8" s="46" t="e">
        <f t="shared" si="0"/>
        <v>#VALUE!</v>
      </c>
      <c r="R8" s="46" t="e">
        <f t="shared" si="0"/>
        <v>#VALUE!</v>
      </c>
      <c r="S8" s="46" t="e">
        <f t="shared" si="0"/>
        <v>#VALUE!</v>
      </c>
      <c r="T8" s="46" t="e">
        <f t="shared" si="0"/>
        <v>#VALUE!</v>
      </c>
      <c r="U8" s="46" t="e">
        <f t="shared" si="0"/>
        <v>#VALUE!</v>
      </c>
      <c r="V8" s="46" t="e">
        <f t="shared" si="0"/>
        <v>#VALUE!</v>
      </c>
      <c r="W8" s="46" t="e">
        <f>+V8+1</f>
        <v>#VALUE!</v>
      </c>
      <c r="X8" s="46" t="e">
        <f t="shared" si="0"/>
        <v>#VALUE!</v>
      </c>
      <c r="Y8" s="46" t="e">
        <f t="shared" si="0"/>
        <v>#VALUE!</v>
      </c>
      <c r="Z8" s="46" t="e">
        <f t="shared" si="0"/>
        <v>#VALUE!</v>
      </c>
      <c r="AA8" s="46" t="e">
        <f>+Z8+1</f>
        <v>#VALUE!</v>
      </c>
      <c r="AB8" s="46" t="e">
        <f t="shared" si="0"/>
        <v>#VALUE!</v>
      </c>
      <c r="AC8" s="46" t="e">
        <f>+AB8+1</f>
        <v>#VALUE!</v>
      </c>
      <c r="AD8" s="47" t="e">
        <f t="shared" si="0"/>
        <v>#VALUE!</v>
      </c>
      <c r="AE8" s="4"/>
      <c r="AF8" s="102">
        <v>1</v>
      </c>
      <c r="AG8" s="103"/>
    </row>
    <row r="9" spans="2:35" x14ac:dyDescent="0.15">
      <c r="B9" s="5" t="s">
        <v>8</v>
      </c>
      <c r="C9" s="26" t="e">
        <f>TEXT(WEEKDAY(+C8),"aaa")</f>
        <v>#VALUE!</v>
      </c>
      <c r="D9" s="27" t="e">
        <f t="shared" ref="D9:AD9" si="1">TEXT(WEEKDAY(+D8),"aaa")</f>
        <v>#VALUE!</v>
      </c>
      <c r="E9" s="27" t="e">
        <f t="shared" si="1"/>
        <v>#VALUE!</v>
      </c>
      <c r="F9" s="27" t="e">
        <f t="shared" si="1"/>
        <v>#VALUE!</v>
      </c>
      <c r="G9" s="27" t="e">
        <f t="shared" si="1"/>
        <v>#VALUE!</v>
      </c>
      <c r="H9" s="27" t="e">
        <f t="shared" si="1"/>
        <v>#VALUE!</v>
      </c>
      <c r="I9" s="27" t="e">
        <f t="shared" si="1"/>
        <v>#VALUE!</v>
      </c>
      <c r="J9" s="27" t="e">
        <f t="shared" si="1"/>
        <v>#VALUE!</v>
      </c>
      <c r="K9" s="27" t="e">
        <f t="shared" si="1"/>
        <v>#VALUE!</v>
      </c>
      <c r="L9" s="27" t="e">
        <f t="shared" si="1"/>
        <v>#VALUE!</v>
      </c>
      <c r="M9" s="27" t="e">
        <f t="shared" si="1"/>
        <v>#VALUE!</v>
      </c>
      <c r="N9" s="27" t="e">
        <f t="shared" si="1"/>
        <v>#VALUE!</v>
      </c>
      <c r="O9" s="27" t="e">
        <f t="shared" si="1"/>
        <v>#VALUE!</v>
      </c>
      <c r="P9" s="27" t="e">
        <f t="shared" si="1"/>
        <v>#VALUE!</v>
      </c>
      <c r="Q9" s="27" t="e">
        <f t="shared" si="1"/>
        <v>#VALUE!</v>
      </c>
      <c r="R9" s="27" t="e">
        <f t="shared" si="1"/>
        <v>#VALUE!</v>
      </c>
      <c r="S9" s="27" t="e">
        <f t="shared" si="1"/>
        <v>#VALUE!</v>
      </c>
      <c r="T9" s="27" t="e">
        <f t="shared" si="1"/>
        <v>#VALUE!</v>
      </c>
      <c r="U9" s="27" t="e">
        <f t="shared" si="1"/>
        <v>#VALUE!</v>
      </c>
      <c r="V9" s="27" t="e">
        <f t="shared" si="1"/>
        <v>#VALUE!</v>
      </c>
      <c r="W9" s="27" t="e">
        <f t="shared" si="1"/>
        <v>#VALUE!</v>
      </c>
      <c r="X9" s="27" t="e">
        <f t="shared" si="1"/>
        <v>#VALUE!</v>
      </c>
      <c r="Y9" s="27" t="e">
        <f t="shared" si="1"/>
        <v>#VALUE!</v>
      </c>
      <c r="Z9" s="27" t="e">
        <f t="shared" si="1"/>
        <v>#VALUE!</v>
      </c>
      <c r="AA9" s="27" t="e">
        <f t="shared" si="1"/>
        <v>#VALUE!</v>
      </c>
      <c r="AB9" s="27" t="e">
        <f t="shared" si="1"/>
        <v>#VALUE!</v>
      </c>
      <c r="AC9" s="27" t="e">
        <f t="shared" si="1"/>
        <v>#VALUE!</v>
      </c>
      <c r="AD9" s="29" t="e">
        <f t="shared" si="1"/>
        <v>#VALUE!</v>
      </c>
      <c r="AE9" s="7"/>
      <c r="AF9" s="61" t="s">
        <v>31</v>
      </c>
      <c r="AG9" s="8">
        <f>+COUNTA(C13:AD13)</f>
        <v>0</v>
      </c>
    </row>
    <row r="10" spans="2:35" ht="13.5" customHeight="1" x14ac:dyDescent="0.15">
      <c r="B10" s="93" t="s">
        <v>12</v>
      </c>
      <c r="C10" s="96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107"/>
      <c r="AE10" s="7"/>
      <c r="AF10" s="9" t="s">
        <v>2</v>
      </c>
      <c r="AG10" s="17">
        <f>COUNTA(C8:AD8)-AG9</f>
        <v>28</v>
      </c>
    </row>
    <row r="11" spans="2:35" ht="13.5" customHeight="1" x14ac:dyDescent="0.15">
      <c r="B11" s="94"/>
      <c r="C11" s="97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8"/>
      <c r="AE11" s="7"/>
      <c r="AF11" s="9" t="s">
        <v>9</v>
      </c>
      <c r="AG11" s="6">
        <f>+COUNTA(C14:AD14)</f>
        <v>0</v>
      </c>
    </row>
    <row r="12" spans="2:35" ht="13.5" customHeight="1" x14ac:dyDescent="0.15">
      <c r="B12" s="95"/>
      <c r="C12" s="98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9"/>
      <c r="AE12" s="7"/>
      <c r="AF12" s="9" t="s">
        <v>13</v>
      </c>
      <c r="AG12" s="10">
        <f>+AG11/AG10</f>
        <v>0</v>
      </c>
    </row>
    <row r="13" spans="2:35" x14ac:dyDescent="0.15">
      <c r="B13" s="59" t="s">
        <v>30</v>
      </c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5"/>
      <c r="AE13" s="7"/>
      <c r="AF13" s="9" t="s">
        <v>14</v>
      </c>
      <c r="AG13" s="6">
        <f>+COUNTA(C15:AD15)</f>
        <v>0</v>
      </c>
    </row>
    <row r="14" spans="2:35" x14ac:dyDescent="0.15">
      <c r="B14" s="5" t="s">
        <v>0</v>
      </c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8"/>
      <c r="Q14" s="27"/>
      <c r="R14" s="26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9"/>
      <c r="AE14" s="7"/>
      <c r="AF14" s="12" t="s">
        <v>4</v>
      </c>
      <c r="AG14" s="13">
        <f>+AG13/AG10</f>
        <v>0</v>
      </c>
    </row>
    <row r="15" spans="2:35" x14ac:dyDescent="0.15">
      <c r="B15" s="11" t="s">
        <v>10</v>
      </c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31"/>
      <c r="R15" s="30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3"/>
      <c r="AE15" s="7"/>
      <c r="AF15" s="18"/>
      <c r="AG15" s="19"/>
    </row>
    <row r="16" spans="2:35" x14ac:dyDescent="0.15"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</row>
    <row r="17" spans="2:33" x14ac:dyDescent="0.15">
      <c r="B17" s="20" t="s">
        <v>15</v>
      </c>
      <c r="C17" s="49" t="e">
        <f>+AD8+1</f>
        <v>#VALUE!</v>
      </c>
      <c r="D17" s="50" t="e">
        <f>+C17+1</f>
        <v>#VALUE!</v>
      </c>
      <c r="E17" s="50" t="e">
        <f t="shared" ref="E17:AD17" si="2">+D17+1</f>
        <v>#VALUE!</v>
      </c>
      <c r="F17" s="50" t="e">
        <f t="shared" si="2"/>
        <v>#VALUE!</v>
      </c>
      <c r="G17" s="50" t="e">
        <f t="shared" si="2"/>
        <v>#VALUE!</v>
      </c>
      <c r="H17" s="50" t="e">
        <f t="shared" si="2"/>
        <v>#VALUE!</v>
      </c>
      <c r="I17" s="50" t="e">
        <f t="shared" si="2"/>
        <v>#VALUE!</v>
      </c>
      <c r="J17" s="50" t="e">
        <f t="shared" si="2"/>
        <v>#VALUE!</v>
      </c>
      <c r="K17" s="50" t="e">
        <f t="shared" si="2"/>
        <v>#VALUE!</v>
      </c>
      <c r="L17" s="50" t="e">
        <f t="shared" si="2"/>
        <v>#VALUE!</v>
      </c>
      <c r="M17" s="50" t="e">
        <f t="shared" si="2"/>
        <v>#VALUE!</v>
      </c>
      <c r="N17" s="50" t="e">
        <f t="shared" si="2"/>
        <v>#VALUE!</v>
      </c>
      <c r="O17" s="50" t="e">
        <f t="shared" si="2"/>
        <v>#VALUE!</v>
      </c>
      <c r="P17" s="50" t="e">
        <f t="shared" si="2"/>
        <v>#VALUE!</v>
      </c>
      <c r="Q17" s="50" t="e">
        <f t="shared" si="2"/>
        <v>#VALUE!</v>
      </c>
      <c r="R17" s="50" t="e">
        <f t="shared" si="2"/>
        <v>#VALUE!</v>
      </c>
      <c r="S17" s="50" t="e">
        <f t="shared" si="2"/>
        <v>#VALUE!</v>
      </c>
      <c r="T17" s="50" t="e">
        <f t="shared" si="2"/>
        <v>#VALUE!</v>
      </c>
      <c r="U17" s="50" t="e">
        <f t="shared" si="2"/>
        <v>#VALUE!</v>
      </c>
      <c r="V17" s="50" t="e">
        <f t="shared" si="2"/>
        <v>#VALUE!</v>
      </c>
      <c r="W17" s="50" t="e">
        <f>+V17+1</f>
        <v>#VALUE!</v>
      </c>
      <c r="X17" s="50" t="e">
        <f t="shared" si="2"/>
        <v>#VALUE!</v>
      </c>
      <c r="Y17" s="50" t="e">
        <f t="shared" si="2"/>
        <v>#VALUE!</v>
      </c>
      <c r="Z17" s="50" t="e">
        <f t="shared" si="2"/>
        <v>#VALUE!</v>
      </c>
      <c r="AA17" s="50" t="e">
        <f>+Z17+1</f>
        <v>#VALUE!</v>
      </c>
      <c r="AB17" s="50" t="e">
        <f t="shared" si="2"/>
        <v>#VALUE!</v>
      </c>
      <c r="AC17" s="50" t="e">
        <f>+AB17+1</f>
        <v>#VALUE!</v>
      </c>
      <c r="AD17" s="51" t="e">
        <f t="shared" si="2"/>
        <v>#VALUE!</v>
      </c>
      <c r="AE17" s="4"/>
      <c r="AF17" s="102">
        <f>+AF8+1</f>
        <v>2</v>
      </c>
      <c r="AG17" s="103"/>
    </row>
    <row r="18" spans="2:33" x14ac:dyDescent="0.15">
      <c r="B18" s="21" t="s">
        <v>8</v>
      </c>
      <c r="C18" s="37" t="e">
        <f>TEXT(WEEKDAY(+C17),"aaa")</f>
        <v>#VALUE!</v>
      </c>
      <c r="D18" s="38" t="e">
        <f t="shared" ref="D18:AD18" si="3">TEXT(WEEKDAY(+D17),"aaa")</f>
        <v>#VALUE!</v>
      </c>
      <c r="E18" s="38" t="e">
        <f t="shared" si="3"/>
        <v>#VALUE!</v>
      </c>
      <c r="F18" s="38" t="e">
        <f t="shared" si="3"/>
        <v>#VALUE!</v>
      </c>
      <c r="G18" s="38" t="e">
        <f t="shared" si="3"/>
        <v>#VALUE!</v>
      </c>
      <c r="H18" s="38" t="e">
        <f t="shared" si="3"/>
        <v>#VALUE!</v>
      </c>
      <c r="I18" s="38" t="e">
        <f t="shared" si="3"/>
        <v>#VALUE!</v>
      </c>
      <c r="J18" s="38" t="e">
        <f t="shared" si="3"/>
        <v>#VALUE!</v>
      </c>
      <c r="K18" s="38" t="e">
        <f t="shared" si="3"/>
        <v>#VALUE!</v>
      </c>
      <c r="L18" s="38" t="e">
        <f t="shared" si="3"/>
        <v>#VALUE!</v>
      </c>
      <c r="M18" s="38" t="e">
        <f t="shared" si="3"/>
        <v>#VALUE!</v>
      </c>
      <c r="N18" s="38" t="e">
        <f t="shared" si="3"/>
        <v>#VALUE!</v>
      </c>
      <c r="O18" s="38" t="e">
        <f t="shared" si="3"/>
        <v>#VALUE!</v>
      </c>
      <c r="P18" s="38" t="e">
        <f t="shared" si="3"/>
        <v>#VALUE!</v>
      </c>
      <c r="Q18" s="38" t="e">
        <f t="shared" si="3"/>
        <v>#VALUE!</v>
      </c>
      <c r="R18" s="38" t="e">
        <f t="shared" si="3"/>
        <v>#VALUE!</v>
      </c>
      <c r="S18" s="38" t="e">
        <f t="shared" si="3"/>
        <v>#VALUE!</v>
      </c>
      <c r="T18" s="38" t="e">
        <f t="shared" si="3"/>
        <v>#VALUE!</v>
      </c>
      <c r="U18" s="38" t="e">
        <f t="shared" si="3"/>
        <v>#VALUE!</v>
      </c>
      <c r="V18" s="38" t="e">
        <f t="shared" si="3"/>
        <v>#VALUE!</v>
      </c>
      <c r="W18" s="38" t="e">
        <f t="shared" si="3"/>
        <v>#VALUE!</v>
      </c>
      <c r="X18" s="38" t="e">
        <f t="shared" si="3"/>
        <v>#VALUE!</v>
      </c>
      <c r="Y18" s="38" t="e">
        <f t="shared" si="3"/>
        <v>#VALUE!</v>
      </c>
      <c r="Z18" s="38" t="e">
        <f t="shared" si="3"/>
        <v>#VALUE!</v>
      </c>
      <c r="AA18" s="38" t="e">
        <f t="shared" si="3"/>
        <v>#VALUE!</v>
      </c>
      <c r="AB18" s="38" t="e">
        <f t="shared" si="3"/>
        <v>#VALUE!</v>
      </c>
      <c r="AC18" s="38" t="e">
        <f t="shared" si="3"/>
        <v>#VALUE!</v>
      </c>
      <c r="AD18" s="40" t="e">
        <f t="shared" si="3"/>
        <v>#VALUE!</v>
      </c>
      <c r="AE18" s="7"/>
      <c r="AF18" s="61" t="s">
        <v>31</v>
      </c>
      <c r="AG18" s="8">
        <f>+COUNTA(C22:AD22)</f>
        <v>0</v>
      </c>
    </row>
    <row r="19" spans="2:33" ht="13.5" customHeight="1" x14ac:dyDescent="0.15">
      <c r="B19" s="110" t="s">
        <v>12</v>
      </c>
      <c r="C19" s="113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16"/>
      <c r="AE19" s="7"/>
      <c r="AF19" s="9" t="s">
        <v>2</v>
      </c>
      <c r="AG19" s="17">
        <f>COUNTA(C17:AD17)-AG18</f>
        <v>28</v>
      </c>
    </row>
    <row r="20" spans="2:33" ht="13.5" customHeight="1" x14ac:dyDescent="0.15">
      <c r="B20" s="111"/>
      <c r="C20" s="114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17"/>
      <c r="AE20" s="7"/>
      <c r="AF20" s="9" t="s">
        <v>9</v>
      </c>
      <c r="AG20" s="6">
        <f>+COUNTA(C23:AD23)</f>
        <v>0</v>
      </c>
    </row>
    <row r="21" spans="2:33" ht="13.5" customHeight="1" x14ac:dyDescent="0.15">
      <c r="B21" s="112"/>
      <c r="C21" s="115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18"/>
      <c r="AE21" s="7"/>
      <c r="AF21" s="9" t="s">
        <v>13</v>
      </c>
      <c r="AG21" s="10">
        <f>+AG20/AG19</f>
        <v>0</v>
      </c>
    </row>
    <row r="22" spans="2:33" x14ac:dyDescent="0.15">
      <c r="B22" s="60" t="s">
        <v>30</v>
      </c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6"/>
      <c r="AE22" s="7"/>
      <c r="AF22" s="9" t="s">
        <v>14</v>
      </c>
      <c r="AG22" s="6">
        <f>+COUNTA(C24:AD24)</f>
        <v>0</v>
      </c>
    </row>
    <row r="23" spans="2:33" x14ac:dyDescent="0.15">
      <c r="B23" s="21" t="s">
        <v>0</v>
      </c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  <c r="Q23" s="38"/>
      <c r="R23" s="37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40"/>
      <c r="AE23" s="7"/>
      <c r="AF23" s="12" t="s">
        <v>4</v>
      </c>
      <c r="AG23" s="13">
        <f>+AG22/AG19</f>
        <v>0</v>
      </c>
    </row>
    <row r="24" spans="2:33" x14ac:dyDescent="0.15">
      <c r="B24" s="22" t="s">
        <v>10</v>
      </c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3"/>
      <c r="Q24" s="42"/>
      <c r="R24" s="41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4"/>
      <c r="AE24" s="7"/>
      <c r="AF24" s="18"/>
      <c r="AG24" s="19"/>
    </row>
    <row r="25" spans="2:33" x14ac:dyDescent="0.15"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</row>
    <row r="26" spans="2:33" x14ac:dyDescent="0.15">
      <c r="B26" s="3" t="s">
        <v>15</v>
      </c>
      <c r="C26" s="45" t="e">
        <f>+AD17+1</f>
        <v>#VALUE!</v>
      </c>
      <c r="D26" s="46" t="e">
        <f>+C26+1</f>
        <v>#VALUE!</v>
      </c>
      <c r="E26" s="46" t="e">
        <f t="shared" ref="E26:AD26" si="4">+D26+1</f>
        <v>#VALUE!</v>
      </c>
      <c r="F26" s="46" t="e">
        <f t="shared" si="4"/>
        <v>#VALUE!</v>
      </c>
      <c r="G26" s="46" t="e">
        <f t="shared" si="4"/>
        <v>#VALUE!</v>
      </c>
      <c r="H26" s="46" t="e">
        <f t="shared" si="4"/>
        <v>#VALUE!</v>
      </c>
      <c r="I26" s="46" t="e">
        <f t="shared" si="4"/>
        <v>#VALUE!</v>
      </c>
      <c r="J26" s="46" t="e">
        <f t="shared" si="4"/>
        <v>#VALUE!</v>
      </c>
      <c r="K26" s="46" t="e">
        <f t="shared" si="4"/>
        <v>#VALUE!</v>
      </c>
      <c r="L26" s="46" t="e">
        <f t="shared" si="4"/>
        <v>#VALUE!</v>
      </c>
      <c r="M26" s="46" t="e">
        <f t="shared" si="4"/>
        <v>#VALUE!</v>
      </c>
      <c r="N26" s="46" t="e">
        <f t="shared" si="4"/>
        <v>#VALUE!</v>
      </c>
      <c r="O26" s="46" t="e">
        <f t="shared" si="4"/>
        <v>#VALUE!</v>
      </c>
      <c r="P26" s="46" t="e">
        <f t="shared" si="4"/>
        <v>#VALUE!</v>
      </c>
      <c r="Q26" s="46" t="e">
        <f t="shared" si="4"/>
        <v>#VALUE!</v>
      </c>
      <c r="R26" s="46" t="e">
        <f t="shared" si="4"/>
        <v>#VALUE!</v>
      </c>
      <c r="S26" s="46" t="e">
        <f t="shared" si="4"/>
        <v>#VALUE!</v>
      </c>
      <c r="T26" s="46" t="e">
        <f t="shared" si="4"/>
        <v>#VALUE!</v>
      </c>
      <c r="U26" s="46" t="e">
        <f t="shared" si="4"/>
        <v>#VALUE!</v>
      </c>
      <c r="V26" s="46" t="e">
        <f t="shared" si="4"/>
        <v>#VALUE!</v>
      </c>
      <c r="W26" s="46" t="e">
        <f>+V26+1</f>
        <v>#VALUE!</v>
      </c>
      <c r="X26" s="46" t="e">
        <f t="shared" si="4"/>
        <v>#VALUE!</v>
      </c>
      <c r="Y26" s="46" t="e">
        <f t="shared" si="4"/>
        <v>#VALUE!</v>
      </c>
      <c r="Z26" s="46" t="e">
        <f t="shared" si="4"/>
        <v>#VALUE!</v>
      </c>
      <c r="AA26" s="46" t="e">
        <f>+Z26+1</f>
        <v>#VALUE!</v>
      </c>
      <c r="AB26" s="46" t="e">
        <f t="shared" si="4"/>
        <v>#VALUE!</v>
      </c>
      <c r="AC26" s="46" t="e">
        <f>+AB26+1</f>
        <v>#VALUE!</v>
      </c>
      <c r="AD26" s="47" t="e">
        <f t="shared" si="4"/>
        <v>#VALUE!</v>
      </c>
      <c r="AE26" s="4"/>
      <c r="AF26" s="102">
        <f>+AF17+1</f>
        <v>3</v>
      </c>
      <c r="AG26" s="103"/>
    </row>
    <row r="27" spans="2:33" x14ac:dyDescent="0.15">
      <c r="B27" s="5" t="s">
        <v>8</v>
      </c>
      <c r="C27" s="26" t="e">
        <f>TEXT(WEEKDAY(+C26),"aaa")</f>
        <v>#VALUE!</v>
      </c>
      <c r="D27" s="27" t="e">
        <f t="shared" ref="D27:AD27" si="5">TEXT(WEEKDAY(+D26),"aaa")</f>
        <v>#VALUE!</v>
      </c>
      <c r="E27" s="27" t="e">
        <f t="shared" si="5"/>
        <v>#VALUE!</v>
      </c>
      <c r="F27" s="27" t="e">
        <f t="shared" si="5"/>
        <v>#VALUE!</v>
      </c>
      <c r="G27" s="27" t="e">
        <f t="shared" si="5"/>
        <v>#VALUE!</v>
      </c>
      <c r="H27" s="27" t="e">
        <f t="shared" si="5"/>
        <v>#VALUE!</v>
      </c>
      <c r="I27" s="27" t="e">
        <f t="shared" si="5"/>
        <v>#VALUE!</v>
      </c>
      <c r="J27" s="27" t="e">
        <f t="shared" si="5"/>
        <v>#VALUE!</v>
      </c>
      <c r="K27" s="27" t="e">
        <f t="shared" si="5"/>
        <v>#VALUE!</v>
      </c>
      <c r="L27" s="27" t="e">
        <f t="shared" si="5"/>
        <v>#VALUE!</v>
      </c>
      <c r="M27" s="27" t="e">
        <f t="shared" si="5"/>
        <v>#VALUE!</v>
      </c>
      <c r="N27" s="27" t="e">
        <f t="shared" si="5"/>
        <v>#VALUE!</v>
      </c>
      <c r="O27" s="27" t="e">
        <f t="shared" si="5"/>
        <v>#VALUE!</v>
      </c>
      <c r="P27" s="27" t="e">
        <f t="shared" si="5"/>
        <v>#VALUE!</v>
      </c>
      <c r="Q27" s="27" t="e">
        <f t="shared" si="5"/>
        <v>#VALUE!</v>
      </c>
      <c r="R27" s="27" t="e">
        <f t="shared" si="5"/>
        <v>#VALUE!</v>
      </c>
      <c r="S27" s="27" t="e">
        <f t="shared" si="5"/>
        <v>#VALUE!</v>
      </c>
      <c r="T27" s="27" t="e">
        <f t="shared" si="5"/>
        <v>#VALUE!</v>
      </c>
      <c r="U27" s="27" t="e">
        <f t="shared" si="5"/>
        <v>#VALUE!</v>
      </c>
      <c r="V27" s="27" t="e">
        <f t="shared" si="5"/>
        <v>#VALUE!</v>
      </c>
      <c r="W27" s="27" t="e">
        <f t="shared" si="5"/>
        <v>#VALUE!</v>
      </c>
      <c r="X27" s="27" t="e">
        <f t="shared" si="5"/>
        <v>#VALUE!</v>
      </c>
      <c r="Y27" s="27" t="e">
        <f t="shared" si="5"/>
        <v>#VALUE!</v>
      </c>
      <c r="Z27" s="27" t="e">
        <f t="shared" si="5"/>
        <v>#VALUE!</v>
      </c>
      <c r="AA27" s="27" t="e">
        <f t="shared" si="5"/>
        <v>#VALUE!</v>
      </c>
      <c r="AB27" s="27" t="e">
        <f t="shared" si="5"/>
        <v>#VALUE!</v>
      </c>
      <c r="AC27" s="27" t="e">
        <f t="shared" si="5"/>
        <v>#VALUE!</v>
      </c>
      <c r="AD27" s="29" t="e">
        <f t="shared" si="5"/>
        <v>#VALUE!</v>
      </c>
      <c r="AE27" s="7"/>
      <c r="AF27" s="61" t="s">
        <v>31</v>
      </c>
      <c r="AG27" s="8">
        <f>+COUNTA(C31:AD31)</f>
        <v>0</v>
      </c>
    </row>
    <row r="28" spans="2:33" ht="13.5" customHeight="1" x14ac:dyDescent="0.15">
      <c r="B28" s="93" t="s">
        <v>12</v>
      </c>
      <c r="C28" s="96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107"/>
      <c r="AE28" s="7"/>
      <c r="AF28" s="9" t="s">
        <v>2</v>
      </c>
      <c r="AG28" s="17">
        <f>COUNTA(C26:AD26)-AG27</f>
        <v>28</v>
      </c>
    </row>
    <row r="29" spans="2:33" ht="13.5" customHeight="1" x14ac:dyDescent="0.15">
      <c r="B29" s="94"/>
      <c r="C29" s="97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8"/>
      <c r="AE29" s="7"/>
      <c r="AF29" s="9" t="s">
        <v>9</v>
      </c>
      <c r="AG29" s="6">
        <f>+COUNTA(C32:AD32)</f>
        <v>0</v>
      </c>
    </row>
    <row r="30" spans="2:33" ht="13.5" customHeight="1" x14ac:dyDescent="0.15">
      <c r="B30" s="95"/>
      <c r="C30" s="98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9"/>
      <c r="AE30" s="7"/>
      <c r="AF30" s="9" t="s">
        <v>13</v>
      </c>
      <c r="AG30" s="10">
        <f>+AG29/AG28</f>
        <v>0</v>
      </c>
    </row>
    <row r="31" spans="2:33" x14ac:dyDescent="0.15">
      <c r="B31" s="59" t="s">
        <v>30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5"/>
      <c r="AE31" s="7"/>
      <c r="AF31" s="9" t="s">
        <v>14</v>
      </c>
      <c r="AG31" s="6">
        <f>+COUNTA(C33:AD33)</f>
        <v>0</v>
      </c>
    </row>
    <row r="32" spans="2:33" x14ac:dyDescent="0.15">
      <c r="B32" s="5" t="s">
        <v>0</v>
      </c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8"/>
      <c r="Q32" s="27"/>
      <c r="R32" s="26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9"/>
      <c r="AE32" s="7"/>
      <c r="AF32" s="12" t="s">
        <v>4</v>
      </c>
      <c r="AG32" s="13">
        <f>+AG31/AG28</f>
        <v>0</v>
      </c>
    </row>
    <row r="33" spans="2:33" x14ac:dyDescent="0.15">
      <c r="B33" s="11" t="s">
        <v>10</v>
      </c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  <c r="Q33" s="31"/>
      <c r="R33" s="30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3"/>
      <c r="AE33" s="7"/>
      <c r="AF33" s="18"/>
      <c r="AG33" s="19"/>
    </row>
    <row r="34" spans="2:33" x14ac:dyDescent="0.15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</row>
    <row r="35" spans="2:33" x14ac:dyDescent="0.15">
      <c r="B35" s="20" t="s">
        <v>15</v>
      </c>
      <c r="C35" s="49" t="e">
        <f>+AD26+1</f>
        <v>#VALUE!</v>
      </c>
      <c r="D35" s="50" t="e">
        <f>+C35+1</f>
        <v>#VALUE!</v>
      </c>
      <c r="E35" s="50" t="e">
        <f t="shared" ref="E35:AD35" si="6">+D35+1</f>
        <v>#VALUE!</v>
      </c>
      <c r="F35" s="50" t="e">
        <f t="shared" si="6"/>
        <v>#VALUE!</v>
      </c>
      <c r="G35" s="50" t="e">
        <f t="shared" si="6"/>
        <v>#VALUE!</v>
      </c>
      <c r="H35" s="50" t="e">
        <f t="shared" si="6"/>
        <v>#VALUE!</v>
      </c>
      <c r="I35" s="50" t="e">
        <f t="shared" si="6"/>
        <v>#VALUE!</v>
      </c>
      <c r="J35" s="50" t="e">
        <f t="shared" si="6"/>
        <v>#VALUE!</v>
      </c>
      <c r="K35" s="50" t="e">
        <f t="shared" si="6"/>
        <v>#VALUE!</v>
      </c>
      <c r="L35" s="50" t="e">
        <f t="shared" si="6"/>
        <v>#VALUE!</v>
      </c>
      <c r="M35" s="50" t="e">
        <f t="shared" si="6"/>
        <v>#VALUE!</v>
      </c>
      <c r="N35" s="50" t="e">
        <f t="shared" si="6"/>
        <v>#VALUE!</v>
      </c>
      <c r="O35" s="50" t="e">
        <f t="shared" si="6"/>
        <v>#VALUE!</v>
      </c>
      <c r="P35" s="50" t="e">
        <f t="shared" si="6"/>
        <v>#VALUE!</v>
      </c>
      <c r="Q35" s="50" t="e">
        <f t="shared" si="6"/>
        <v>#VALUE!</v>
      </c>
      <c r="R35" s="50" t="e">
        <f t="shared" si="6"/>
        <v>#VALUE!</v>
      </c>
      <c r="S35" s="50" t="e">
        <f t="shared" si="6"/>
        <v>#VALUE!</v>
      </c>
      <c r="T35" s="50" t="e">
        <f t="shared" si="6"/>
        <v>#VALUE!</v>
      </c>
      <c r="U35" s="50" t="e">
        <f t="shared" si="6"/>
        <v>#VALUE!</v>
      </c>
      <c r="V35" s="50" t="e">
        <f t="shared" si="6"/>
        <v>#VALUE!</v>
      </c>
      <c r="W35" s="50" t="e">
        <f>+V35+1</f>
        <v>#VALUE!</v>
      </c>
      <c r="X35" s="50" t="e">
        <f t="shared" si="6"/>
        <v>#VALUE!</v>
      </c>
      <c r="Y35" s="50" t="e">
        <f t="shared" si="6"/>
        <v>#VALUE!</v>
      </c>
      <c r="Z35" s="50" t="e">
        <f t="shared" si="6"/>
        <v>#VALUE!</v>
      </c>
      <c r="AA35" s="50" t="e">
        <f>+Z35+1</f>
        <v>#VALUE!</v>
      </c>
      <c r="AB35" s="50" t="e">
        <f t="shared" si="6"/>
        <v>#VALUE!</v>
      </c>
      <c r="AC35" s="50" t="e">
        <f>+AB35+1</f>
        <v>#VALUE!</v>
      </c>
      <c r="AD35" s="51" t="e">
        <f t="shared" si="6"/>
        <v>#VALUE!</v>
      </c>
      <c r="AE35" s="4"/>
      <c r="AF35" s="102">
        <f>+AF26+1</f>
        <v>4</v>
      </c>
      <c r="AG35" s="103"/>
    </row>
    <row r="36" spans="2:33" x14ac:dyDescent="0.15">
      <c r="B36" s="21" t="s">
        <v>8</v>
      </c>
      <c r="C36" s="37" t="e">
        <f>TEXT(WEEKDAY(+C35),"aaa")</f>
        <v>#VALUE!</v>
      </c>
      <c r="D36" s="38" t="e">
        <f t="shared" ref="D36:AD36" si="7">TEXT(WEEKDAY(+D35),"aaa")</f>
        <v>#VALUE!</v>
      </c>
      <c r="E36" s="38" t="e">
        <f t="shared" si="7"/>
        <v>#VALUE!</v>
      </c>
      <c r="F36" s="38" t="e">
        <f t="shared" si="7"/>
        <v>#VALUE!</v>
      </c>
      <c r="G36" s="38" t="e">
        <f t="shared" si="7"/>
        <v>#VALUE!</v>
      </c>
      <c r="H36" s="38" t="e">
        <f t="shared" si="7"/>
        <v>#VALUE!</v>
      </c>
      <c r="I36" s="38" t="e">
        <f t="shared" si="7"/>
        <v>#VALUE!</v>
      </c>
      <c r="J36" s="38" t="e">
        <f t="shared" si="7"/>
        <v>#VALUE!</v>
      </c>
      <c r="K36" s="38" t="e">
        <f t="shared" si="7"/>
        <v>#VALUE!</v>
      </c>
      <c r="L36" s="38" t="e">
        <f t="shared" si="7"/>
        <v>#VALUE!</v>
      </c>
      <c r="M36" s="38" t="e">
        <f t="shared" si="7"/>
        <v>#VALUE!</v>
      </c>
      <c r="N36" s="38" t="e">
        <f t="shared" si="7"/>
        <v>#VALUE!</v>
      </c>
      <c r="O36" s="38" t="e">
        <f t="shared" si="7"/>
        <v>#VALUE!</v>
      </c>
      <c r="P36" s="38" t="e">
        <f t="shared" si="7"/>
        <v>#VALUE!</v>
      </c>
      <c r="Q36" s="38" t="e">
        <f t="shared" si="7"/>
        <v>#VALUE!</v>
      </c>
      <c r="R36" s="38" t="e">
        <f t="shared" si="7"/>
        <v>#VALUE!</v>
      </c>
      <c r="S36" s="38" t="e">
        <f t="shared" si="7"/>
        <v>#VALUE!</v>
      </c>
      <c r="T36" s="38" t="e">
        <f t="shared" si="7"/>
        <v>#VALUE!</v>
      </c>
      <c r="U36" s="38" t="e">
        <f t="shared" si="7"/>
        <v>#VALUE!</v>
      </c>
      <c r="V36" s="38" t="e">
        <f t="shared" si="7"/>
        <v>#VALUE!</v>
      </c>
      <c r="W36" s="38" t="e">
        <f t="shared" si="7"/>
        <v>#VALUE!</v>
      </c>
      <c r="X36" s="38" t="e">
        <f t="shared" si="7"/>
        <v>#VALUE!</v>
      </c>
      <c r="Y36" s="38" t="e">
        <f t="shared" si="7"/>
        <v>#VALUE!</v>
      </c>
      <c r="Z36" s="38" t="e">
        <f t="shared" si="7"/>
        <v>#VALUE!</v>
      </c>
      <c r="AA36" s="38" t="e">
        <f t="shared" si="7"/>
        <v>#VALUE!</v>
      </c>
      <c r="AB36" s="38" t="e">
        <f t="shared" si="7"/>
        <v>#VALUE!</v>
      </c>
      <c r="AC36" s="38" t="e">
        <f t="shared" si="7"/>
        <v>#VALUE!</v>
      </c>
      <c r="AD36" s="40" t="e">
        <f t="shared" si="7"/>
        <v>#VALUE!</v>
      </c>
      <c r="AE36" s="7"/>
      <c r="AF36" s="61" t="s">
        <v>31</v>
      </c>
      <c r="AG36" s="8">
        <f>+COUNTA(C40:AD40)</f>
        <v>0</v>
      </c>
    </row>
    <row r="37" spans="2:33" ht="13.5" customHeight="1" x14ac:dyDescent="0.15">
      <c r="B37" s="110" t="s">
        <v>12</v>
      </c>
      <c r="C37" s="113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16"/>
      <c r="AE37" s="7"/>
      <c r="AF37" s="9" t="s">
        <v>2</v>
      </c>
      <c r="AG37" s="17">
        <f>COUNTA(C35:AD35)-AG36</f>
        <v>28</v>
      </c>
    </row>
    <row r="38" spans="2:33" ht="13.5" customHeight="1" x14ac:dyDescent="0.15">
      <c r="B38" s="111"/>
      <c r="C38" s="114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17"/>
      <c r="AE38" s="7"/>
      <c r="AF38" s="9" t="s">
        <v>9</v>
      </c>
      <c r="AG38" s="6">
        <f>+COUNTA(C41:AD41)</f>
        <v>0</v>
      </c>
    </row>
    <row r="39" spans="2:33" ht="13.5" customHeight="1" x14ac:dyDescent="0.15">
      <c r="B39" s="112"/>
      <c r="C39" s="11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18"/>
      <c r="AE39" s="7"/>
      <c r="AF39" s="9" t="s">
        <v>13</v>
      </c>
      <c r="AG39" s="10">
        <f>+AG38/AG37</f>
        <v>0</v>
      </c>
    </row>
    <row r="40" spans="2:33" x14ac:dyDescent="0.15">
      <c r="B40" s="60" t="s">
        <v>30</v>
      </c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6"/>
      <c r="AE40" s="7"/>
      <c r="AF40" s="9" t="s">
        <v>14</v>
      </c>
      <c r="AG40" s="6">
        <f>+COUNTA(C42:AD42)</f>
        <v>0</v>
      </c>
    </row>
    <row r="41" spans="2:33" x14ac:dyDescent="0.15">
      <c r="B41" s="21" t="s">
        <v>0</v>
      </c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9"/>
      <c r="Q41" s="38"/>
      <c r="R41" s="37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40"/>
      <c r="AE41" s="7"/>
      <c r="AF41" s="12" t="s">
        <v>4</v>
      </c>
      <c r="AG41" s="13">
        <f>+AG40/AG37</f>
        <v>0</v>
      </c>
    </row>
    <row r="42" spans="2:33" x14ac:dyDescent="0.15">
      <c r="B42" s="22" t="s">
        <v>10</v>
      </c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3"/>
      <c r="Q42" s="42"/>
      <c r="R42" s="41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4"/>
      <c r="AE42" s="7"/>
      <c r="AF42" s="18"/>
      <c r="AG42" s="19"/>
    </row>
    <row r="43" spans="2:33" x14ac:dyDescent="0.15"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2:33" x14ac:dyDescent="0.15">
      <c r="B44" s="3" t="s">
        <v>15</v>
      </c>
      <c r="C44" s="45" t="e">
        <f>+AD35+1</f>
        <v>#VALUE!</v>
      </c>
      <c r="D44" s="46" t="e">
        <f>+C44+1</f>
        <v>#VALUE!</v>
      </c>
      <c r="E44" s="46" t="e">
        <f t="shared" ref="E44:AD44" si="8">+D44+1</f>
        <v>#VALUE!</v>
      </c>
      <c r="F44" s="46" t="e">
        <f t="shared" si="8"/>
        <v>#VALUE!</v>
      </c>
      <c r="G44" s="46" t="e">
        <f t="shared" si="8"/>
        <v>#VALUE!</v>
      </c>
      <c r="H44" s="46" t="e">
        <f t="shared" si="8"/>
        <v>#VALUE!</v>
      </c>
      <c r="I44" s="46" t="e">
        <f t="shared" si="8"/>
        <v>#VALUE!</v>
      </c>
      <c r="J44" s="46" t="e">
        <f t="shared" si="8"/>
        <v>#VALUE!</v>
      </c>
      <c r="K44" s="46" t="e">
        <f t="shared" si="8"/>
        <v>#VALUE!</v>
      </c>
      <c r="L44" s="46" t="e">
        <f t="shared" si="8"/>
        <v>#VALUE!</v>
      </c>
      <c r="M44" s="46" t="e">
        <f t="shared" si="8"/>
        <v>#VALUE!</v>
      </c>
      <c r="N44" s="46" t="e">
        <f t="shared" si="8"/>
        <v>#VALUE!</v>
      </c>
      <c r="O44" s="46" t="e">
        <f t="shared" si="8"/>
        <v>#VALUE!</v>
      </c>
      <c r="P44" s="46" t="e">
        <f t="shared" si="8"/>
        <v>#VALUE!</v>
      </c>
      <c r="Q44" s="46" t="e">
        <f t="shared" si="8"/>
        <v>#VALUE!</v>
      </c>
      <c r="R44" s="46" t="e">
        <f t="shared" si="8"/>
        <v>#VALUE!</v>
      </c>
      <c r="S44" s="46" t="e">
        <f t="shared" si="8"/>
        <v>#VALUE!</v>
      </c>
      <c r="T44" s="46" t="e">
        <f t="shared" si="8"/>
        <v>#VALUE!</v>
      </c>
      <c r="U44" s="46" t="e">
        <f t="shared" si="8"/>
        <v>#VALUE!</v>
      </c>
      <c r="V44" s="46" t="e">
        <f t="shared" si="8"/>
        <v>#VALUE!</v>
      </c>
      <c r="W44" s="46" t="e">
        <f>+V44+1</f>
        <v>#VALUE!</v>
      </c>
      <c r="X44" s="46" t="e">
        <f t="shared" si="8"/>
        <v>#VALUE!</v>
      </c>
      <c r="Y44" s="46" t="e">
        <f t="shared" si="8"/>
        <v>#VALUE!</v>
      </c>
      <c r="Z44" s="46" t="e">
        <f t="shared" si="8"/>
        <v>#VALUE!</v>
      </c>
      <c r="AA44" s="46" t="e">
        <f>+Z44+1</f>
        <v>#VALUE!</v>
      </c>
      <c r="AB44" s="46" t="e">
        <f t="shared" si="8"/>
        <v>#VALUE!</v>
      </c>
      <c r="AC44" s="46" t="e">
        <f>+AB44+1</f>
        <v>#VALUE!</v>
      </c>
      <c r="AD44" s="47" t="e">
        <f t="shared" si="8"/>
        <v>#VALUE!</v>
      </c>
      <c r="AE44" s="4"/>
      <c r="AF44" s="102">
        <f>+AF35+1</f>
        <v>5</v>
      </c>
      <c r="AG44" s="103"/>
    </row>
    <row r="45" spans="2:33" x14ac:dyDescent="0.15">
      <c r="B45" s="5" t="s">
        <v>8</v>
      </c>
      <c r="C45" s="26" t="e">
        <f>TEXT(WEEKDAY(+C44),"aaa")</f>
        <v>#VALUE!</v>
      </c>
      <c r="D45" s="27" t="e">
        <f t="shared" ref="D45:AD45" si="9">TEXT(WEEKDAY(+D44),"aaa")</f>
        <v>#VALUE!</v>
      </c>
      <c r="E45" s="27" t="e">
        <f t="shared" si="9"/>
        <v>#VALUE!</v>
      </c>
      <c r="F45" s="27" t="e">
        <f t="shared" si="9"/>
        <v>#VALUE!</v>
      </c>
      <c r="G45" s="27" t="e">
        <f t="shared" si="9"/>
        <v>#VALUE!</v>
      </c>
      <c r="H45" s="27" t="e">
        <f t="shared" si="9"/>
        <v>#VALUE!</v>
      </c>
      <c r="I45" s="27" t="e">
        <f t="shared" si="9"/>
        <v>#VALUE!</v>
      </c>
      <c r="J45" s="27" t="e">
        <f t="shared" si="9"/>
        <v>#VALUE!</v>
      </c>
      <c r="K45" s="27" t="e">
        <f t="shared" si="9"/>
        <v>#VALUE!</v>
      </c>
      <c r="L45" s="27" t="e">
        <f t="shared" si="9"/>
        <v>#VALUE!</v>
      </c>
      <c r="M45" s="27" t="e">
        <f t="shared" si="9"/>
        <v>#VALUE!</v>
      </c>
      <c r="N45" s="27" t="e">
        <f t="shared" si="9"/>
        <v>#VALUE!</v>
      </c>
      <c r="O45" s="27" t="e">
        <f t="shared" si="9"/>
        <v>#VALUE!</v>
      </c>
      <c r="P45" s="27" t="e">
        <f t="shared" si="9"/>
        <v>#VALUE!</v>
      </c>
      <c r="Q45" s="27" t="e">
        <f t="shared" si="9"/>
        <v>#VALUE!</v>
      </c>
      <c r="R45" s="27" t="e">
        <f t="shared" si="9"/>
        <v>#VALUE!</v>
      </c>
      <c r="S45" s="27" t="e">
        <f t="shared" si="9"/>
        <v>#VALUE!</v>
      </c>
      <c r="T45" s="27" t="e">
        <f t="shared" si="9"/>
        <v>#VALUE!</v>
      </c>
      <c r="U45" s="27" t="e">
        <f t="shared" si="9"/>
        <v>#VALUE!</v>
      </c>
      <c r="V45" s="27" t="e">
        <f t="shared" si="9"/>
        <v>#VALUE!</v>
      </c>
      <c r="W45" s="27" t="e">
        <f t="shared" si="9"/>
        <v>#VALUE!</v>
      </c>
      <c r="X45" s="27" t="e">
        <f t="shared" si="9"/>
        <v>#VALUE!</v>
      </c>
      <c r="Y45" s="27" t="e">
        <f t="shared" si="9"/>
        <v>#VALUE!</v>
      </c>
      <c r="Z45" s="27" t="e">
        <f t="shared" si="9"/>
        <v>#VALUE!</v>
      </c>
      <c r="AA45" s="27" t="e">
        <f t="shared" si="9"/>
        <v>#VALUE!</v>
      </c>
      <c r="AB45" s="27" t="e">
        <f t="shared" si="9"/>
        <v>#VALUE!</v>
      </c>
      <c r="AC45" s="27" t="e">
        <f t="shared" si="9"/>
        <v>#VALUE!</v>
      </c>
      <c r="AD45" s="29" t="e">
        <f t="shared" si="9"/>
        <v>#VALUE!</v>
      </c>
      <c r="AE45" s="7"/>
      <c r="AF45" s="61" t="s">
        <v>31</v>
      </c>
      <c r="AG45" s="8">
        <f>+COUNTA(C49:AD49)</f>
        <v>0</v>
      </c>
    </row>
    <row r="46" spans="2:33" ht="13.5" customHeight="1" x14ac:dyDescent="0.15">
      <c r="B46" s="93" t="s">
        <v>12</v>
      </c>
      <c r="C46" s="96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107"/>
      <c r="AE46" s="7"/>
      <c r="AF46" s="9" t="s">
        <v>2</v>
      </c>
      <c r="AG46" s="17">
        <f>COUNTA(C44:AD44)-AG45</f>
        <v>28</v>
      </c>
    </row>
    <row r="47" spans="2:33" ht="13.5" customHeight="1" x14ac:dyDescent="0.15">
      <c r="B47" s="94"/>
      <c r="C47" s="97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8"/>
      <c r="AE47" s="7"/>
      <c r="AF47" s="9" t="s">
        <v>9</v>
      </c>
      <c r="AG47" s="6">
        <f>+COUNTA(C50:AD50)</f>
        <v>0</v>
      </c>
    </row>
    <row r="48" spans="2:33" ht="13.5" customHeight="1" x14ac:dyDescent="0.15">
      <c r="B48" s="95"/>
      <c r="C48" s="98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9"/>
      <c r="AE48" s="7"/>
      <c r="AF48" s="9" t="s">
        <v>13</v>
      </c>
      <c r="AG48" s="10">
        <f>+AG47/AG46</f>
        <v>0</v>
      </c>
    </row>
    <row r="49" spans="2:33" x14ac:dyDescent="0.15">
      <c r="B49" s="59" t="s">
        <v>30</v>
      </c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5"/>
      <c r="AE49" s="7"/>
      <c r="AF49" s="9" t="s">
        <v>14</v>
      </c>
      <c r="AG49" s="6">
        <f>+COUNTA(C51:AD51)</f>
        <v>0</v>
      </c>
    </row>
    <row r="50" spans="2:33" x14ac:dyDescent="0.15">
      <c r="B50" s="5" t="s">
        <v>0</v>
      </c>
      <c r="C50" s="26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8"/>
      <c r="Q50" s="27"/>
      <c r="R50" s="26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9"/>
      <c r="AE50" s="7"/>
      <c r="AF50" s="12" t="s">
        <v>4</v>
      </c>
      <c r="AG50" s="13">
        <f>+AG49/AG46</f>
        <v>0</v>
      </c>
    </row>
    <row r="51" spans="2:33" x14ac:dyDescent="0.15">
      <c r="B51" s="11" t="s">
        <v>10</v>
      </c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2"/>
      <c r="Q51" s="31"/>
      <c r="R51" s="30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3"/>
      <c r="AE51" s="7"/>
      <c r="AF51" s="18"/>
      <c r="AG51" s="19"/>
    </row>
    <row r="52" spans="2:33" x14ac:dyDescent="0.15"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</row>
    <row r="53" spans="2:33" x14ac:dyDescent="0.15">
      <c r="B53" s="20" t="s">
        <v>15</v>
      </c>
      <c r="C53" s="49" t="e">
        <f>+AD44+1</f>
        <v>#VALUE!</v>
      </c>
      <c r="D53" s="50" t="e">
        <f>+C53+1</f>
        <v>#VALUE!</v>
      </c>
      <c r="E53" s="50" t="e">
        <f t="shared" ref="E53:AD53" si="10">+D53+1</f>
        <v>#VALUE!</v>
      </c>
      <c r="F53" s="50" t="e">
        <f t="shared" si="10"/>
        <v>#VALUE!</v>
      </c>
      <c r="G53" s="50" t="e">
        <f t="shared" si="10"/>
        <v>#VALUE!</v>
      </c>
      <c r="H53" s="50" t="e">
        <f t="shared" si="10"/>
        <v>#VALUE!</v>
      </c>
      <c r="I53" s="50" t="e">
        <f t="shared" si="10"/>
        <v>#VALUE!</v>
      </c>
      <c r="J53" s="50" t="e">
        <f t="shared" si="10"/>
        <v>#VALUE!</v>
      </c>
      <c r="K53" s="50" t="e">
        <f t="shared" si="10"/>
        <v>#VALUE!</v>
      </c>
      <c r="L53" s="50" t="e">
        <f t="shared" si="10"/>
        <v>#VALUE!</v>
      </c>
      <c r="M53" s="50" t="e">
        <f t="shared" si="10"/>
        <v>#VALUE!</v>
      </c>
      <c r="N53" s="50" t="e">
        <f t="shared" si="10"/>
        <v>#VALUE!</v>
      </c>
      <c r="O53" s="50" t="e">
        <f t="shared" si="10"/>
        <v>#VALUE!</v>
      </c>
      <c r="P53" s="50" t="e">
        <f t="shared" si="10"/>
        <v>#VALUE!</v>
      </c>
      <c r="Q53" s="50" t="e">
        <f t="shared" si="10"/>
        <v>#VALUE!</v>
      </c>
      <c r="R53" s="50" t="e">
        <f t="shared" si="10"/>
        <v>#VALUE!</v>
      </c>
      <c r="S53" s="50" t="e">
        <f t="shared" si="10"/>
        <v>#VALUE!</v>
      </c>
      <c r="T53" s="50" t="e">
        <f t="shared" si="10"/>
        <v>#VALUE!</v>
      </c>
      <c r="U53" s="50" t="e">
        <f t="shared" si="10"/>
        <v>#VALUE!</v>
      </c>
      <c r="V53" s="50" t="e">
        <f t="shared" si="10"/>
        <v>#VALUE!</v>
      </c>
      <c r="W53" s="50" t="e">
        <f>+V53+1</f>
        <v>#VALUE!</v>
      </c>
      <c r="X53" s="50" t="e">
        <f t="shared" si="10"/>
        <v>#VALUE!</v>
      </c>
      <c r="Y53" s="50" t="e">
        <f t="shared" si="10"/>
        <v>#VALUE!</v>
      </c>
      <c r="Z53" s="50" t="e">
        <f t="shared" si="10"/>
        <v>#VALUE!</v>
      </c>
      <c r="AA53" s="50" t="e">
        <f>+Z53+1</f>
        <v>#VALUE!</v>
      </c>
      <c r="AB53" s="50" t="e">
        <f t="shared" si="10"/>
        <v>#VALUE!</v>
      </c>
      <c r="AC53" s="50" t="e">
        <f>+AB53+1</f>
        <v>#VALUE!</v>
      </c>
      <c r="AD53" s="51" t="e">
        <f t="shared" si="10"/>
        <v>#VALUE!</v>
      </c>
      <c r="AE53" s="4"/>
      <c r="AF53" s="102">
        <f>+AF44+1</f>
        <v>6</v>
      </c>
      <c r="AG53" s="103"/>
    </row>
    <row r="54" spans="2:33" x14ac:dyDescent="0.15">
      <c r="B54" s="21" t="s">
        <v>8</v>
      </c>
      <c r="C54" s="37" t="e">
        <f>TEXT(WEEKDAY(+C53),"aaa")</f>
        <v>#VALUE!</v>
      </c>
      <c r="D54" s="38" t="e">
        <f t="shared" ref="D54:AD54" si="11">TEXT(WEEKDAY(+D53),"aaa")</f>
        <v>#VALUE!</v>
      </c>
      <c r="E54" s="38" t="e">
        <f t="shared" si="11"/>
        <v>#VALUE!</v>
      </c>
      <c r="F54" s="38" t="e">
        <f t="shared" si="11"/>
        <v>#VALUE!</v>
      </c>
      <c r="G54" s="38" t="e">
        <f t="shared" si="11"/>
        <v>#VALUE!</v>
      </c>
      <c r="H54" s="38" t="e">
        <f t="shared" si="11"/>
        <v>#VALUE!</v>
      </c>
      <c r="I54" s="38" t="e">
        <f t="shared" si="11"/>
        <v>#VALUE!</v>
      </c>
      <c r="J54" s="38" t="e">
        <f t="shared" si="11"/>
        <v>#VALUE!</v>
      </c>
      <c r="K54" s="38" t="e">
        <f t="shared" si="11"/>
        <v>#VALUE!</v>
      </c>
      <c r="L54" s="38" t="e">
        <f t="shared" si="11"/>
        <v>#VALUE!</v>
      </c>
      <c r="M54" s="38" t="e">
        <f t="shared" si="11"/>
        <v>#VALUE!</v>
      </c>
      <c r="N54" s="38" t="e">
        <f t="shared" si="11"/>
        <v>#VALUE!</v>
      </c>
      <c r="O54" s="38" t="e">
        <f t="shared" si="11"/>
        <v>#VALUE!</v>
      </c>
      <c r="P54" s="38" t="e">
        <f t="shared" si="11"/>
        <v>#VALUE!</v>
      </c>
      <c r="Q54" s="38" t="e">
        <f t="shared" si="11"/>
        <v>#VALUE!</v>
      </c>
      <c r="R54" s="38" t="e">
        <f t="shared" si="11"/>
        <v>#VALUE!</v>
      </c>
      <c r="S54" s="38" t="e">
        <f t="shared" si="11"/>
        <v>#VALUE!</v>
      </c>
      <c r="T54" s="38" t="e">
        <f t="shared" si="11"/>
        <v>#VALUE!</v>
      </c>
      <c r="U54" s="38" t="e">
        <f t="shared" si="11"/>
        <v>#VALUE!</v>
      </c>
      <c r="V54" s="38" t="e">
        <f t="shared" si="11"/>
        <v>#VALUE!</v>
      </c>
      <c r="W54" s="38" t="e">
        <f t="shared" si="11"/>
        <v>#VALUE!</v>
      </c>
      <c r="X54" s="38" t="e">
        <f t="shared" si="11"/>
        <v>#VALUE!</v>
      </c>
      <c r="Y54" s="38" t="e">
        <f t="shared" si="11"/>
        <v>#VALUE!</v>
      </c>
      <c r="Z54" s="38" t="e">
        <f t="shared" si="11"/>
        <v>#VALUE!</v>
      </c>
      <c r="AA54" s="38" t="e">
        <f t="shared" si="11"/>
        <v>#VALUE!</v>
      </c>
      <c r="AB54" s="38" t="e">
        <f t="shared" si="11"/>
        <v>#VALUE!</v>
      </c>
      <c r="AC54" s="38" t="e">
        <f t="shared" si="11"/>
        <v>#VALUE!</v>
      </c>
      <c r="AD54" s="40" t="e">
        <f t="shared" si="11"/>
        <v>#VALUE!</v>
      </c>
      <c r="AE54" s="7"/>
      <c r="AF54" s="61" t="s">
        <v>31</v>
      </c>
      <c r="AG54" s="8">
        <f>+COUNTA(C58:AD58)</f>
        <v>0</v>
      </c>
    </row>
    <row r="55" spans="2:33" ht="13.5" customHeight="1" x14ac:dyDescent="0.15">
      <c r="B55" s="110" t="s">
        <v>12</v>
      </c>
      <c r="C55" s="113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16"/>
      <c r="AE55" s="7"/>
      <c r="AF55" s="9" t="s">
        <v>2</v>
      </c>
      <c r="AG55" s="17">
        <f>COUNTA(C53:AD53)-AG54</f>
        <v>28</v>
      </c>
    </row>
    <row r="56" spans="2:33" ht="13.5" customHeight="1" x14ac:dyDescent="0.15">
      <c r="B56" s="111"/>
      <c r="C56" s="114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17"/>
      <c r="AE56" s="7"/>
      <c r="AF56" s="9" t="s">
        <v>9</v>
      </c>
      <c r="AG56" s="6">
        <f>+COUNTA(C59:AD59)</f>
        <v>0</v>
      </c>
    </row>
    <row r="57" spans="2:33" ht="13.5" customHeight="1" x14ac:dyDescent="0.15">
      <c r="B57" s="112"/>
      <c r="C57" s="11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18"/>
      <c r="AE57" s="7"/>
      <c r="AF57" s="9" t="s">
        <v>13</v>
      </c>
      <c r="AG57" s="10">
        <f>+AG56/AG55</f>
        <v>0</v>
      </c>
    </row>
    <row r="58" spans="2:33" x14ac:dyDescent="0.15">
      <c r="B58" s="60" t="s">
        <v>30</v>
      </c>
      <c r="C58" s="34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6"/>
      <c r="AE58" s="7"/>
      <c r="AF58" s="9" t="s">
        <v>14</v>
      </c>
      <c r="AG58" s="6">
        <f>+COUNTA(C60:AD60)</f>
        <v>0</v>
      </c>
    </row>
    <row r="59" spans="2:33" x14ac:dyDescent="0.15">
      <c r="B59" s="21" t="s">
        <v>0</v>
      </c>
      <c r="C59" s="37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9"/>
      <c r="Q59" s="38"/>
      <c r="R59" s="37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40"/>
      <c r="AE59" s="7"/>
      <c r="AF59" s="12" t="s">
        <v>4</v>
      </c>
      <c r="AG59" s="13">
        <f>+AG58/AG55</f>
        <v>0</v>
      </c>
    </row>
    <row r="60" spans="2:33" x14ac:dyDescent="0.15">
      <c r="B60" s="22" t="s">
        <v>10</v>
      </c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3"/>
      <c r="Q60" s="42"/>
      <c r="R60" s="41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4"/>
      <c r="AE60" s="7"/>
      <c r="AF60" s="18"/>
      <c r="AG60" s="19"/>
    </row>
    <row r="61" spans="2:33" x14ac:dyDescent="0.15"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</row>
    <row r="62" spans="2:33" x14ac:dyDescent="0.15">
      <c r="B62" s="3" t="s">
        <v>15</v>
      </c>
      <c r="C62" s="45" t="e">
        <f>+AD53+1</f>
        <v>#VALUE!</v>
      </c>
      <c r="D62" s="46" t="e">
        <f>+C62+1</f>
        <v>#VALUE!</v>
      </c>
      <c r="E62" s="46" t="e">
        <f t="shared" ref="E62:AD62" si="12">+D62+1</f>
        <v>#VALUE!</v>
      </c>
      <c r="F62" s="46" t="e">
        <f t="shared" si="12"/>
        <v>#VALUE!</v>
      </c>
      <c r="G62" s="46" t="e">
        <f t="shared" si="12"/>
        <v>#VALUE!</v>
      </c>
      <c r="H62" s="46" t="e">
        <f t="shared" si="12"/>
        <v>#VALUE!</v>
      </c>
      <c r="I62" s="46" t="e">
        <f t="shared" si="12"/>
        <v>#VALUE!</v>
      </c>
      <c r="J62" s="46" t="e">
        <f t="shared" si="12"/>
        <v>#VALUE!</v>
      </c>
      <c r="K62" s="46" t="e">
        <f t="shared" si="12"/>
        <v>#VALUE!</v>
      </c>
      <c r="L62" s="46" t="e">
        <f t="shared" si="12"/>
        <v>#VALUE!</v>
      </c>
      <c r="M62" s="46" t="e">
        <f t="shared" si="12"/>
        <v>#VALUE!</v>
      </c>
      <c r="N62" s="46" t="e">
        <f t="shared" si="12"/>
        <v>#VALUE!</v>
      </c>
      <c r="O62" s="46" t="e">
        <f t="shared" si="12"/>
        <v>#VALUE!</v>
      </c>
      <c r="P62" s="46" t="e">
        <f t="shared" si="12"/>
        <v>#VALUE!</v>
      </c>
      <c r="Q62" s="46" t="e">
        <f t="shared" si="12"/>
        <v>#VALUE!</v>
      </c>
      <c r="R62" s="46" t="e">
        <f t="shared" si="12"/>
        <v>#VALUE!</v>
      </c>
      <c r="S62" s="46" t="e">
        <f t="shared" si="12"/>
        <v>#VALUE!</v>
      </c>
      <c r="T62" s="46" t="e">
        <f t="shared" si="12"/>
        <v>#VALUE!</v>
      </c>
      <c r="U62" s="46" t="e">
        <f t="shared" si="12"/>
        <v>#VALUE!</v>
      </c>
      <c r="V62" s="46" t="e">
        <f t="shared" si="12"/>
        <v>#VALUE!</v>
      </c>
      <c r="W62" s="46" t="e">
        <f>+V62+1</f>
        <v>#VALUE!</v>
      </c>
      <c r="X62" s="46" t="e">
        <f t="shared" si="12"/>
        <v>#VALUE!</v>
      </c>
      <c r="Y62" s="46" t="e">
        <f t="shared" si="12"/>
        <v>#VALUE!</v>
      </c>
      <c r="Z62" s="46" t="e">
        <f t="shared" si="12"/>
        <v>#VALUE!</v>
      </c>
      <c r="AA62" s="46" t="e">
        <f>+Z62+1</f>
        <v>#VALUE!</v>
      </c>
      <c r="AB62" s="46" t="e">
        <f t="shared" si="12"/>
        <v>#VALUE!</v>
      </c>
      <c r="AC62" s="46" t="e">
        <f>+AB62+1</f>
        <v>#VALUE!</v>
      </c>
      <c r="AD62" s="47" t="e">
        <f t="shared" si="12"/>
        <v>#VALUE!</v>
      </c>
      <c r="AE62" s="4"/>
      <c r="AF62" s="102">
        <f>+AF53+1</f>
        <v>7</v>
      </c>
      <c r="AG62" s="103"/>
    </row>
    <row r="63" spans="2:33" x14ac:dyDescent="0.15">
      <c r="B63" s="5" t="s">
        <v>8</v>
      </c>
      <c r="C63" s="26" t="e">
        <f>TEXT(WEEKDAY(+C62),"aaa")</f>
        <v>#VALUE!</v>
      </c>
      <c r="D63" s="27" t="e">
        <f t="shared" ref="D63:AD63" si="13">TEXT(WEEKDAY(+D62),"aaa")</f>
        <v>#VALUE!</v>
      </c>
      <c r="E63" s="27" t="e">
        <f t="shared" si="13"/>
        <v>#VALUE!</v>
      </c>
      <c r="F63" s="27" t="e">
        <f t="shared" si="13"/>
        <v>#VALUE!</v>
      </c>
      <c r="G63" s="27" t="e">
        <f t="shared" si="13"/>
        <v>#VALUE!</v>
      </c>
      <c r="H63" s="27" t="e">
        <f t="shared" si="13"/>
        <v>#VALUE!</v>
      </c>
      <c r="I63" s="27" t="e">
        <f t="shared" si="13"/>
        <v>#VALUE!</v>
      </c>
      <c r="J63" s="27" t="e">
        <f t="shared" si="13"/>
        <v>#VALUE!</v>
      </c>
      <c r="K63" s="27" t="e">
        <f t="shared" si="13"/>
        <v>#VALUE!</v>
      </c>
      <c r="L63" s="27" t="e">
        <f t="shared" si="13"/>
        <v>#VALUE!</v>
      </c>
      <c r="M63" s="27" t="e">
        <f t="shared" si="13"/>
        <v>#VALUE!</v>
      </c>
      <c r="N63" s="27" t="e">
        <f t="shared" si="13"/>
        <v>#VALUE!</v>
      </c>
      <c r="O63" s="27" t="e">
        <f t="shared" si="13"/>
        <v>#VALUE!</v>
      </c>
      <c r="P63" s="27" t="e">
        <f t="shared" si="13"/>
        <v>#VALUE!</v>
      </c>
      <c r="Q63" s="27" t="e">
        <f t="shared" si="13"/>
        <v>#VALUE!</v>
      </c>
      <c r="R63" s="27" t="e">
        <f t="shared" si="13"/>
        <v>#VALUE!</v>
      </c>
      <c r="S63" s="27" t="e">
        <f t="shared" si="13"/>
        <v>#VALUE!</v>
      </c>
      <c r="T63" s="27" t="e">
        <f t="shared" si="13"/>
        <v>#VALUE!</v>
      </c>
      <c r="U63" s="27" t="e">
        <f t="shared" si="13"/>
        <v>#VALUE!</v>
      </c>
      <c r="V63" s="27" t="e">
        <f t="shared" si="13"/>
        <v>#VALUE!</v>
      </c>
      <c r="W63" s="27" t="e">
        <f t="shared" si="13"/>
        <v>#VALUE!</v>
      </c>
      <c r="X63" s="27" t="e">
        <f t="shared" si="13"/>
        <v>#VALUE!</v>
      </c>
      <c r="Y63" s="27" t="e">
        <f t="shared" si="13"/>
        <v>#VALUE!</v>
      </c>
      <c r="Z63" s="27" t="e">
        <f t="shared" si="13"/>
        <v>#VALUE!</v>
      </c>
      <c r="AA63" s="27" t="e">
        <f t="shared" si="13"/>
        <v>#VALUE!</v>
      </c>
      <c r="AB63" s="27" t="e">
        <f t="shared" si="13"/>
        <v>#VALUE!</v>
      </c>
      <c r="AC63" s="27" t="e">
        <f t="shared" si="13"/>
        <v>#VALUE!</v>
      </c>
      <c r="AD63" s="29" t="e">
        <f t="shared" si="13"/>
        <v>#VALUE!</v>
      </c>
      <c r="AE63" s="7"/>
      <c r="AF63" s="61" t="s">
        <v>31</v>
      </c>
      <c r="AG63" s="8">
        <f>+COUNTA(C67:AD67)</f>
        <v>0</v>
      </c>
    </row>
    <row r="64" spans="2:33" ht="13.5" customHeight="1" x14ac:dyDescent="0.15">
      <c r="B64" s="93" t="s">
        <v>12</v>
      </c>
      <c r="C64" s="96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107"/>
      <c r="AE64" s="7"/>
      <c r="AF64" s="9" t="s">
        <v>2</v>
      </c>
      <c r="AG64" s="17">
        <f>COUNTA(C62:AD62)-AG63</f>
        <v>28</v>
      </c>
    </row>
    <row r="65" spans="2:33" ht="13.5" customHeight="1" x14ac:dyDescent="0.15">
      <c r="B65" s="94"/>
      <c r="C65" s="97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8"/>
      <c r="AE65" s="7"/>
      <c r="AF65" s="9" t="s">
        <v>9</v>
      </c>
      <c r="AG65" s="6">
        <f>+COUNTA(C68:AD68)</f>
        <v>0</v>
      </c>
    </row>
    <row r="66" spans="2:33" ht="13.5" customHeight="1" x14ac:dyDescent="0.15">
      <c r="B66" s="95"/>
      <c r="C66" s="98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9"/>
      <c r="AE66" s="7"/>
      <c r="AF66" s="9" t="s">
        <v>13</v>
      </c>
      <c r="AG66" s="10">
        <f>+AG65/AG64</f>
        <v>0</v>
      </c>
    </row>
    <row r="67" spans="2:33" x14ac:dyDescent="0.15">
      <c r="B67" s="59" t="s">
        <v>30</v>
      </c>
      <c r="C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5"/>
      <c r="AE67" s="7"/>
      <c r="AF67" s="9" t="s">
        <v>14</v>
      </c>
      <c r="AG67" s="6">
        <f>+COUNTA(C69:AD69)</f>
        <v>0</v>
      </c>
    </row>
    <row r="68" spans="2:33" x14ac:dyDescent="0.15">
      <c r="B68" s="5" t="s">
        <v>0</v>
      </c>
      <c r="C68" s="2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8"/>
      <c r="Q68" s="27"/>
      <c r="R68" s="26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9"/>
      <c r="AE68" s="7"/>
      <c r="AF68" s="12" t="s">
        <v>4</v>
      </c>
      <c r="AG68" s="13">
        <f>+AG67/AG64</f>
        <v>0</v>
      </c>
    </row>
    <row r="69" spans="2:33" x14ac:dyDescent="0.15">
      <c r="B69" s="11" t="s">
        <v>10</v>
      </c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2"/>
      <c r="Q69" s="31"/>
      <c r="R69" s="30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3"/>
      <c r="AE69" s="7"/>
      <c r="AF69" s="18"/>
      <c r="AG69" s="19"/>
    </row>
    <row r="70" spans="2:33" x14ac:dyDescent="0.15"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</row>
    <row r="71" spans="2:33" x14ac:dyDescent="0.15">
      <c r="B71" s="20" t="s">
        <v>15</v>
      </c>
      <c r="C71" s="49" t="e">
        <f>+AD62+1</f>
        <v>#VALUE!</v>
      </c>
      <c r="D71" s="50" t="e">
        <f>+C71+1</f>
        <v>#VALUE!</v>
      </c>
      <c r="E71" s="50" t="e">
        <f t="shared" ref="E71:AD71" si="14">+D71+1</f>
        <v>#VALUE!</v>
      </c>
      <c r="F71" s="50" t="e">
        <f t="shared" si="14"/>
        <v>#VALUE!</v>
      </c>
      <c r="G71" s="50" t="e">
        <f t="shared" si="14"/>
        <v>#VALUE!</v>
      </c>
      <c r="H71" s="50" t="e">
        <f t="shared" si="14"/>
        <v>#VALUE!</v>
      </c>
      <c r="I71" s="50" t="e">
        <f t="shared" si="14"/>
        <v>#VALUE!</v>
      </c>
      <c r="J71" s="50" t="e">
        <f t="shared" si="14"/>
        <v>#VALUE!</v>
      </c>
      <c r="K71" s="50" t="e">
        <f t="shared" si="14"/>
        <v>#VALUE!</v>
      </c>
      <c r="L71" s="50" t="e">
        <f t="shared" si="14"/>
        <v>#VALUE!</v>
      </c>
      <c r="M71" s="50" t="e">
        <f t="shared" si="14"/>
        <v>#VALUE!</v>
      </c>
      <c r="N71" s="50" t="e">
        <f t="shared" si="14"/>
        <v>#VALUE!</v>
      </c>
      <c r="O71" s="50" t="e">
        <f t="shared" si="14"/>
        <v>#VALUE!</v>
      </c>
      <c r="P71" s="50" t="e">
        <f t="shared" si="14"/>
        <v>#VALUE!</v>
      </c>
      <c r="Q71" s="50" t="e">
        <f t="shared" si="14"/>
        <v>#VALUE!</v>
      </c>
      <c r="R71" s="50" t="e">
        <f t="shared" si="14"/>
        <v>#VALUE!</v>
      </c>
      <c r="S71" s="50" t="e">
        <f t="shared" si="14"/>
        <v>#VALUE!</v>
      </c>
      <c r="T71" s="50" t="e">
        <f t="shared" si="14"/>
        <v>#VALUE!</v>
      </c>
      <c r="U71" s="50" t="e">
        <f t="shared" si="14"/>
        <v>#VALUE!</v>
      </c>
      <c r="V71" s="50" t="e">
        <f t="shared" si="14"/>
        <v>#VALUE!</v>
      </c>
      <c r="W71" s="50" t="e">
        <f>+V71+1</f>
        <v>#VALUE!</v>
      </c>
      <c r="X71" s="50" t="e">
        <f t="shared" si="14"/>
        <v>#VALUE!</v>
      </c>
      <c r="Y71" s="50" t="e">
        <f t="shared" si="14"/>
        <v>#VALUE!</v>
      </c>
      <c r="Z71" s="50" t="e">
        <f t="shared" si="14"/>
        <v>#VALUE!</v>
      </c>
      <c r="AA71" s="50" t="e">
        <f>+Z71+1</f>
        <v>#VALUE!</v>
      </c>
      <c r="AB71" s="50" t="e">
        <f t="shared" si="14"/>
        <v>#VALUE!</v>
      </c>
      <c r="AC71" s="50" t="e">
        <f>+AB71+1</f>
        <v>#VALUE!</v>
      </c>
      <c r="AD71" s="51" t="e">
        <f t="shared" si="14"/>
        <v>#VALUE!</v>
      </c>
      <c r="AE71" s="4"/>
      <c r="AF71" s="102">
        <f>+AF62+1</f>
        <v>8</v>
      </c>
      <c r="AG71" s="103"/>
    </row>
    <row r="72" spans="2:33" x14ac:dyDescent="0.15">
      <c r="B72" s="21" t="s">
        <v>8</v>
      </c>
      <c r="C72" s="37" t="e">
        <f>TEXT(WEEKDAY(+C71),"aaa")</f>
        <v>#VALUE!</v>
      </c>
      <c r="D72" s="38" t="e">
        <f t="shared" ref="D72:AD72" si="15">TEXT(WEEKDAY(+D71),"aaa")</f>
        <v>#VALUE!</v>
      </c>
      <c r="E72" s="38" t="e">
        <f t="shared" si="15"/>
        <v>#VALUE!</v>
      </c>
      <c r="F72" s="38" t="e">
        <f t="shared" si="15"/>
        <v>#VALUE!</v>
      </c>
      <c r="G72" s="38" t="e">
        <f t="shared" si="15"/>
        <v>#VALUE!</v>
      </c>
      <c r="H72" s="38" t="e">
        <f t="shared" si="15"/>
        <v>#VALUE!</v>
      </c>
      <c r="I72" s="38" t="e">
        <f t="shared" si="15"/>
        <v>#VALUE!</v>
      </c>
      <c r="J72" s="38" t="e">
        <f t="shared" si="15"/>
        <v>#VALUE!</v>
      </c>
      <c r="K72" s="38" t="e">
        <f t="shared" si="15"/>
        <v>#VALUE!</v>
      </c>
      <c r="L72" s="38" t="e">
        <f t="shared" si="15"/>
        <v>#VALUE!</v>
      </c>
      <c r="M72" s="38" t="e">
        <f t="shared" si="15"/>
        <v>#VALUE!</v>
      </c>
      <c r="N72" s="38" t="e">
        <f t="shared" si="15"/>
        <v>#VALUE!</v>
      </c>
      <c r="O72" s="38" t="e">
        <f t="shared" si="15"/>
        <v>#VALUE!</v>
      </c>
      <c r="P72" s="38" t="e">
        <f t="shared" si="15"/>
        <v>#VALUE!</v>
      </c>
      <c r="Q72" s="38" t="e">
        <f t="shared" si="15"/>
        <v>#VALUE!</v>
      </c>
      <c r="R72" s="38" t="e">
        <f t="shared" si="15"/>
        <v>#VALUE!</v>
      </c>
      <c r="S72" s="38" t="e">
        <f t="shared" si="15"/>
        <v>#VALUE!</v>
      </c>
      <c r="T72" s="38" t="e">
        <f t="shared" si="15"/>
        <v>#VALUE!</v>
      </c>
      <c r="U72" s="38" t="e">
        <f t="shared" si="15"/>
        <v>#VALUE!</v>
      </c>
      <c r="V72" s="38" t="e">
        <f t="shared" si="15"/>
        <v>#VALUE!</v>
      </c>
      <c r="W72" s="38" t="e">
        <f t="shared" si="15"/>
        <v>#VALUE!</v>
      </c>
      <c r="X72" s="38" t="e">
        <f t="shared" si="15"/>
        <v>#VALUE!</v>
      </c>
      <c r="Y72" s="38" t="e">
        <f t="shared" si="15"/>
        <v>#VALUE!</v>
      </c>
      <c r="Z72" s="38" t="e">
        <f t="shared" si="15"/>
        <v>#VALUE!</v>
      </c>
      <c r="AA72" s="38" t="e">
        <f t="shared" si="15"/>
        <v>#VALUE!</v>
      </c>
      <c r="AB72" s="38" t="e">
        <f t="shared" si="15"/>
        <v>#VALUE!</v>
      </c>
      <c r="AC72" s="38" t="e">
        <f t="shared" si="15"/>
        <v>#VALUE!</v>
      </c>
      <c r="AD72" s="40" t="e">
        <f t="shared" si="15"/>
        <v>#VALUE!</v>
      </c>
      <c r="AE72" s="7"/>
      <c r="AF72" s="61" t="s">
        <v>31</v>
      </c>
      <c r="AG72" s="8">
        <f>+COUNTA(C76:AD76)</f>
        <v>0</v>
      </c>
    </row>
    <row r="73" spans="2:33" ht="13.5" customHeight="1" x14ac:dyDescent="0.15">
      <c r="B73" s="110" t="s">
        <v>12</v>
      </c>
      <c r="C73" s="113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16"/>
      <c r="AE73" s="7"/>
      <c r="AF73" s="9" t="s">
        <v>2</v>
      </c>
      <c r="AG73" s="17">
        <f>COUNTA(C71:AD71)-AG72</f>
        <v>28</v>
      </c>
    </row>
    <row r="74" spans="2:33" ht="13.5" customHeight="1" x14ac:dyDescent="0.15">
      <c r="B74" s="111"/>
      <c r="C74" s="114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17"/>
      <c r="AE74" s="7"/>
      <c r="AF74" s="9" t="s">
        <v>9</v>
      </c>
      <c r="AG74" s="6">
        <f>+COUNTA(C77:AD77)</f>
        <v>0</v>
      </c>
    </row>
    <row r="75" spans="2:33" ht="13.5" customHeight="1" x14ac:dyDescent="0.15">
      <c r="B75" s="112"/>
      <c r="C75" s="115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18"/>
      <c r="AE75" s="7"/>
      <c r="AF75" s="9" t="s">
        <v>13</v>
      </c>
      <c r="AG75" s="10">
        <f>+AG74/AG73</f>
        <v>0</v>
      </c>
    </row>
    <row r="76" spans="2:33" x14ac:dyDescent="0.15">
      <c r="B76" s="60" t="s">
        <v>30</v>
      </c>
      <c r="C76" s="34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6"/>
      <c r="AE76" s="7"/>
      <c r="AF76" s="9" t="s">
        <v>14</v>
      </c>
      <c r="AG76" s="6">
        <f>+COUNTA(C78:AD78)</f>
        <v>0</v>
      </c>
    </row>
    <row r="77" spans="2:33" x14ac:dyDescent="0.15">
      <c r="B77" s="21" t="s">
        <v>0</v>
      </c>
      <c r="C77" s="37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9"/>
      <c r="Q77" s="38"/>
      <c r="R77" s="37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40"/>
      <c r="AE77" s="7"/>
      <c r="AF77" s="12" t="s">
        <v>4</v>
      </c>
      <c r="AG77" s="13">
        <f>+AG76/AG73</f>
        <v>0</v>
      </c>
    </row>
    <row r="78" spans="2:33" x14ac:dyDescent="0.15">
      <c r="B78" s="22" t="s">
        <v>10</v>
      </c>
      <c r="C78" s="41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3"/>
      <c r="Q78" s="42"/>
      <c r="R78" s="41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4"/>
      <c r="AE78" s="7"/>
      <c r="AF78" s="18"/>
      <c r="AG78" s="19"/>
    </row>
    <row r="79" spans="2:33" x14ac:dyDescent="0.15"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</row>
    <row r="80" spans="2:33" x14ac:dyDescent="0.15">
      <c r="B80" s="3" t="s">
        <v>15</v>
      </c>
      <c r="C80" s="45" t="e">
        <f>+AD71+1</f>
        <v>#VALUE!</v>
      </c>
      <c r="D80" s="46" t="e">
        <f>+C80+1</f>
        <v>#VALUE!</v>
      </c>
      <c r="E80" s="46" t="e">
        <f t="shared" ref="E80:AD80" si="16">+D80+1</f>
        <v>#VALUE!</v>
      </c>
      <c r="F80" s="46" t="e">
        <f t="shared" si="16"/>
        <v>#VALUE!</v>
      </c>
      <c r="G80" s="46" t="e">
        <f t="shared" si="16"/>
        <v>#VALUE!</v>
      </c>
      <c r="H80" s="46" t="e">
        <f t="shared" si="16"/>
        <v>#VALUE!</v>
      </c>
      <c r="I80" s="46" t="e">
        <f t="shared" si="16"/>
        <v>#VALUE!</v>
      </c>
      <c r="J80" s="46" t="e">
        <f t="shared" si="16"/>
        <v>#VALUE!</v>
      </c>
      <c r="K80" s="46" t="e">
        <f t="shared" si="16"/>
        <v>#VALUE!</v>
      </c>
      <c r="L80" s="46" t="e">
        <f t="shared" si="16"/>
        <v>#VALUE!</v>
      </c>
      <c r="M80" s="46" t="e">
        <f t="shared" si="16"/>
        <v>#VALUE!</v>
      </c>
      <c r="N80" s="46" t="e">
        <f t="shared" si="16"/>
        <v>#VALUE!</v>
      </c>
      <c r="O80" s="46" t="e">
        <f t="shared" si="16"/>
        <v>#VALUE!</v>
      </c>
      <c r="P80" s="46" t="e">
        <f t="shared" si="16"/>
        <v>#VALUE!</v>
      </c>
      <c r="Q80" s="46" t="e">
        <f t="shared" si="16"/>
        <v>#VALUE!</v>
      </c>
      <c r="R80" s="46" t="e">
        <f t="shared" si="16"/>
        <v>#VALUE!</v>
      </c>
      <c r="S80" s="46" t="e">
        <f t="shared" si="16"/>
        <v>#VALUE!</v>
      </c>
      <c r="T80" s="46" t="e">
        <f t="shared" si="16"/>
        <v>#VALUE!</v>
      </c>
      <c r="U80" s="46" t="e">
        <f t="shared" si="16"/>
        <v>#VALUE!</v>
      </c>
      <c r="V80" s="46" t="e">
        <f t="shared" si="16"/>
        <v>#VALUE!</v>
      </c>
      <c r="W80" s="46" t="e">
        <f>+V80+1</f>
        <v>#VALUE!</v>
      </c>
      <c r="X80" s="46" t="e">
        <f t="shared" si="16"/>
        <v>#VALUE!</v>
      </c>
      <c r="Y80" s="46" t="e">
        <f t="shared" si="16"/>
        <v>#VALUE!</v>
      </c>
      <c r="Z80" s="46" t="e">
        <f t="shared" si="16"/>
        <v>#VALUE!</v>
      </c>
      <c r="AA80" s="46" t="e">
        <f>+Z80+1</f>
        <v>#VALUE!</v>
      </c>
      <c r="AB80" s="46" t="e">
        <f t="shared" si="16"/>
        <v>#VALUE!</v>
      </c>
      <c r="AC80" s="46" t="e">
        <f t="shared" si="16"/>
        <v>#VALUE!</v>
      </c>
      <c r="AD80" s="47" t="e">
        <f t="shared" si="16"/>
        <v>#VALUE!</v>
      </c>
      <c r="AE80" s="4"/>
      <c r="AF80" s="102">
        <f>+AF71+1</f>
        <v>9</v>
      </c>
      <c r="AG80" s="103"/>
    </row>
    <row r="81" spans="2:33" x14ac:dyDescent="0.15">
      <c r="B81" s="5" t="s">
        <v>8</v>
      </c>
      <c r="C81" s="26" t="e">
        <f>TEXT(WEEKDAY(+C80),"aaa")</f>
        <v>#VALUE!</v>
      </c>
      <c r="D81" s="27" t="e">
        <f t="shared" ref="D81:AD81" si="17">TEXT(WEEKDAY(+D80),"aaa")</f>
        <v>#VALUE!</v>
      </c>
      <c r="E81" s="27" t="e">
        <f t="shared" si="17"/>
        <v>#VALUE!</v>
      </c>
      <c r="F81" s="27" t="e">
        <f t="shared" si="17"/>
        <v>#VALUE!</v>
      </c>
      <c r="G81" s="27" t="e">
        <f t="shared" si="17"/>
        <v>#VALUE!</v>
      </c>
      <c r="H81" s="27" t="e">
        <f t="shared" si="17"/>
        <v>#VALUE!</v>
      </c>
      <c r="I81" s="27" t="e">
        <f t="shared" si="17"/>
        <v>#VALUE!</v>
      </c>
      <c r="J81" s="27" t="e">
        <f t="shared" si="17"/>
        <v>#VALUE!</v>
      </c>
      <c r="K81" s="27" t="e">
        <f t="shared" si="17"/>
        <v>#VALUE!</v>
      </c>
      <c r="L81" s="27" t="e">
        <f t="shared" si="17"/>
        <v>#VALUE!</v>
      </c>
      <c r="M81" s="27" t="e">
        <f t="shared" si="17"/>
        <v>#VALUE!</v>
      </c>
      <c r="N81" s="27" t="e">
        <f t="shared" si="17"/>
        <v>#VALUE!</v>
      </c>
      <c r="O81" s="27" t="e">
        <f t="shared" si="17"/>
        <v>#VALUE!</v>
      </c>
      <c r="P81" s="27" t="e">
        <f t="shared" si="17"/>
        <v>#VALUE!</v>
      </c>
      <c r="Q81" s="27" t="e">
        <f t="shared" si="17"/>
        <v>#VALUE!</v>
      </c>
      <c r="R81" s="27" t="e">
        <f t="shared" si="17"/>
        <v>#VALUE!</v>
      </c>
      <c r="S81" s="27" t="e">
        <f t="shared" si="17"/>
        <v>#VALUE!</v>
      </c>
      <c r="T81" s="27" t="e">
        <f t="shared" si="17"/>
        <v>#VALUE!</v>
      </c>
      <c r="U81" s="27" t="e">
        <f t="shared" si="17"/>
        <v>#VALUE!</v>
      </c>
      <c r="V81" s="27" t="e">
        <f t="shared" si="17"/>
        <v>#VALUE!</v>
      </c>
      <c r="W81" s="27" t="e">
        <f t="shared" si="17"/>
        <v>#VALUE!</v>
      </c>
      <c r="X81" s="27" t="e">
        <f t="shared" si="17"/>
        <v>#VALUE!</v>
      </c>
      <c r="Y81" s="27" t="e">
        <f t="shared" si="17"/>
        <v>#VALUE!</v>
      </c>
      <c r="Z81" s="27" t="e">
        <f t="shared" si="17"/>
        <v>#VALUE!</v>
      </c>
      <c r="AA81" s="27" t="e">
        <f t="shared" si="17"/>
        <v>#VALUE!</v>
      </c>
      <c r="AB81" s="27" t="e">
        <f t="shared" si="17"/>
        <v>#VALUE!</v>
      </c>
      <c r="AC81" s="27" t="e">
        <f t="shared" si="17"/>
        <v>#VALUE!</v>
      </c>
      <c r="AD81" s="29" t="e">
        <f t="shared" si="17"/>
        <v>#VALUE!</v>
      </c>
      <c r="AE81" s="7"/>
      <c r="AF81" s="61" t="s">
        <v>31</v>
      </c>
      <c r="AG81" s="8">
        <f>+COUNTA(C85:AD85)</f>
        <v>0</v>
      </c>
    </row>
    <row r="82" spans="2:33" ht="13.5" customHeight="1" x14ac:dyDescent="0.15">
      <c r="B82" s="93" t="s">
        <v>12</v>
      </c>
      <c r="C82" s="96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107"/>
      <c r="AE82" s="7"/>
      <c r="AF82" s="9" t="s">
        <v>2</v>
      </c>
      <c r="AG82" s="17">
        <f>COUNTA(C80:AD80)-AG81</f>
        <v>28</v>
      </c>
    </row>
    <row r="83" spans="2:33" ht="13.5" customHeight="1" x14ac:dyDescent="0.15">
      <c r="B83" s="94"/>
      <c r="C83" s="97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8"/>
      <c r="AE83" s="7"/>
      <c r="AF83" s="9" t="s">
        <v>9</v>
      </c>
      <c r="AG83" s="6">
        <f>+COUNTA(C86:AD86)</f>
        <v>0</v>
      </c>
    </row>
    <row r="84" spans="2:33" ht="13.5" customHeight="1" x14ac:dyDescent="0.15">
      <c r="B84" s="95"/>
      <c r="C84" s="98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9"/>
      <c r="AE84" s="7"/>
      <c r="AF84" s="9" t="s">
        <v>13</v>
      </c>
      <c r="AG84" s="10">
        <f>+AG83/AG82</f>
        <v>0</v>
      </c>
    </row>
    <row r="85" spans="2:33" x14ac:dyDescent="0.15">
      <c r="B85" s="59" t="s">
        <v>30</v>
      </c>
      <c r="C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5"/>
      <c r="AE85" s="7"/>
      <c r="AF85" s="9" t="s">
        <v>14</v>
      </c>
      <c r="AG85" s="6">
        <f>+COUNTA(C87:AD87)</f>
        <v>0</v>
      </c>
    </row>
    <row r="86" spans="2:33" x14ac:dyDescent="0.15">
      <c r="B86" s="5" t="s">
        <v>0</v>
      </c>
      <c r="C86" s="26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8"/>
      <c r="Q86" s="27"/>
      <c r="R86" s="26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9"/>
      <c r="AE86" s="7"/>
      <c r="AF86" s="12" t="s">
        <v>4</v>
      </c>
      <c r="AG86" s="13">
        <f>+AG85/AG82</f>
        <v>0</v>
      </c>
    </row>
    <row r="87" spans="2:33" x14ac:dyDescent="0.15">
      <c r="B87" s="11" t="s">
        <v>10</v>
      </c>
      <c r="C87" s="30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2"/>
      <c r="Q87" s="31"/>
      <c r="R87" s="30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3"/>
      <c r="AE87" s="7"/>
      <c r="AF87" s="18"/>
      <c r="AG87" s="19"/>
    </row>
    <row r="88" spans="2:33" x14ac:dyDescent="0.15"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</row>
  </sheetData>
  <mergeCells count="292">
    <mergeCell ref="B3:E3"/>
    <mergeCell ref="B4:E4"/>
    <mergeCell ref="B5:E5"/>
    <mergeCell ref="Y82:Y84"/>
    <mergeCell ref="Z82:Z84"/>
    <mergeCell ref="AA82:AA84"/>
    <mergeCell ref="AB82:AB84"/>
    <mergeCell ref="AC82:AC84"/>
    <mergeCell ref="AD82:AD84"/>
    <mergeCell ref="S82:S84"/>
    <mergeCell ref="T82:T84"/>
    <mergeCell ref="U82:U84"/>
    <mergeCell ref="V82:V84"/>
    <mergeCell ref="W82:W84"/>
    <mergeCell ref="X82:X84"/>
    <mergeCell ref="M82:M84"/>
    <mergeCell ref="N82:N84"/>
    <mergeCell ref="O82:O84"/>
    <mergeCell ref="P82:P84"/>
    <mergeCell ref="Q82:Q84"/>
    <mergeCell ref="R82:R84"/>
    <mergeCell ref="G82:G84"/>
    <mergeCell ref="H82:H84"/>
    <mergeCell ref="I82:I84"/>
    <mergeCell ref="J82:J84"/>
    <mergeCell ref="K82:K84"/>
    <mergeCell ref="L82:L84"/>
    <mergeCell ref="AA73:AA75"/>
    <mergeCell ref="AB73:AB75"/>
    <mergeCell ref="AC73:AC75"/>
    <mergeCell ref="AD73:AD75"/>
    <mergeCell ref="AF80:AG80"/>
    <mergeCell ref="B82:B84"/>
    <mergeCell ref="C82:C84"/>
    <mergeCell ref="D82:D84"/>
    <mergeCell ref="E82:E84"/>
    <mergeCell ref="F82:F84"/>
    <mergeCell ref="U73:U75"/>
    <mergeCell ref="V73:V75"/>
    <mergeCell ref="W73:W75"/>
    <mergeCell ref="X73:X75"/>
    <mergeCell ref="Y73:Y75"/>
    <mergeCell ref="Z73:Z75"/>
    <mergeCell ref="O73:O75"/>
    <mergeCell ref="P73:P75"/>
    <mergeCell ref="Q73:Q75"/>
    <mergeCell ref="R73:R75"/>
    <mergeCell ref="S73:S75"/>
    <mergeCell ref="T73:T75"/>
    <mergeCell ref="I73:I75"/>
    <mergeCell ref="J73:J75"/>
    <mergeCell ref="K73:K75"/>
    <mergeCell ref="L73:L75"/>
    <mergeCell ref="M73:M75"/>
    <mergeCell ref="N73:N75"/>
    <mergeCell ref="AC64:AC66"/>
    <mergeCell ref="AD64:AD66"/>
    <mergeCell ref="O64:O66"/>
    <mergeCell ref="P64:P66"/>
    <mergeCell ref="AF71:AG71"/>
    <mergeCell ref="B73:B75"/>
    <mergeCell ref="C73:C75"/>
    <mergeCell ref="D73:D75"/>
    <mergeCell ref="E73:E75"/>
    <mergeCell ref="F73:F75"/>
    <mergeCell ref="G73:G75"/>
    <mergeCell ref="H73:H75"/>
    <mergeCell ref="W64:W66"/>
    <mergeCell ref="X64:X66"/>
    <mergeCell ref="Y64:Y66"/>
    <mergeCell ref="Z64:Z66"/>
    <mergeCell ref="AA64:AA66"/>
    <mergeCell ref="AB64:AB66"/>
    <mergeCell ref="Q64:Q66"/>
    <mergeCell ref="R64:R66"/>
    <mergeCell ref="S64:S66"/>
    <mergeCell ref="T64:T66"/>
    <mergeCell ref="U64:U66"/>
    <mergeCell ref="V64:V66"/>
    <mergeCell ref="K64:K66"/>
    <mergeCell ref="L64:L66"/>
    <mergeCell ref="M64:M66"/>
    <mergeCell ref="N64:N66"/>
    <mergeCell ref="AF62:AG62"/>
    <mergeCell ref="B64:B66"/>
    <mergeCell ref="C64:C66"/>
    <mergeCell ref="D64:D66"/>
    <mergeCell ref="E64:E66"/>
    <mergeCell ref="F64:F66"/>
    <mergeCell ref="G64:G66"/>
    <mergeCell ref="H64:H66"/>
    <mergeCell ref="I64:I66"/>
    <mergeCell ref="J64:J66"/>
    <mergeCell ref="Y55:Y57"/>
    <mergeCell ref="Z55:Z57"/>
    <mergeCell ref="AA55:AA57"/>
    <mergeCell ref="AB55:AB57"/>
    <mergeCell ref="AC55:AC57"/>
    <mergeCell ref="AD55:AD57"/>
    <mergeCell ref="S55:S57"/>
    <mergeCell ref="T55:T57"/>
    <mergeCell ref="U55:U57"/>
    <mergeCell ref="V55:V57"/>
    <mergeCell ref="W55:W57"/>
    <mergeCell ref="X55:X57"/>
    <mergeCell ref="M55:M57"/>
    <mergeCell ref="N55:N57"/>
    <mergeCell ref="O55:O57"/>
    <mergeCell ref="P55:P57"/>
    <mergeCell ref="Q55:Q57"/>
    <mergeCell ref="R55:R57"/>
    <mergeCell ref="G55:G57"/>
    <mergeCell ref="H55:H57"/>
    <mergeCell ref="I55:I57"/>
    <mergeCell ref="J55:J57"/>
    <mergeCell ref="K55:K57"/>
    <mergeCell ref="L55:L57"/>
    <mergeCell ref="AA46:AA48"/>
    <mergeCell ref="AB46:AB48"/>
    <mergeCell ref="AC46:AC48"/>
    <mergeCell ref="AD46:AD48"/>
    <mergeCell ref="AF53:AG53"/>
    <mergeCell ref="B55:B57"/>
    <mergeCell ref="C55:C57"/>
    <mergeCell ref="D55:D57"/>
    <mergeCell ref="E55:E57"/>
    <mergeCell ref="F55:F57"/>
    <mergeCell ref="U46:U48"/>
    <mergeCell ref="V46:V48"/>
    <mergeCell ref="W46:W48"/>
    <mergeCell ref="X46:X48"/>
    <mergeCell ref="Y46:Y48"/>
    <mergeCell ref="Z46:Z48"/>
    <mergeCell ref="O46:O48"/>
    <mergeCell ref="P46:P48"/>
    <mergeCell ref="Q46:Q48"/>
    <mergeCell ref="R46:R48"/>
    <mergeCell ref="S46:S48"/>
    <mergeCell ref="T46:T48"/>
    <mergeCell ref="I46:I48"/>
    <mergeCell ref="J46:J48"/>
    <mergeCell ref="K46:K48"/>
    <mergeCell ref="L46:L48"/>
    <mergeCell ref="M46:M48"/>
    <mergeCell ref="N46:N48"/>
    <mergeCell ref="AC37:AC39"/>
    <mergeCell ref="AD37:AD39"/>
    <mergeCell ref="AF44:AG44"/>
    <mergeCell ref="B46:B48"/>
    <mergeCell ref="C46:C48"/>
    <mergeCell ref="D46:D48"/>
    <mergeCell ref="E46:E48"/>
    <mergeCell ref="F46:F48"/>
    <mergeCell ref="G46:G48"/>
    <mergeCell ref="H46:H48"/>
    <mergeCell ref="W37:W39"/>
    <mergeCell ref="X37:X39"/>
    <mergeCell ref="Y37:Y39"/>
    <mergeCell ref="Z37:Z39"/>
    <mergeCell ref="AA37:AA39"/>
    <mergeCell ref="AB37:AB39"/>
    <mergeCell ref="Q37:Q39"/>
    <mergeCell ref="R37:R39"/>
    <mergeCell ref="S37:S39"/>
    <mergeCell ref="T37:T39"/>
    <mergeCell ref="U37:U39"/>
    <mergeCell ref="V37:V39"/>
    <mergeCell ref="K37:K39"/>
    <mergeCell ref="L37:L39"/>
    <mergeCell ref="M37:M39"/>
    <mergeCell ref="N37:N39"/>
    <mergeCell ref="O37:O39"/>
    <mergeCell ref="P37:P39"/>
    <mergeCell ref="AF35:AG35"/>
    <mergeCell ref="B37:B39"/>
    <mergeCell ref="C37:C39"/>
    <mergeCell ref="D37:D39"/>
    <mergeCell ref="E37:E39"/>
    <mergeCell ref="F37:F39"/>
    <mergeCell ref="G37:G39"/>
    <mergeCell ref="H37:H39"/>
    <mergeCell ref="I37:I39"/>
    <mergeCell ref="J37:J39"/>
    <mergeCell ref="Y28:Y30"/>
    <mergeCell ref="Z28:Z30"/>
    <mergeCell ref="AA28:AA30"/>
    <mergeCell ref="AB28:AB30"/>
    <mergeCell ref="AC28:AC30"/>
    <mergeCell ref="AD28:AD30"/>
    <mergeCell ref="S28:S30"/>
    <mergeCell ref="T28:T30"/>
    <mergeCell ref="U28:U30"/>
    <mergeCell ref="V28:V30"/>
    <mergeCell ref="W28:W30"/>
    <mergeCell ref="X28:X30"/>
    <mergeCell ref="M28:M30"/>
    <mergeCell ref="N28:N30"/>
    <mergeCell ref="O28:O30"/>
    <mergeCell ref="P28:P30"/>
    <mergeCell ref="Q28:Q30"/>
    <mergeCell ref="R28:R30"/>
    <mergeCell ref="G28:G30"/>
    <mergeCell ref="H28:H30"/>
    <mergeCell ref="I28:I30"/>
    <mergeCell ref="J28:J30"/>
    <mergeCell ref="K28:K30"/>
    <mergeCell ref="L28:L30"/>
    <mergeCell ref="AA19:AA21"/>
    <mergeCell ref="AB19:AB21"/>
    <mergeCell ref="AC19:AC21"/>
    <mergeCell ref="AD19:AD21"/>
    <mergeCell ref="AF26:AG26"/>
    <mergeCell ref="B28:B30"/>
    <mergeCell ref="C28:C30"/>
    <mergeCell ref="D28:D30"/>
    <mergeCell ref="E28:E30"/>
    <mergeCell ref="F28:F30"/>
    <mergeCell ref="U19:U21"/>
    <mergeCell ref="V19:V21"/>
    <mergeCell ref="W19:W21"/>
    <mergeCell ref="X19:X21"/>
    <mergeCell ref="Y19:Y21"/>
    <mergeCell ref="Z19:Z21"/>
    <mergeCell ref="O19:O21"/>
    <mergeCell ref="P19:P21"/>
    <mergeCell ref="Q19:Q21"/>
    <mergeCell ref="R19:R21"/>
    <mergeCell ref="S19:S21"/>
    <mergeCell ref="T19:T21"/>
    <mergeCell ref="I19:I21"/>
    <mergeCell ref="J19:J21"/>
    <mergeCell ref="K19:K21"/>
    <mergeCell ref="L19:L21"/>
    <mergeCell ref="M19:M21"/>
    <mergeCell ref="N19:N21"/>
    <mergeCell ref="AC10:AC12"/>
    <mergeCell ref="AD10:AD12"/>
    <mergeCell ref="AF17:AG17"/>
    <mergeCell ref="B19:B21"/>
    <mergeCell ref="C19:C21"/>
    <mergeCell ref="D19:D21"/>
    <mergeCell ref="E19:E21"/>
    <mergeCell ref="F19:F21"/>
    <mergeCell ref="G19:G21"/>
    <mergeCell ref="H19:H21"/>
    <mergeCell ref="W10:W12"/>
    <mergeCell ref="X10:X12"/>
    <mergeCell ref="Y10:Y12"/>
    <mergeCell ref="Z10:Z12"/>
    <mergeCell ref="AA10:AA12"/>
    <mergeCell ref="AB10:AB12"/>
    <mergeCell ref="Q10:Q12"/>
    <mergeCell ref="R10:R12"/>
    <mergeCell ref="S10:S12"/>
    <mergeCell ref="T10:T12"/>
    <mergeCell ref="U10:U12"/>
    <mergeCell ref="V10:V12"/>
    <mergeCell ref="K10:K12"/>
    <mergeCell ref="L10:L12"/>
    <mergeCell ref="M10:M12"/>
    <mergeCell ref="N10:N12"/>
    <mergeCell ref="O10:O12"/>
    <mergeCell ref="P10:P12"/>
    <mergeCell ref="AF8:AG8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AB4:AF4"/>
    <mergeCell ref="G5:J5"/>
    <mergeCell ref="L5:N5"/>
    <mergeCell ref="P5:R5"/>
    <mergeCell ref="AB5:AF5"/>
    <mergeCell ref="G4:J4"/>
    <mergeCell ref="S4:T4"/>
    <mergeCell ref="U4:V4"/>
    <mergeCell ref="W4:X4"/>
    <mergeCell ref="Y4:Z4"/>
    <mergeCell ref="U2:V2"/>
    <mergeCell ref="W2:X2"/>
    <mergeCell ref="Y2:Z2"/>
    <mergeCell ref="AB2:AF2"/>
    <mergeCell ref="S3:T3"/>
    <mergeCell ref="U3:V3"/>
    <mergeCell ref="W3:X3"/>
    <mergeCell ref="Y3:Z3"/>
    <mergeCell ref="AB3:AF3"/>
  </mergeCells>
  <phoneticPr fontId="2"/>
  <conditionalFormatting sqref="C9:AE10 C18:AE19 C81:AD82 C72:AD73 C63:AD64 C54:AD55 C45:AD46 C36:AD37 C27:AD28">
    <cfRule type="containsText" dxfId="13" priority="6" operator="containsText" text="日">
      <formula>NOT(ISERROR(SEARCH("日",C9)))</formula>
    </cfRule>
    <cfRule type="containsText" dxfId="12" priority="7" operator="containsText" text="土">
      <formula>NOT(ISERROR(SEARCH("土",C9)))</formula>
    </cfRule>
  </conditionalFormatting>
  <conditionalFormatting sqref="AE27:AE28 AE36:AE37 AE45:AE46 AE54:AE55 AE63:AE64 AE72:AE73 AE81:AE82 AE90:AE91 AE99:AE100 AE108:AE109 AE117:AE118 AE126:AE127 AE135:AE136">
    <cfRule type="containsText" dxfId="11" priority="4" operator="containsText" text="日">
      <formula>NOT(ISERROR(SEARCH("日",AE27)))</formula>
    </cfRule>
    <cfRule type="containsText" dxfId="10" priority="5" operator="containsText" text="土">
      <formula>NOT(ISERROR(SEARCH("土",AE27)))</formula>
    </cfRule>
  </conditionalFormatting>
  <conditionalFormatting sqref="Y3:Z4">
    <cfRule type="cellIs" dxfId="9" priority="1" operator="greaterThanOrEqual">
      <formula>0.285</formula>
    </cfRule>
    <cfRule type="cellIs" dxfId="8" priority="2" operator="greaterThanOrEqual">
      <formula>0.25</formula>
    </cfRule>
    <cfRule type="cellIs" dxfId="7" priority="3" operator="greaterThanOrEqual">
      <formula>0.214</formula>
    </cfRule>
  </conditionalFormatting>
  <dataValidations count="5">
    <dataValidation type="list" showInputMessage="1" showErrorMessage="1" sqref="AE14:AE15 AE77:AE78 AE23:AE24 AE50:AE51 AE59:AE60 AE32:AE33 AE68:AE69 AE41:AE42 AE86:AE87">
      <formula1>"　,休"</formula1>
    </dataValidation>
    <dataValidation type="list" showInputMessage="1" showErrorMessage="1" sqref="AE76 AE13 AE22 AE31 AE40 AE49 AE58 AE67 AE85">
      <formula1>"　,祝,中止"</formula1>
    </dataValidation>
    <dataValidation type="list" showInputMessage="1" showErrorMessage="1" sqref="C13:AD13 C22:AD22 C31:AD31 C49:AD49 C67:AD67 C85:AD85 C40:AD40 C58:AD58 C76:AD76">
      <formula1>"中止,夏休,冬休"</formula1>
    </dataValidation>
    <dataValidation type="list" showInputMessage="1" showErrorMessage="1" sqref="C14:AD14 C23:AD23 C32:AD32 C50:AD50 C68:AD68 C86:AD86 C41:AD41 C59:AD59 C77:AD77">
      <formula1>"休"</formula1>
    </dataValidation>
    <dataValidation type="list" showInputMessage="1" showErrorMessage="1" sqref="C15:AD15 C24:AD24 C33:AD33 C51:AD51 C69:AD69 C87:AD87 C42:AD42 C60:AD60 C78:AD78">
      <formula1>"休,雨"</formula1>
    </dataValidation>
  </dataValidations>
  <pageMargins left="0.51181102362204722" right="0.11811023622047245" top="0.55118110236220474" bottom="0.35433070866141736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88"/>
  <sheetViews>
    <sheetView view="pageBreakPreview" topLeftCell="A46" zoomScaleNormal="100" zoomScaleSheetLayoutView="100" workbookViewId="0">
      <selection activeCell="AI15" sqref="AI15"/>
    </sheetView>
  </sheetViews>
  <sheetFormatPr defaultRowHeight="13.5" x14ac:dyDescent="0.15"/>
  <cols>
    <col min="1" max="1" width="3.625" style="2" customWidth="1"/>
    <col min="2" max="2" width="7.125" style="1" bestFit="1" customWidth="1"/>
    <col min="3" max="30" width="3.75" style="1" customWidth="1"/>
    <col min="31" max="31" width="3.25" style="1" customWidth="1"/>
    <col min="32" max="32" width="11.125" style="2" customWidth="1"/>
    <col min="33" max="33" width="6.5" style="1" bestFit="1" customWidth="1"/>
    <col min="34" max="16384" width="9" style="2"/>
  </cols>
  <sheetData>
    <row r="1" spans="2:35" ht="18.75" x14ac:dyDescent="0.15">
      <c r="B1" s="14" t="s">
        <v>16</v>
      </c>
      <c r="M1" s="58" t="s">
        <v>26</v>
      </c>
      <c r="AG1" s="15" t="s">
        <v>17</v>
      </c>
    </row>
    <row r="2" spans="2:35" ht="13.5" customHeight="1" x14ac:dyDescent="0.15">
      <c r="Q2" s="2"/>
      <c r="S2" s="53"/>
      <c r="T2" s="54"/>
      <c r="U2" s="62" t="s">
        <v>2</v>
      </c>
      <c r="V2" s="63"/>
      <c r="W2" s="62" t="s">
        <v>14</v>
      </c>
      <c r="X2" s="63"/>
      <c r="Y2" s="64" t="s">
        <v>22</v>
      </c>
      <c r="Z2" s="65"/>
      <c r="AB2" s="66" t="s">
        <v>23</v>
      </c>
      <c r="AC2" s="64"/>
      <c r="AD2" s="64"/>
      <c r="AE2" s="64"/>
      <c r="AF2" s="64"/>
      <c r="AG2" s="8" t="s">
        <v>24</v>
      </c>
    </row>
    <row r="3" spans="2:35" ht="13.5" customHeight="1" thickBot="1" x14ac:dyDescent="0.2">
      <c r="B3" s="119" t="s">
        <v>3</v>
      </c>
      <c r="C3" s="119"/>
      <c r="D3" s="119"/>
      <c r="E3" s="119"/>
      <c r="F3" s="1" t="s">
        <v>19</v>
      </c>
      <c r="G3" s="57" t="s">
        <v>29</v>
      </c>
      <c r="H3" s="57"/>
      <c r="I3" s="57"/>
      <c r="J3" s="57"/>
      <c r="K3" s="57"/>
      <c r="L3" s="57"/>
      <c r="M3" s="57"/>
      <c r="N3" s="57"/>
      <c r="O3" s="57"/>
      <c r="P3" s="57"/>
      <c r="R3" s="2"/>
      <c r="S3" s="67" t="s">
        <v>0</v>
      </c>
      <c r="T3" s="68"/>
      <c r="U3" s="69">
        <f>+AG10+AG19+AG28+AG37+AG46+AG55+AG64+AG73+AG82</f>
        <v>241</v>
      </c>
      <c r="V3" s="70"/>
      <c r="W3" s="71">
        <f>+AG11+AG20+AG29+AG38+AG47+AG56+AG65+AG74+AG83</f>
        <v>69</v>
      </c>
      <c r="X3" s="68"/>
      <c r="Y3" s="72">
        <f>+W3/U3</f>
        <v>0.2863070539419087</v>
      </c>
      <c r="Z3" s="73"/>
      <c r="AB3" s="74" t="s">
        <v>5</v>
      </c>
      <c r="AC3" s="75"/>
      <c r="AD3" s="75"/>
      <c r="AE3" s="75"/>
      <c r="AF3" s="75"/>
      <c r="AG3" s="55">
        <f>+AI3-W4</f>
        <v>11</v>
      </c>
      <c r="AI3" s="52">
        <f>ROUNDUP(+U4*0.285,0)</f>
        <v>69</v>
      </c>
    </row>
    <row r="4" spans="2:35" ht="13.5" customHeight="1" thickBot="1" x14ac:dyDescent="0.2">
      <c r="B4" s="119" t="s">
        <v>18</v>
      </c>
      <c r="C4" s="119"/>
      <c r="D4" s="119"/>
      <c r="E4" s="119"/>
      <c r="F4" s="1" t="s">
        <v>19</v>
      </c>
      <c r="G4" s="121">
        <v>43668</v>
      </c>
      <c r="H4" s="122"/>
      <c r="I4" s="122"/>
      <c r="J4" s="123"/>
      <c r="R4" s="2"/>
      <c r="S4" s="86" t="s">
        <v>10</v>
      </c>
      <c r="T4" s="87"/>
      <c r="U4" s="88">
        <f>+U3</f>
        <v>241</v>
      </c>
      <c r="V4" s="89"/>
      <c r="W4" s="90">
        <f>+AG13+AG22+AG31+AG40+AG49+AG58+AG67+AG76+AG85</f>
        <v>58</v>
      </c>
      <c r="X4" s="87"/>
      <c r="Y4" s="91">
        <f>+W4/U4</f>
        <v>0.24066390041493776</v>
      </c>
      <c r="Z4" s="92"/>
      <c r="AB4" s="76" t="s">
        <v>6</v>
      </c>
      <c r="AC4" s="77"/>
      <c r="AD4" s="77"/>
      <c r="AE4" s="77"/>
      <c r="AF4" s="77"/>
      <c r="AG4" s="55">
        <f>+AI4-W4</f>
        <v>3</v>
      </c>
      <c r="AI4" s="52">
        <f>ROUNDUP(+U4*0.25,0)</f>
        <v>61</v>
      </c>
    </row>
    <row r="5" spans="2:35" ht="13.5" customHeight="1" x14ac:dyDescent="0.15">
      <c r="B5" s="120" t="s">
        <v>27</v>
      </c>
      <c r="C5" s="120"/>
      <c r="D5" s="120"/>
      <c r="E5" s="120"/>
      <c r="F5" s="1" t="s">
        <v>19</v>
      </c>
      <c r="G5" s="78">
        <v>43917</v>
      </c>
      <c r="H5" s="78"/>
      <c r="I5" s="78"/>
      <c r="J5" s="78"/>
      <c r="L5" s="79" t="s">
        <v>1</v>
      </c>
      <c r="M5" s="79"/>
      <c r="N5" s="79"/>
      <c r="O5" s="1" t="s">
        <v>19</v>
      </c>
      <c r="P5" s="80">
        <f>+G5-G4+1</f>
        <v>250</v>
      </c>
      <c r="Q5" s="80"/>
      <c r="R5" s="80"/>
      <c r="AA5" s="16"/>
      <c r="AB5" s="81" t="s">
        <v>7</v>
      </c>
      <c r="AC5" s="82"/>
      <c r="AD5" s="82"/>
      <c r="AE5" s="82"/>
      <c r="AF5" s="82"/>
      <c r="AG5" s="56">
        <f>+AI5-W4</f>
        <v>-6</v>
      </c>
      <c r="AI5" s="52">
        <f>ROUNDUP(+U4*0.214,0)</f>
        <v>52</v>
      </c>
    </row>
    <row r="6" spans="2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2:35" ht="13.5" customHeight="1" x14ac:dyDescent="0.15"/>
    <row r="8" spans="2:35" x14ac:dyDescent="0.15">
      <c r="B8" s="3" t="s">
        <v>15</v>
      </c>
      <c r="C8" s="45">
        <f>+G4</f>
        <v>43668</v>
      </c>
      <c r="D8" s="46">
        <f>+C8+1</f>
        <v>43669</v>
      </c>
      <c r="E8" s="46">
        <f t="shared" ref="E8:AD8" si="0">+D8+1</f>
        <v>43670</v>
      </c>
      <c r="F8" s="46">
        <f t="shared" si="0"/>
        <v>43671</v>
      </c>
      <c r="G8" s="46">
        <f t="shared" si="0"/>
        <v>43672</v>
      </c>
      <c r="H8" s="46">
        <f t="shared" si="0"/>
        <v>43673</v>
      </c>
      <c r="I8" s="46">
        <f t="shared" si="0"/>
        <v>43674</v>
      </c>
      <c r="J8" s="46">
        <f t="shared" si="0"/>
        <v>43675</v>
      </c>
      <c r="K8" s="46">
        <f t="shared" si="0"/>
        <v>43676</v>
      </c>
      <c r="L8" s="46">
        <f t="shared" si="0"/>
        <v>43677</v>
      </c>
      <c r="M8" s="46">
        <f t="shared" si="0"/>
        <v>43678</v>
      </c>
      <c r="N8" s="46">
        <f t="shared" si="0"/>
        <v>43679</v>
      </c>
      <c r="O8" s="46">
        <f t="shared" si="0"/>
        <v>43680</v>
      </c>
      <c r="P8" s="46">
        <f t="shared" si="0"/>
        <v>43681</v>
      </c>
      <c r="Q8" s="46">
        <f t="shared" si="0"/>
        <v>43682</v>
      </c>
      <c r="R8" s="46">
        <f t="shared" si="0"/>
        <v>43683</v>
      </c>
      <c r="S8" s="46">
        <f t="shared" si="0"/>
        <v>43684</v>
      </c>
      <c r="T8" s="46">
        <f t="shared" si="0"/>
        <v>43685</v>
      </c>
      <c r="U8" s="46">
        <f t="shared" si="0"/>
        <v>43686</v>
      </c>
      <c r="V8" s="46">
        <f t="shared" si="0"/>
        <v>43687</v>
      </c>
      <c r="W8" s="46">
        <f>+V8+1</f>
        <v>43688</v>
      </c>
      <c r="X8" s="46">
        <f t="shared" si="0"/>
        <v>43689</v>
      </c>
      <c r="Y8" s="46">
        <f t="shared" si="0"/>
        <v>43690</v>
      </c>
      <c r="Z8" s="46">
        <f t="shared" si="0"/>
        <v>43691</v>
      </c>
      <c r="AA8" s="46">
        <f>+Z8+1</f>
        <v>43692</v>
      </c>
      <c r="AB8" s="46">
        <f t="shared" si="0"/>
        <v>43693</v>
      </c>
      <c r="AC8" s="46">
        <f>+AB8+1</f>
        <v>43694</v>
      </c>
      <c r="AD8" s="47">
        <f t="shared" si="0"/>
        <v>43695</v>
      </c>
      <c r="AE8" s="4"/>
      <c r="AF8" s="102">
        <v>1</v>
      </c>
      <c r="AG8" s="103"/>
    </row>
    <row r="9" spans="2:35" x14ac:dyDescent="0.15">
      <c r="B9" s="5" t="s">
        <v>8</v>
      </c>
      <c r="C9" s="26" t="str">
        <f>TEXT(WEEKDAY(+C8),"aaa")</f>
        <v>月</v>
      </c>
      <c r="D9" s="27" t="str">
        <f t="shared" ref="D9:AD9" si="1">TEXT(WEEKDAY(+D8),"aaa")</f>
        <v>火</v>
      </c>
      <c r="E9" s="27" t="str">
        <f t="shared" si="1"/>
        <v>水</v>
      </c>
      <c r="F9" s="27" t="str">
        <f t="shared" si="1"/>
        <v>木</v>
      </c>
      <c r="G9" s="27" t="str">
        <f t="shared" si="1"/>
        <v>金</v>
      </c>
      <c r="H9" s="27" t="str">
        <f t="shared" si="1"/>
        <v>土</v>
      </c>
      <c r="I9" s="27" t="str">
        <f t="shared" si="1"/>
        <v>日</v>
      </c>
      <c r="J9" s="27" t="str">
        <f t="shared" si="1"/>
        <v>月</v>
      </c>
      <c r="K9" s="27" t="str">
        <f t="shared" si="1"/>
        <v>火</v>
      </c>
      <c r="L9" s="27" t="str">
        <f t="shared" si="1"/>
        <v>水</v>
      </c>
      <c r="M9" s="27" t="str">
        <f t="shared" si="1"/>
        <v>木</v>
      </c>
      <c r="N9" s="27" t="str">
        <f t="shared" si="1"/>
        <v>金</v>
      </c>
      <c r="O9" s="27" t="str">
        <f t="shared" si="1"/>
        <v>土</v>
      </c>
      <c r="P9" s="27" t="str">
        <f t="shared" si="1"/>
        <v>日</v>
      </c>
      <c r="Q9" s="27" t="str">
        <f t="shared" si="1"/>
        <v>月</v>
      </c>
      <c r="R9" s="27" t="str">
        <f t="shared" si="1"/>
        <v>火</v>
      </c>
      <c r="S9" s="27" t="str">
        <f t="shared" si="1"/>
        <v>水</v>
      </c>
      <c r="T9" s="27" t="str">
        <f t="shared" si="1"/>
        <v>木</v>
      </c>
      <c r="U9" s="27" t="str">
        <f t="shared" si="1"/>
        <v>金</v>
      </c>
      <c r="V9" s="27" t="str">
        <f t="shared" si="1"/>
        <v>土</v>
      </c>
      <c r="W9" s="27" t="str">
        <f t="shared" si="1"/>
        <v>日</v>
      </c>
      <c r="X9" s="27" t="str">
        <f t="shared" si="1"/>
        <v>月</v>
      </c>
      <c r="Y9" s="27" t="str">
        <f t="shared" si="1"/>
        <v>火</v>
      </c>
      <c r="Z9" s="27" t="str">
        <f t="shared" si="1"/>
        <v>水</v>
      </c>
      <c r="AA9" s="27" t="str">
        <f t="shared" si="1"/>
        <v>木</v>
      </c>
      <c r="AB9" s="27" t="str">
        <f t="shared" si="1"/>
        <v>金</v>
      </c>
      <c r="AC9" s="27" t="str">
        <f t="shared" si="1"/>
        <v>土</v>
      </c>
      <c r="AD9" s="29" t="str">
        <f t="shared" si="1"/>
        <v>日</v>
      </c>
      <c r="AE9" s="7"/>
      <c r="AF9" s="61" t="s">
        <v>31</v>
      </c>
      <c r="AG9" s="8">
        <f>+COUNTA(C13:AD13)</f>
        <v>3</v>
      </c>
    </row>
    <row r="10" spans="2:35" ht="13.5" customHeight="1" x14ac:dyDescent="0.15">
      <c r="B10" s="93" t="s">
        <v>12</v>
      </c>
      <c r="C10" s="96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107"/>
      <c r="AE10" s="7"/>
      <c r="AF10" s="9" t="s">
        <v>2</v>
      </c>
      <c r="AG10" s="17">
        <f>COUNTA(C8:AD8)-AG9</f>
        <v>25</v>
      </c>
    </row>
    <row r="11" spans="2:35" ht="13.5" customHeight="1" x14ac:dyDescent="0.15">
      <c r="B11" s="94"/>
      <c r="C11" s="97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8"/>
      <c r="AE11" s="7"/>
      <c r="AF11" s="9" t="s">
        <v>9</v>
      </c>
      <c r="AG11" s="6">
        <f>+COUNTA(C14:AD14)</f>
        <v>8</v>
      </c>
    </row>
    <row r="12" spans="2:35" ht="13.5" customHeight="1" x14ac:dyDescent="0.15">
      <c r="B12" s="95"/>
      <c r="C12" s="98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9"/>
      <c r="AE12" s="7"/>
      <c r="AF12" s="9" t="s">
        <v>13</v>
      </c>
      <c r="AG12" s="10">
        <f>+AG11/AG10</f>
        <v>0.32</v>
      </c>
    </row>
    <row r="13" spans="2:35" x14ac:dyDescent="0.15">
      <c r="B13" s="59" t="s">
        <v>30</v>
      </c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 t="s">
        <v>20</v>
      </c>
      <c r="Z13" s="24" t="s">
        <v>20</v>
      </c>
      <c r="AA13" s="24" t="s">
        <v>20</v>
      </c>
      <c r="AB13" s="24"/>
      <c r="AC13" s="24"/>
      <c r="AD13" s="25"/>
      <c r="AE13" s="7"/>
      <c r="AF13" s="9" t="s">
        <v>14</v>
      </c>
      <c r="AG13" s="6">
        <f>+COUNTA(C15:AD15)</f>
        <v>8</v>
      </c>
    </row>
    <row r="14" spans="2:35" x14ac:dyDescent="0.15">
      <c r="B14" s="5" t="s">
        <v>0</v>
      </c>
      <c r="C14" s="26"/>
      <c r="D14" s="27"/>
      <c r="E14" s="27"/>
      <c r="F14" s="27"/>
      <c r="G14" s="27"/>
      <c r="H14" s="27" t="s">
        <v>11</v>
      </c>
      <c r="I14" s="27" t="s">
        <v>11</v>
      </c>
      <c r="J14" s="27"/>
      <c r="K14" s="27"/>
      <c r="L14" s="27"/>
      <c r="M14" s="27"/>
      <c r="N14" s="27"/>
      <c r="O14" s="27" t="s">
        <v>11</v>
      </c>
      <c r="P14" s="28" t="s">
        <v>11</v>
      </c>
      <c r="Q14" s="27"/>
      <c r="R14" s="26"/>
      <c r="S14" s="27"/>
      <c r="T14" s="27"/>
      <c r="U14" s="27"/>
      <c r="V14" s="27" t="s">
        <v>11</v>
      </c>
      <c r="W14" s="27" t="s">
        <v>11</v>
      </c>
      <c r="X14" s="27"/>
      <c r="Y14" s="27"/>
      <c r="Z14" s="27"/>
      <c r="AA14" s="27"/>
      <c r="AB14" s="27"/>
      <c r="AC14" s="27" t="s">
        <v>11</v>
      </c>
      <c r="AD14" s="29" t="s">
        <v>11</v>
      </c>
      <c r="AE14" s="7"/>
      <c r="AF14" s="12" t="s">
        <v>4</v>
      </c>
      <c r="AG14" s="13">
        <f>+AG13/AG10</f>
        <v>0.32</v>
      </c>
    </row>
    <row r="15" spans="2:35" x14ac:dyDescent="0.15">
      <c r="B15" s="11" t="s">
        <v>10</v>
      </c>
      <c r="C15" s="30"/>
      <c r="D15" s="31"/>
      <c r="E15" s="31"/>
      <c r="F15" s="31"/>
      <c r="G15" s="31" t="s">
        <v>11</v>
      </c>
      <c r="H15" s="31"/>
      <c r="I15" s="31" t="s">
        <v>11</v>
      </c>
      <c r="J15" s="31"/>
      <c r="K15" s="31"/>
      <c r="L15" s="31"/>
      <c r="M15" s="31"/>
      <c r="N15" s="31"/>
      <c r="O15" s="31" t="s">
        <v>11</v>
      </c>
      <c r="P15" s="32" t="s">
        <v>11</v>
      </c>
      <c r="Q15" s="31"/>
      <c r="R15" s="30"/>
      <c r="S15" s="31"/>
      <c r="T15" s="31"/>
      <c r="U15" s="31"/>
      <c r="V15" s="31" t="s">
        <v>11</v>
      </c>
      <c r="W15" s="31" t="s">
        <v>11</v>
      </c>
      <c r="X15" s="31"/>
      <c r="Y15" s="31"/>
      <c r="Z15" s="31"/>
      <c r="AA15" s="31"/>
      <c r="AB15" s="31"/>
      <c r="AC15" s="31" t="s">
        <v>11</v>
      </c>
      <c r="AD15" s="33" t="s">
        <v>11</v>
      </c>
      <c r="AE15" s="7"/>
      <c r="AF15" s="18"/>
      <c r="AG15" s="19"/>
    </row>
    <row r="16" spans="2:35" x14ac:dyDescent="0.15"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</row>
    <row r="17" spans="2:33" x14ac:dyDescent="0.15">
      <c r="B17" s="20" t="s">
        <v>15</v>
      </c>
      <c r="C17" s="49">
        <f>+AD8+1</f>
        <v>43696</v>
      </c>
      <c r="D17" s="50">
        <f>+C17+1</f>
        <v>43697</v>
      </c>
      <c r="E17" s="50">
        <f t="shared" ref="E17:AD17" si="2">+D17+1</f>
        <v>43698</v>
      </c>
      <c r="F17" s="50">
        <f t="shared" si="2"/>
        <v>43699</v>
      </c>
      <c r="G17" s="50">
        <f t="shared" si="2"/>
        <v>43700</v>
      </c>
      <c r="H17" s="50">
        <f t="shared" si="2"/>
        <v>43701</v>
      </c>
      <c r="I17" s="50">
        <f t="shared" si="2"/>
        <v>43702</v>
      </c>
      <c r="J17" s="50">
        <f t="shared" si="2"/>
        <v>43703</v>
      </c>
      <c r="K17" s="50">
        <f t="shared" si="2"/>
        <v>43704</v>
      </c>
      <c r="L17" s="50">
        <f t="shared" si="2"/>
        <v>43705</v>
      </c>
      <c r="M17" s="50">
        <f t="shared" si="2"/>
        <v>43706</v>
      </c>
      <c r="N17" s="50">
        <f t="shared" si="2"/>
        <v>43707</v>
      </c>
      <c r="O17" s="50">
        <f t="shared" si="2"/>
        <v>43708</v>
      </c>
      <c r="P17" s="50">
        <f t="shared" si="2"/>
        <v>43709</v>
      </c>
      <c r="Q17" s="50">
        <f t="shared" si="2"/>
        <v>43710</v>
      </c>
      <c r="R17" s="50">
        <f t="shared" si="2"/>
        <v>43711</v>
      </c>
      <c r="S17" s="50">
        <f t="shared" si="2"/>
        <v>43712</v>
      </c>
      <c r="T17" s="50">
        <f t="shared" si="2"/>
        <v>43713</v>
      </c>
      <c r="U17" s="50">
        <f t="shared" si="2"/>
        <v>43714</v>
      </c>
      <c r="V17" s="50">
        <f t="shared" si="2"/>
        <v>43715</v>
      </c>
      <c r="W17" s="50">
        <f>+V17+1</f>
        <v>43716</v>
      </c>
      <c r="X17" s="50">
        <f t="shared" si="2"/>
        <v>43717</v>
      </c>
      <c r="Y17" s="50">
        <f t="shared" si="2"/>
        <v>43718</v>
      </c>
      <c r="Z17" s="50">
        <f t="shared" si="2"/>
        <v>43719</v>
      </c>
      <c r="AA17" s="50">
        <f>+Z17+1</f>
        <v>43720</v>
      </c>
      <c r="AB17" s="50">
        <f t="shared" si="2"/>
        <v>43721</v>
      </c>
      <c r="AC17" s="50">
        <f>+AB17+1</f>
        <v>43722</v>
      </c>
      <c r="AD17" s="51">
        <f t="shared" si="2"/>
        <v>43723</v>
      </c>
      <c r="AE17" s="4"/>
      <c r="AF17" s="102">
        <f>+AF8+1</f>
        <v>2</v>
      </c>
      <c r="AG17" s="103"/>
    </row>
    <row r="18" spans="2:33" x14ac:dyDescent="0.15">
      <c r="B18" s="21" t="s">
        <v>8</v>
      </c>
      <c r="C18" s="37" t="str">
        <f>TEXT(WEEKDAY(+C17),"aaa")</f>
        <v>月</v>
      </c>
      <c r="D18" s="38" t="str">
        <f t="shared" ref="D18" si="3">TEXT(WEEKDAY(+D17),"aaa")</f>
        <v>火</v>
      </c>
      <c r="E18" s="38" t="str">
        <f t="shared" ref="E18" si="4">TEXT(WEEKDAY(+E17),"aaa")</f>
        <v>水</v>
      </c>
      <c r="F18" s="38" t="str">
        <f t="shared" ref="F18" si="5">TEXT(WEEKDAY(+F17),"aaa")</f>
        <v>木</v>
      </c>
      <c r="G18" s="38" t="str">
        <f t="shared" ref="G18" si="6">TEXT(WEEKDAY(+G17),"aaa")</f>
        <v>金</v>
      </c>
      <c r="H18" s="38" t="str">
        <f t="shared" ref="H18" si="7">TEXT(WEEKDAY(+H17),"aaa")</f>
        <v>土</v>
      </c>
      <c r="I18" s="38" t="str">
        <f t="shared" ref="I18" si="8">TEXT(WEEKDAY(+I17),"aaa")</f>
        <v>日</v>
      </c>
      <c r="J18" s="38" t="str">
        <f t="shared" ref="J18" si="9">TEXT(WEEKDAY(+J17),"aaa")</f>
        <v>月</v>
      </c>
      <c r="K18" s="38" t="str">
        <f t="shared" ref="K18" si="10">TEXT(WEEKDAY(+K17),"aaa")</f>
        <v>火</v>
      </c>
      <c r="L18" s="38" t="str">
        <f t="shared" ref="L18" si="11">TEXT(WEEKDAY(+L17),"aaa")</f>
        <v>水</v>
      </c>
      <c r="M18" s="38" t="str">
        <f t="shared" ref="M18" si="12">TEXT(WEEKDAY(+M17),"aaa")</f>
        <v>木</v>
      </c>
      <c r="N18" s="38" t="str">
        <f t="shared" ref="N18" si="13">TEXT(WEEKDAY(+N17),"aaa")</f>
        <v>金</v>
      </c>
      <c r="O18" s="38" t="str">
        <f t="shared" ref="O18" si="14">TEXT(WEEKDAY(+O17),"aaa")</f>
        <v>土</v>
      </c>
      <c r="P18" s="38" t="str">
        <f t="shared" ref="P18" si="15">TEXT(WEEKDAY(+P17),"aaa")</f>
        <v>日</v>
      </c>
      <c r="Q18" s="38" t="str">
        <f t="shared" ref="Q18" si="16">TEXT(WEEKDAY(+Q17),"aaa")</f>
        <v>月</v>
      </c>
      <c r="R18" s="38" t="str">
        <f t="shared" ref="R18" si="17">TEXT(WEEKDAY(+R17),"aaa")</f>
        <v>火</v>
      </c>
      <c r="S18" s="38" t="str">
        <f t="shared" ref="S18" si="18">TEXT(WEEKDAY(+S17),"aaa")</f>
        <v>水</v>
      </c>
      <c r="T18" s="38" t="str">
        <f t="shared" ref="T18" si="19">TEXT(WEEKDAY(+T17),"aaa")</f>
        <v>木</v>
      </c>
      <c r="U18" s="38" t="str">
        <f t="shared" ref="U18" si="20">TEXT(WEEKDAY(+U17),"aaa")</f>
        <v>金</v>
      </c>
      <c r="V18" s="38" t="str">
        <f t="shared" ref="V18" si="21">TEXT(WEEKDAY(+V17),"aaa")</f>
        <v>土</v>
      </c>
      <c r="W18" s="38" t="str">
        <f t="shared" ref="W18" si="22">TEXT(WEEKDAY(+W17),"aaa")</f>
        <v>日</v>
      </c>
      <c r="X18" s="38" t="str">
        <f t="shared" ref="X18" si="23">TEXT(WEEKDAY(+X17),"aaa")</f>
        <v>月</v>
      </c>
      <c r="Y18" s="38" t="str">
        <f t="shared" ref="Y18" si="24">TEXT(WEEKDAY(+Y17),"aaa")</f>
        <v>火</v>
      </c>
      <c r="Z18" s="38" t="str">
        <f t="shared" ref="Z18" si="25">TEXT(WEEKDAY(+Z17),"aaa")</f>
        <v>水</v>
      </c>
      <c r="AA18" s="38" t="str">
        <f t="shared" ref="AA18" si="26">TEXT(WEEKDAY(+AA17),"aaa")</f>
        <v>木</v>
      </c>
      <c r="AB18" s="38" t="str">
        <f t="shared" ref="AB18" si="27">TEXT(WEEKDAY(+AB17),"aaa")</f>
        <v>金</v>
      </c>
      <c r="AC18" s="38" t="str">
        <f t="shared" ref="AC18" si="28">TEXT(WEEKDAY(+AC17),"aaa")</f>
        <v>土</v>
      </c>
      <c r="AD18" s="40" t="str">
        <f t="shared" ref="AD18" si="29">TEXT(WEEKDAY(+AD17),"aaa")</f>
        <v>日</v>
      </c>
      <c r="AE18" s="7"/>
      <c r="AF18" s="61" t="s">
        <v>30</v>
      </c>
      <c r="AG18" s="8">
        <f>+COUNTA(C22:AD22)</f>
        <v>0</v>
      </c>
    </row>
    <row r="19" spans="2:33" ht="13.5" customHeight="1" x14ac:dyDescent="0.15">
      <c r="B19" s="110" t="s">
        <v>12</v>
      </c>
      <c r="C19" s="113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16"/>
      <c r="AE19" s="7"/>
      <c r="AF19" s="9" t="s">
        <v>2</v>
      </c>
      <c r="AG19" s="17">
        <f>COUNTA(C17:AD17)-AG18</f>
        <v>28</v>
      </c>
    </row>
    <row r="20" spans="2:33" ht="13.5" customHeight="1" x14ac:dyDescent="0.15">
      <c r="B20" s="111"/>
      <c r="C20" s="114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17"/>
      <c r="AE20" s="7"/>
      <c r="AF20" s="9" t="s">
        <v>9</v>
      </c>
      <c r="AG20" s="6">
        <f>+COUNTA(C23:AD23)</f>
        <v>8</v>
      </c>
    </row>
    <row r="21" spans="2:33" ht="13.5" customHeight="1" x14ac:dyDescent="0.15">
      <c r="B21" s="112"/>
      <c r="C21" s="115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18"/>
      <c r="AE21" s="7"/>
      <c r="AF21" s="9" t="s">
        <v>13</v>
      </c>
      <c r="AG21" s="10">
        <f>+AG20/AG19</f>
        <v>0.2857142857142857</v>
      </c>
    </row>
    <row r="22" spans="2:33" x14ac:dyDescent="0.15">
      <c r="B22" s="60" t="s">
        <v>30</v>
      </c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6"/>
      <c r="AE22" s="7"/>
      <c r="AF22" s="9" t="s">
        <v>14</v>
      </c>
      <c r="AG22" s="6">
        <f>+COUNTA(C24:AD24)</f>
        <v>9</v>
      </c>
    </row>
    <row r="23" spans="2:33" x14ac:dyDescent="0.15">
      <c r="B23" s="21" t="s">
        <v>0</v>
      </c>
      <c r="C23" s="37"/>
      <c r="D23" s="38"/>
      <c r="E23" s="38"/>
      <c r="F23" s="38"/>
      <c r="G23" s="38"/>
      <c r="H23" s="38" t="s">
        <v>11</v>
      </c>
      <c r="I23" s="38" t="s">
        <v>11</v>
      </c>
      <c r="J23" s="38"/>
      <c r="K23" s="38"/>
      <c r="L23" s="38"/>
      <c r="M23" s="38"/>
      <c r="N23" s="38"/>
      <c r="O23" s="38" t="s">
        <v>11</v>
      </c>
      <c r="P23" s="39" t="s">
        <v>11</v>
      </c>
      <c r="Q23" s="38"/>
      <c r="R23" s="37"/>
      <c r="S23" s="38"/>
      <c r="T23" s="38"/>
      <c r="U23" s="38"/>
      <c r="V23" s="38" t="s">
        <v>11</v>
      </c>
      <c r="W23" s="38" t="s">
        <v>11</v>
      </c>
      <c r="X23" s="38"/>
      <c r="Y23" s="38"/>
      <c r="Z23" s="38"/>
      <c r="AA23" s="38"/>
      <c r="AB23" s="38"/>
      <c r="AC23" s="38" t="s">
        <v>11</v>
      </c>
      <c r="AD23" s="40" t="s">
        <v>11</v>
      </c>
      <c r="AE23" s="7"/>
      <c r="AF23" s="12" t="s">
        <v>4</v>
      </c>
      <c r="AG23" s="13">
        <f>+AG22/AG19</f>
        <v>0.32142857142857145</v>
      </c>
    </row>
    <row r="24" spans="2:33" x14ac:dyDescent="0.15">
      <c r="B24" s="22" t="s">
        <v>10</v>
      </c>
      <c r="C24" s="41"/>
      <c r="D24" s="42"/>
      <c r="E24" s="42"/>
      <c r="F24" s="42"/>
      <c r="G24" s="42"/>
      <c r="H24" s="42" t="s">
        <v>11</v>
      </c>
      <c r="I24" s="42" t="s">
        <v>11</v>
      </c>
      <c r="J24" s="42"/>
      <c r="K24" s="42"/>
      <c r="L24" s="42"/>
      <c r="M24" s="42"/>
      <c r="N24" s="42"/>
      <c r="O24" s="42" t="s">
        <v>11</v>
      </c>
      <c r="P24" s="43" t="s">
        <v>11</v>
      </c>
      <c r="Q24" s="42" t="s">
        <v>25</v>
      </c>
      <c r="R24" s="41"/>
      <c r="S24" s="42"/>
      <c r="T24" s="42"/>
      <c r="U24" s="42"/>
      <c r="V24" s="42" t="s">
        <v>11</v>
      </c>
      <c r="W24" s="42" t="s">
        <v>11</v>
      </c>
      <c r="X24" s="42"/>
      <c r="Y24" s="42"/>
      <c r="Z24" s="42"/>
      <c r="AA24" s="42"/>
      <c r="AB24" s="42"/>
      <c r="AC24" s="42" t="s">
        <v>11</v>
      </c>
      <c r="AD24" s="44" t="s">
        <v>11</v>
      </c>
      <c r="AE24" s="7"/>
      <c r="AF24" s="18"/>
      <c r="AG24" s="19"/>
    </row>
    <row r="25" spans="2:33" x14ac:dyDescent="0.15"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</row>
    <row r="26" spans="2:33" x14ac:dyDescent="0.15">
      <c r="B26" s="3" t="s">
        <v>15</v>
      </c>
      <c r="C26" s="45">
        <f>+AD17+1</f>
        <v>43724</v>
      </c>
      <c r="D26" s="46">
        <f>+C26+1</f>
        <v>43725</v>
      </c>
      <c r="E26" s="46">
        <f t="shared" ref="E26:AD26" si="30">+D26+1</f>
        <v>43726</v>
      </c>
      <c r="F26" s="46">
        <f t="shared" si="30"/>
        <v>43727</v>
      </c>
      <c r="G26" s="46">
        <f t="shared" si="30"/>
        <v>43728</v>
      </c>
      <c r="H26" s="46">
        <f t="shared" si="30"/>
        <v>43729</v>
      </c>
      <c r="I26" s="46">
        <f t="shared" si="30"/>
        <v>43730</v>
      </c>
      <c r="J26" s="46">
        <f t="shared" si="30"/>
        <v>43731</v>
      </c>
      <c r="K26" s="46">
        <f t="shared" si="30"/>
        <v>43732</v>
      </c>
      <c r="L26" s="46">
        <f t="shared" si="30"/>
        <v>43733</v>
      </c>
      <c r="M26" s="46">
        <f t="shared" si="30"/>
        <v>43734</v>
      </c>
      <c r="N26" s="46">
        <f t="shared" si="30"/>
        <v>43735</v>
      </c>
      <c r="O26" s="46">
        <f t="shared" si="30"/>
        <v>43736</v>
      </c>
      <c r="P26" s="46">
        <f t="shared" si="30"/>
        <v>43737</v>
      </c>
      <c r="Q26" s="46">
        <f t="shared" si="30"/>
        <v>43738</v>
      </c>
      <c r="R26" s="46">
        <f t="shared" si="30"/>
        <v>43739</v>
      </c>
      <c r="S26" s="46">
        <f t="shared" si="30"/>
        <v>43740</v>
      </c>
      <c r="T26" s="46">
        <f t="shared" si="30"/>
        <v>43741</v>
      </c>
      <c r="U26" s="46">
        <f t="shared" si="30"/>
        <v>43742</v>
      </c>
      <c r="V26" s="46">
        <f t="shared" si="30"/>
        <v>43743</v>
      </c>
      <c r="W26" s="46">
        <f>+V26+1</f>
        <v>43744</v>
      </c>
      <c r="X26" s="46">
        <f t="shared" si="30"/>
        <v>43745</v>
      </c>
      <c r="Y26" s="46">
        <f t="shared" si="30"/>
        <v>43746</v>
      </c>
      <c r="Z26" s="46">
        <f t="shared" si="30"/>
        <v>43747</v>
      </c>
      <c r="AA26" s="46">
        <f>+Z26+1</f>
        <v>43748</v>
      </c>
      <c r="AB26" s="46">
        <f t="shared" si="30"/>
        <v>43749</v>
      </c>
      <c r="AC26" s="46">
        <f>+AB26+1</f>
        <v>43750</v>
      </c>
      <c r="AD26" s="47">
        <f t="shared" si="30"/>
        <v>43751</v>
      </c>
      <c r="AE26" s="4"/>
      <c r="AF26" s="102">
        <f>+AF17+1</f>
        <v>3</v>
      </c>
      <c r="AG26" s="103"/>
    </row>
    <row r="27" spans="2:33" x14ac:dyDescent="0.15">
      <c r="B27" s="5" t="s">
        <v>8</v>
      </c>
      <c r="C27" s="26" t="str">
        <f>TEXT(WEEKDAY(+C26),"aaa")</f>
        <v>月</v>
      </c>
      <c r="D27" s="27" t="str">
        <f t="shared" ref="D27" si="31">TEXT(WEEKDAY(+D26),"aaa")</f>
        <v>火</v>
      </c>
      <c r="E27" s="27" t="str">
        <f t="shared" ref="E27" si="32">TEXT(WEEKDAY(+E26),"aaa")</f>
        <v>水</v>
      </c>
      <c r="F27" s="27" t="str">
        <f t="shared" ref="F27" si="33">TEXT(WEEKDAY(+F26),"aaa")</f>
        <v>木</v>
      </c>
      <c r="G27" s="27" t="str">
        <f t="shared" ref="G27" si="34">TEXT(WEEKDAY(+G26),"aaa")</f>
        <v>金</v>
      </c>
      <c r="H27" s="27" t="str">
        <f t="shared" ref="H27" si="35">TEXT(WEEKDAY(+H26),"aaa")</f>
        <v>土</v>
      </c>
      <c r="I27" s="27" t="str">
        <f t="shared" ref="I27" si="36">TEXT(WEEKDAY(+I26),"aaa")</f>
        <v>日</v>
      </c>
      <c r="J27" s="27" t="str">
        <f t="shared" ref="J27" si="37">TEXT(WEEKDAY(+J26),"aaa")</f>
        <v>月</v>
      </c>
      <c r="K27" s="27" t="str">
        <f t="shared" ref="K27" si="38">TEXT(WEEKDAY(+K26),"aaa")</f>
        <v>火</v>
      </c>
      <c r="L27" s="27" t="str">
        <f t="shared" ref="L27" si="39">TEXT(WEEKDAY(+L26),"aaa")</f>
        <v>水</v>
      </c>
      <c r="M27" s="27" t="str">
        <f t="shared" ref="M27" si="40">TEXT(WEEKDAY(+M26),"aaa")</f>
        <v>木</v>
      </c>
      <c r="N27" s="27" t="str">
        <f t="shared" ref="N27" si="41">TEXT(WEEKDAY(+N26),"aaa")</f>
        <v>金</v>
      </c>
      <c r="O27" s="27" t="str">
        <f t="shared" ref="O27" si="42">TEXT(WEEKDAY(+O26),"aaa")</f>
        <v>土</v>
      </c>
      <c r="P27" s="27" t="str">
        <f t="shared" ref="P27" si="43">TEXT(WEEKDAY(+P26),"aaa")</f>
        <v>日</v>
      </c>
      <c r="Q27" s="27" t="str">
        <f t="shared" ref="Q27" si="44">TEXT(WEEKDAY(+Q26),"aaa")</f>
        <v>月</v>
      </c>
      <c r="R27" s="27" t="str">
        <f t="shared" ref="R27" si="45">TEXT(WEEKDAY(+R26),"aaa")</f>
        <v>火</v>
      </c>
      <c r="S27" s="27" t="str">
        <f t="shared" ref="S27" si="46">TEXT(WEEKDAY(+S26),"aaa")</f>
        <v>水</v>
      </c>
      <c r="T27" s="27" t="str">
        <f t="shared" ref="T27" si="47">TEXT(WEEKDAY(+T26),"aaa")</f>
        <v>木</v>
      </c>
      <c r="U27" s="27" t="str">
        <f t="shared" ref="U27" si="48">TEXT(WEEKDAY(+U26),"aaa")</f>
        <v>金</v>
      </c>
      <c r="V27" s="27" t="str">
        <f t="shared" ref="V27" si="49">TEXT(WEEKDAY(+V26),"aaa")</f>
        <v>土</v>
      </c>
      <c r="W27" s="27" t="str">
        <f t="shared" ref="W27" si="50">TEXT(WEEKDAY(+W26),"aaa")</f>
        <v>日</v>
      </c>
      <c r="X27" s="27" t="str">
        <f t="shared" ref="X27" si="51">TEXT(WEEKDAY(+X26),"aaa")</f>
        <v>月</v>
      </c>
      <c r="Y27" s="27" t="str">
        <f t="shared" ref="Y27" si="52">TEXT(WEEKDAY(+Y26),"aaa")</f>
        <v>火</v>
      </c>
      <c r="Z27" s="27" t="str">
        <f t="shared" ref="Z27" si="53">TEXT(WEEKDAY(+Z26),"aaa")</f>
        <v>水</v>
      </c>
      <c r="AA27" s="27" t="str">
        <f t="shared" ref="AA27" si="54">TEXT(WEEKDAY(+AA26),"aaa")</f>
        <v>木</v>
      </c>
      <c r="AB27" s="27" t="str">
        <f t="shared" ref="AB27" si="55">TEXT(WEEKDAY(+AB26),"aaa")</f>
        <v>金</v>
      </c>
      <c r="AC27" s="27" t="str">
        <f t="shared" ref="AC27" si="56">TEXT(WEEKDAY(+AC26),"aaa")</f>
        <v>土</v>
      </c>
      <c r="AD27" s="29" t="str">
        <f t="shared" ref="AD27" si="57">TEXT(WEEKDAY(+AD26),"aaa")</f>
        <v>日</v>
      </c>
      <c r="AE27" s="7"/>
      <c r="AF27" s="61" t="s">
        <v>30</v>
      </c>
      <c r="AG27" s="8">
        <f>+COUNTA(C31:AD31)</f>
        <v>0</v>
      </c>
    </row>
    <row r="28" spans="2:33" ht="13.5" customHeight="1" x14ac:dyDescent="0.15">
      <c r="B28" s="93" t="s">
        <v>12</v>
      </c>
      <c r="C28" s="96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107"/>
      <c r="AE28" s="7"/>
      <c r="AF28" s="9" t="s">
        <v>2</v>
      </c>
      <c r="AG28" s="17">
        <f>COUNTA(C26:AD26)-AG27</f>
        <v>28</v>
      </c>
    </row>
    <row r="29" spans="2:33" ht="13.5" customHeight="1" x14ac:dyDescent="0.15">
      <c r="B29" s="94"/>
      <c r="C29" s="97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8"/>
      <c r="AE29" s="7"/>
      <c r="AF29" s="9" t="s">
        <v>9</v>
      </c>
      <c r="AG29" s="6">
        <f>+COUNTA(C32:AD32)</f>
        <v>8</v>
      </c>
    </row>
    <row r="30" spans="2:33" ht="13.5" customHeight="1" x14ac:dyDescent="0.15">
      <c r="B30" s="95"/>
      <c r="C30" s="98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9"/>
      <c r="AE30" s="7"/>
      <c r="AF30" s="9" t="s">
        <v>13</v>
      </c>
      <c r="AG30" s="10">
        <f>+AG29/AG28</f>
        <v>0.2857142857142857</v>
      </c>
    </row>
    <row r="31" spans="2:33" x14ac:dyDescent="0.15">
      <c r="B31" s="59" t="s">
        <v>30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5"/>
      <c r="AE31" s="7"/>
      <c r="AF31" s="9" t="s">
        <v>14</v>
      </c>
      <c r="AG31" s="6">
        <f>+COUNTA(C33:AD33)</f>
        <v>6</v>
      </c>
    </row>
    <row r="32" spans="2:33" x14ac:dyDescent="0.15">
      <c r="B32" s="5" t="s">
        <v>0</v>
      </c>
      <c r="C32" s="26"/>
      <c r="D32" s="27"/>
      <c r="E32" s="27"/>
      <c r="F32" s="27"/>
      <c r="G32" s="27"/>
      <c r="H32" s="27" t="s">
        <v>11</v>
      </c>
      <c r="I32" s="27" t="s">
        <v>11</v>
      </c>
      <c r="J32" s="27"/>
      <c r="K32" s="27"/>
      <c r="L32" s="27"/>
      <c r="M32" s="27"/>
      <c r="N32" s="27"/>
      <c r="O32" s="27" t="s">
        <v>11</v>
      </c>
      <c r="P32" s="27" t="s">
        <v>11</v>
      </c>
      <c r="Q32" s="27"/>
      <c r="R32" s="26"/>
      <c r="S32" s="27"/>
      <c r="T32" s="27"/>
      <c r="U32" s="27"/>
      <c r="V32" s="27" t="s">
        <v>11</v>
      </c>
      <c r="W32" s="27" t="s">
        <v>11</v>
      </c>
      <c r="X32" s="27"/>
      <c r="Y32" s="27"/>
      <c r="Z32" s="27"/>
      <c r="AA32" s="27"/>
      <c r="AB32" s="27"/>
      <c r="AC32" s="27" t="s">
        <v>11</v>
      </c>
      <c r="AD32" s="29" t="s">
        <v>11</v>
      </c>
      <c r="AE32" s="7"/>
      <c r="AF32" s="12" t="s">
        <v>4</v>
      </c>
      <c r="AG32" s="13">
        <f>+AG31/AG28</f>
        <v>0.21428571428571427</v>
      </c>
    </row>
    <row r="33" spans="2:33" x14ac:dyDescent="0.15">
      <c r="B33" s="11" t="s">
        <v>10</v>
      </c>
      <c r="C33" s="30"/>
      <c r="D33" s="31"/>
      <c r="E33" s="31"/>
      <c r="F33" s="31"/>
      <c r="G33" s="31"/>
      <c r="H33" s="31"/>
      <c r="I33" s="31" t="s">
        <v>11</v>
      </c>
      <c r="J33" s="31"/>
      <c r="K33" s="31"/>
      <c r="L33" s="31"/>
      <c r="M33" s="31"/>
      <c r="N33" s="31"/>
      <c r="O33" s="31"/>
      <c r="P33" s="32" t="s">
        <v>11</v>
      </c>
      <c r="Q33" s="31"/>
      <c r="R33" s="30"/>
      <c r="S33" s="31"/>
      <c r="T33" s="31"/>
      <c r="U33" s="31"/>
      <c r="V33" s="31" t="s">
        <v>11</v>
      </c>
      <c r="W33" s="31" t="s">
        <v>11</v>
      </c>
      <c r="X33" s="31"/>
      <c r="Y33" s="31"/>
      <c r="Z33" s="31"/>
      <c r="AA33" s="31"/>
      <c r="AB33" s="31"/>
      <c r="AC33" s="31" t="s">
        <v>11</v>
      </c>
      <c r="AD33" s="33" t="s">
        <v>11</v>
      </c>
      <c r="AE33" s="7"/>
      <c r="AF33" s="18"/>
      <c r="AG33" s="19"/>
    </row>
    <row r="34" spans="2:33" x14ac:dyDescent="0.15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</row>
    <row r="35" spans="2:33" x14ac:dyDescent="0.15">
      <c r="B35" s="20" t="s">
        <v>15</v>
      </c>
      <c r="C35" s="49">
        <f>+AD26+1</f>
        <v>43752</v>
      </c>
      <c r="D35" s="50">
        <f>+C35+1</f>
        <v>43753</v>
      </c>
      <c r="E35" s="50">
        <f t="shared" ref="E35:AD35" si="58">+D35+1</f>
        <v>43754</v>
      </c>
      <c r="F35" s="50">
        <f t="shared" si="58"/>
        <v>43755</v>
      </c>
      <c r="G35" s="50">
        <f t="shared" si="58"/>
        <v>43756</v>
      </c>
      <c r="H35" s="50">
        <f t="shared" si="58"/>
        <v>43757</v>
      </c>
      <c r="I35" s="50">
        <f t="shared" si="58"/>
        <v>43758</v>
      </c>
      <c r="J35" s="50">
        <f t="shared" si="58"/>
        <v>43759</v>
      </c>
      <c r="K35" s="50">
        <f t="shared" si="58"/>
        <v>43760</v>
      </c>
      <c r="L35" s="50">
        <f t="shared" si="58"/>
        <v>43761</v>
      </c>
      <c r="M35" s="50">
        <f t="shared" si="58"/>
        <v>43762</v>
      </c>
      <c r="N35" s="50">
        <f t="shared" si="58"/>
        <v>43763</v>
      </c>
      <c r="O35" s="50">
        <f t="shared" si="58"/>
        <v>43764</v>
      </c>
      <c r="P35" s="50">
        <f t="shared" si="58"/>
        <v>43765</v>
      </c>
      <c r="Q35" s="50">
        <f t="shared" si="58"/>
        <v>43766</v>
      </c>
      <c r="R35" s="50">
        <f t="shared" si="58"/>
        <v>43767</v>
      </c>
      <c r="S35" s="50">
        <f t="shared" si="58"/>
        <v>43768</v>
      </c>
      <c r="T35" s="50">
        <f t="shared" si="58"/>
        <v>43769</v>
      </c>
      <c r="U35" s="50">
        <f t="shared" si="58"/>
        <v>43770</v>
      </c>
      <c r="V35" s="50">
        <f t="shared" si="58"/>
        <v>43771</v>
      </c>
      <c r="W35" s="50">
        <f>+V35+1</f>
        <v>43772</v>
      </c>
      <c r="X35" s="50">
        <f t="shared" si="58"/>
        <v>43773</v>
      </c>
      <c r="Y35" s="50">
        <f t="shared" si="58"/>
        <v>43774</v>
      </c>
      <c r="Z35" s="50">
        <f t="shared" si="58"/>
        <v>43775</v>
      </c>
      <c r="AA35" s="50">
        <f>+Z35+1</f>
        <v>43776</v>
      </c>
      <c r="AB35" s="50">
        <f t="shared" si="58"/>
        <v>43777</v>
      </c>
      <c r="AC35" s="50">
        <f>+AB35+1</f>
        <v>43778</v>
      </c>
      <c r="AD35" s="51">
        <f t="shared" si="58"/>
        <v>43779</v>
      </c>
      <c r="AE35" s="4"/>
      <c r="AF35" s="102">
        <f>+AF26+1</f>
        <v>4</v>
      </c>
      <c r="AG35" s="103"/>
    </row>
    <row r="36" spans="2:33" x14ac:dyDescent="0.15">
      <c r="B36" s="21" t="s">
        <v>8</v>
      </c>
      <c r="C36" s="37" t="str">
        <f>TEXT(WEEKDAY(+C35),"aaa")</f>
        <v>月</v>
      </c>
      <c r="D36" s="38" t="str">
        <f t="shared" ref="D36" si="59">TEXT(WEEKDAY(+D35),"aaa")</f>
        <v>火</v>
      </c>
      <c r="E36" s="38" t="str">
        <f t="shared" ref="E36" si="60">TEXT(WEEKDAY(+E35),"aaa")</f>
        <v>水</v>
      </c>
      <c r="F36" s="38" t="str">
        <f t="shared" ref="F36" si="61">TEXT(WEEKDAY(+F35),"aaa")</f>
        <v>木</v>
      </c>
      <c r="G36" s="38" t="str">
        <f t="shared" ref="G36" si="62">TEXT(WEEKDAY(+G35),"aaa")</f>
        <v>金</v>
      </c>
      <c r="H36" s="38" t="str">
        <f t="shared" ref="H36" si="63">TEXT(WEEKDAY(+H35),"aaa")</f>
        <v>土</v>
      </c>
      <c r="I36" s="38" t="str">
        <f t="shared" ref="I36" si="64">TEXT(WEEKDAY(+I35),"aaa")</f>
        <v>日</v>
      </c>
      <c r="J36" s="38" t="str">
        <f t="shared" ref="J36" si="65">TEXT(WEEKDAY(+J35),"aaa")</f>
        <v>月</v>
      </c>
      <c r="K36" s="38" t="str">
        <f t="shared" ref="K36" si="66">TEXT(WEEKDAY(+K35),"aaa")</f>
        <v>火</v>
      </c>
      <c r="L36" s="38" t="str">
        <f t="shared" ref="L36" si="67">TEXT(WEEKDAY(+L35),"aaa")</f>
        <v>水</v>
      </c>
      <c r="M36" s="38" t="str">
        <f t="shared" ref="M36" si="68">TEXT(WEEKDAY(+M35),"aaa")</f>
        <v>木</v>
      </c>
      <c r="N36" s="38" t="str">
        <f t="shared" ref="N36" si="69">TEXT(WEEKDAY(+N35),"aaa")</f>
        <v>金</v>
      </c>
      <c r="O36" s="38" t="str">
        <f t="shared" ref="O36" si="70">TEXT(WEEKDAY(+O35),"aaa")</f>
        <v>土</v>
      </c>
      <c r="P36" s="38" t="str">
        <f t="shared" ref="P36" si="71">TEXT(WEEKDAY(+P35),"aaa")</f>
        <v>日</v>
      </c>
      <c r="Q36" s="38" t="str">
        <f t="shared" ref="Q36" si="72">TEXT(WEEKDAY(+Q35),"aaa")</f>
        <v>月</v>
      </c>
      <c r="R36" s="38" t="str">
        <f t="shared" ref="R36" si="73">TEXT(WEEKDAY(+R35),"aaa")</f>
        <v>火</v>
      </c>
      <c r="S36" s="38" t="str">
        <f t="shared" ref="S36" si="74">TEXT(WEEKDAY(+S35),"aaa")</f>
        <v>水</v>
      </c>
      <c r="T36" s="38" t="str">
        <f t="shared" ref="T36" si="75">TEXT(WEEKDAY(+T35),"aaa")</f>
        <v>木</v>
      </c>
      <c r="U36" s="38" t="str">
        <f t="shared" ref="U36" si="76">TEXT(WEEKDAY(+U35),"aaa")</f>
        <v>金</v>
      </c>
      <c r="V36" s="38" t="str">
        <f t="shared" ref="V36" si="77">TEXT(WEEKDAY(+V35),"aaa")</f>
        <v>土</v>
      </c>
      <c r="W36" s="38" t="str">
        <f t="shared" ref="W36" si="78">TEXT(WEEKDAY(+W35),"aaa")</f>
        <v>日</v>
      </c>
      <c r="X36" s="38" t="str">
        <f t="shared" ref="X36" si="79">TEXT(WEEKDAY(+X35),"aaa")</f>
        <v>月</v>
      </c>
      <c r="Y36" s="38" t="str">
        <f t="shared" ref="Y36" si="80">TEXT(WEEKDAY(+Y35),"aaa")</f>
        <v>火</v>
      </c>
      <c r="Z36" s="38" t="str">
        <f t="shared" ref="Z36" si="81">TEXT(WEEKDAY(+Z35),"aaa")</f>
        <v>水</v>
      </c>
      <c r="AA36" s="38" t="str">
        <f t="shared" ref="AA36" si="82">TEXT(WEEKDAY(+AA35),"aaa")</f>
        <v>木</v>
      </c>
      <c r="AB36" s="38" t="str">
        <f t="shared" ref="AB36" si="83">TEXT(WEEKDAY(+AB35),"aaa")</f>
        <v>金</v>
      </c>
      <c r="AC36" s="38" t="str">
        <f t="shared" ref="AC36" si="84">TEXT(WEEKDAY(+AC35),"aaa")</f>
        <v>土</v>
      </c>
      <c r="AD36" s="40" t="str">
        <f t="shared" ref="AD36" si="85">TEXT(WEEKDAY(+AD35),"aaa")</f>
        <v>日</v>
      </c>
      <c r="AE36" s="7"/>
      <c r="AF36" s="61" t="s">
        <v>30</v>
      </c>
      <c r="AG36" s="8">
        <f>+COUNTA(C40:AD40)</f>
        <v>0</v>
      </c>
    </row>
    <row r="37" spans="2:33" ht="13.5" customHeight="1" x14ac:dyDescent="0.15">
      <c r="B37" s="110" t="s">
        <v>12</v>
      </c>
      <c r="C37" s="113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16"/>
      <c r="AE37" s="7"/>
      <c r="AF37" s="9" t="s">
        <v>2</v>
      </c>
      <c r="AG37" s="17">
        <f>COUNTA(C35:AD35)-AG36</f>
        <v>28</v>
      </c>
    </row>
    <row r="38" spans="2:33" ht="13.5" customHeight="1" x14ac:dyDescent="0.15">
      <c r="B38" s="111"/>
      <c r="C38" s="114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17"/>
      <c r="AE38" s="7"/>
      <c r="AF38" s="9" t="s">
        <v>9</v>
      </c>
      <c r="AG38" s="6">
        <f>+COUNTA(C41:AD41)</f>
        <v>8</v>
      </c>
    </row>
    <row r="39" spans="2:33" ht="13.5" customHeight="1" x14ac:dyDescent="0.15">
      <c r="B39" s="112"/>
      <c r="C39" s="11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18"/>
      <c r="AE39" s="7"/>
      <c r="AF39" s="9" t="s">
        <v>13</v>
      </c>
      <c r="AG39" s="10">
        <f>+AG38/AG37</f>
        <v>0.2857142857142857</v>
      </c>
    </row>
    <row r="40" spans="2:33" x14ac:dyDescent="0.15">
      <c r="B40" s="60" t="s">
        <v>30</v>
      </c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6"/>
      <c r="AE40" s="7"/>
      <c r="AF40" s="9" t="s">
        <v>14</v>
      </c>
      <c r="AG40" s="6">
        <f>+COUNTA(C42:AD42)</f>
        <v>5</v>
      </c>
    </row>
    <row r="41" spans="2:33" x14ac:dyDescent="0.15">
      <c r="B41" s="21" t="s">
        <v>0</v>
      </c>
      <c r="C41" s="37"/>
      <c r="D41" s="38"/>
      <c r="E41" s="38"/>
      <c r="F41" s="38"/>
      <c r="G41" s="38"/>
      <c r="H41" s="38" t="s">
        <v>11</v>
      </c>
      <c r="I41" s="38" t="s">
        <v>11</v>
      </c>
      <c r="J41" s="38"/>
      <c r="K41" s="38"/>
      <c r="L41" s="38"/>
      <c r="M41" s="38"/>
      <c r="N41" s="38"/>
      <c r="O41" s="38" t="s">
        <v>11</v>
      </c>
      <c r="P41" s="38" t="s">
        <v>11</v>
      </c>
      <c r="Q41" s="38"/>
      <c r="R41" s="37"/>
      <c r="S41" s="38"/>
      <c r="T41" s="38"/>
      <c r="U41" s="38"/>
      <c r="V41" s="38" t="s">
        <v>11</v>
      </c>
      <c r="W41" s="38" t="s">
        <v>11</v>
      </c>
      <c r="X41" s="38"/>
      <c r="Y41" s="38"/>
      <c r="Z41" s="38"/>
      <c r="AA41" s="38"/>
      <c r="AB41" s="38"/>
      <c r="AC41" s="38" t="s">
        <v>11</v>
      </c>
      <c r="AD41" s="40" t="s">
        <v>11</v>
      </c>
      <c r="AE41" s="7"/>
      <c r="AF41" s="12" t="s">
        <v>4</v>
      </c>
      <c r="AG41" s="13">
        <f>+AG40/AG37</f>
        <v>0.17857142857142858</v>
      </c>
    </row>
    <row r="42" spans="2:33" x14ac:dyDescent="0.15">
      <c r="B42" s="22" t="s">
        <v>10</v>
      </c>
      <c r="C42" s="41"/>
      <c r="D42" s="42"/>
      <c r="E42" s="42"/>
      <c r="F42" s="42"/>
      <c r="G42" s="42"/>
      <c r="H42" s="42"/>
      <c r="I42" s="42" t="s">
        <v>11</v>
      </c>
      <c r="J42" s="42"/>
      <c r="K42" s="42"/>
      <c r="L42" s="42"/>
      <c r="M42" s="42"/>
      <c r="N42" s="42"/>
      <c r="O42" s="42"/>
      <c r="P42" s="43" t="s">
        <v>11</v>
      </c>
      <c r="Q42" s="42"/>
      <c r="R42" s="41"/>
      <c r="S42" s="42"/>
      <c r="T42" s="42"/>
      <c r="U42" s="42"/>
      <c r="V42" s="42"/>
      <c r="W42" s="42" t="s">
        <v>11</v>
      </c>
      <c r="X42" s="42"/>
      <c r="Y42" s="42"/>
      <c r="Z42" s="42"/>
      <c r="AA42" s="42"/>
      <c r="AB42" s="42"/>
      <c r="AC42" s="42" t="s">
        <v>11</v>
      </c>
      <c r="AD42" s="44" t="s">
        <v>11</v>
      </c>
      <c r="AE42" s="7"/>
      <c r="AF42" s="18"/>
      <c r="AG42" s="19"/>
    </row>
    <row r="43" spans="2:33" x14ac:dyDescent="0.15"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2:33" x14ac:dyDescent="0.15">
      <c r="B44" s="3" t="s">
        <v>15</v>
      </c>
      <c r="C44" s="45">
        <f>+AD35+1</f>
        <v>43780</v>
      </c>
      <c r="D44" s="46">
        <f>+C44+1</f>
        <v>43781</v>
      </c>
      <c r="E44" s="46">
        <f t="shared" ref="E44:AD44" si="86">+D44+1</f>
        <v>43782</v>
      </c>
      <c r="F44" s="46">
        <f t="shared" si="86"/>
        <v>43783</v>
      </c>
      <c r="G44" s="46">
        <f t="shared" si="86"/>
        <v>43784</v>
      </c>
      <c r="H44" s="46">
        <f t="shared" si="86"/>
        <v>43785</v>
      </c>
      <c r="I44" s="46">
        <f t="shared" si="86"/>
        <v>43786</v>
      </c>
      <c r="J44" s="46">
        <f t="shared" si="86"/>
        <v>43787</v>
      </c>
      <c r="K44" s="46">
        <f t="shared" si="86"/>
        <v>43788</v>
      </c>
      <c r="L44" s="46">
        <f t="shared" si="86"/>
        <v>43789</v>
      </c>
      <c r="M44" s="46">
        <f t="shared" si="86"/>
        <v>43790</v>
      </c>
      <c r="N44" s="46">
        <f t="shared" si="86"/>
        <v>43791</v>
      </c>
      <c r="O44" s="46">
        <f t="shared" si="86"/>
        <v>43792</v>
      </c>
      <c r="P44" s="46">
        <f t="shared" si="86"/>
        <v>43793</v>
      </c>
      <c r="Q44" s="46">
        <f t="shared" si="86"/>
        <v>43794</v>
      </c>
      <c r="R44" s="46">
        <f t="shared" si="86"/>
        <v>43795</v>
      </c>
      <c r="S44" s="46">
        <f t="shared" si="86"/>
        <v>43796</v>
      </c>
      <c r="T44" s="46">
        <f t="shared" si="86"/>
        <v>43797</v>
      </c>
      <c r="U44" s="46">
        <f t="shared" si="86"/>
        <v>43798</v>
      </c>
      <c r="V44" s="46">
        <f t="shared" si="86"/>
        <v>43799</v>
      </c>
      <c r="W44" s="46">
        <f>+V44+1</f>
        <v>43800</v>
      </c>
      <c r="X44" s="46">
        <f t="shared" si="86"/>
        <v>43801</v>
      </c>
      <c r="Y44" s="46">
        <f t="shared" si="86"/>
        <v>43802</v>
      </c>
      <c r="Z44" s="46">
        <f t="shared" si="86"/>
        <v>43803</v>
      </c>
      <c r="AA44" s="46">
        <f>+Z44+1</f>
        <v>43804</v>
      </c>
      <c r="AB44" s="46">
        <f t="shared" si="86"/>
        <v>43805</v>
      </c>
      <c r="AC44" s="46">
        <f>+AB44+1</f>
        <v>43806</v>
      </c>
      <c r="AD44" s="47">
        <f t="shared" si="86"/>
        <v>43807</v>
      </c>
      <c r="AE44" s="4"/>
      <c r="AF44" s="102">
        <f>+AF35+1</f>
        <v>5</v>
      </c>
      <c r="AG44" s="103"/>
    </row>
    <row r="45" spans="2:33" x14ac:dyDescent="0.15">
      <c r="B45" s="5" t="s">
        <v>8</v>
      </c>
      <c r="C45" s="26" t="str">
        <f>TEXT(WEEKDAY(+C44),"aaa")</f>
        <v>月</v>
      </c>
      <c r="D45" s="27" t="str">
        <f t="shared" ref="D45" si="87">TEXT(WEEKDAY(+D44),"aaa")</f>
        <v>火</v>
      </c>
      <c r="E45" s="27" t="str">
        <f t="shared" ref="E45" si="88">TEXT(WEEKDAY(+E44),"aaa")</f>
        <v>水</v>
      </c>
      <c r="F45" s="27" t="str">
        <f t="shared" ref="F45" si="89">TEXT(WEEKDAY(+F44),"aaa")</f>
        <v>木</v>
      </c>
      <c r="G45" s="27" t="str">
        <f t="shared" ref="G45" si="90">TEXT(WEEKDAY(+G44),"aaa")</f>
        <v>金</v>
      </c>
      <c r="H45" s="27" t="str">
        <f t="shared" ref="H45" si="91">TEXT(WEEKDAY(+H44),"aaa")</f>
        <v>土</v>
      </c>
      <c r="I45" s="27" t="str">
        <f t="shared" ref="I45" si="92">TEXT(WEEKDAY(+I44),"aaa")</f>
        <v>日</v>
      </c>
      <c r="J45" s="27" t="str">
        <f t="shared" ref="J45" si="93">TEXT(WEEKDAY(+J44),"aaa")</f>
        <v>月</v>
      </c>
      <c r="K45" s="27" t="str">
        <f t="shared" ref="K45" si="94">TEXT(WEEKDAY(+K44),"aaa")</f>
        <v>火</v>
      </c>
      <c r="L45" s="27" t="str">
        <f t="shared" ref="L45" si="95">TEXT(WEEKDAY(+L44),"aaa")</f>
        <v>水</v>
      </c>
      <c r="M45" s="27" t="str">
        <f t="shared" ref="M45" si="96">TEXT(WEEKDAY(+M44),"aaa")</f>
        <v>木</v>
      </c>
      <c r="N45" s="27" t="str">
        <f t="shared" ref="N45" si="97">TEXT(WEEKDAY(+N44),"aaa")</f>
        <v>金</v>
      </c>
      <c r="O45" s="27" t="str">
        <f t="shared" ref="O45" si="98">TEXT(WEEKDAY(+O44),"aaa")</f>
        <v>土</v>
      </c>
      <c r="P45" s="27" t="str">
        <f t="shared" ref="P45" si="99">TEXT(WEEKDAY(+P44),"aaa")</f>
        <v>日</v>
      </c>
      <c r="Q45" s="27" t="str">
        <f t="shared" ref="Q45" si="100">TEXT(WEEKDAY(+Q44),"aaa")</f>
        <v>月</v>
      </c>
      <c r="R45" s="27" t="str">
        <f t="shared" ref="R45" si="101">TEXT(WEEKDAY(+R44),"aaa")</f>
        <v>火</v>
      </c>
      <c r="S45" s="27" t="str">
        <f t="shared" ref="S45" si="102">TEXT(WEEKDAY(+S44),"aaa")</f>
        <v>水</v>
      </c>
      <c r="T45" s="27" t="str">
        <f t="shared" ref="T45" si="103">TEXT(WEEKDAY(+T44),"aaa")</f>
        <v>木</v>
      </c>
      <c r="U45" s="27" t="str">
        <f t="shared" ref="U45" si="104">TEXT(WEEKDAY(+U44),"aaa")</f>
        <v>金</v>
      </c>
      <c r="V45" s="27" t="str">
        <f t="shared" ref="V45" si="105">TEXT(WEEKDAY(+V44),"aaa")</f>
        <v>土</v>
      </c>
      <c r="W45" s="27" t="str">
        <f t="shared" ref="W45" si="106">TEXT(WEEKDAY(+W44),"aaa")</f>
        <v>日</v>
      </c>
      <c r="X45" s="27" t="str">
        <f t="shared" ref="X45" si="107">TEXT(WEEKDAY(+X44),"aaa")</f>
        <v>月</v>
      </c>
      <c r="Y45" s="27" t="str">
        <f t="shared" ref="Y45" si="108">TEXT(WEEKDAY(+Y44),"aaa")</f>
        <v>火</v>
      </c>
      <c r="Z45" s="27" t="str">
        <f t="shared" ref="Z45" si="109">TEXT(WEEKDAY(+Z44),"aaa")</f>
        <v>水</v>
      </c>
      <c r="AA45" s="27" t="str">
        <f t="shared" ref="AA45" si="110">TEXT(WEEKDAY(+AA44),"aaa")</f>
        <v>木</v>
      </c>
      <c r="AB45" s="27" t="str">
        <f t="shared" ref="AB45" si="111">TEXT(WEEKDAY(+AB44),"aaa")</f>
        <v>金</v>
      </c>
      <c r="AC45" s="27" t="str">
        <f t="shared" ref="AC45" si="112">TEXT(WEEKDAY(+AC44),"aaa")</f>
        <v>土</v>
      </c>
      <c r="AD45" s="29" t="str">
        <f t="shared" ref="AD45" si="113">TEXT(WEEKDAY(+AD44),"aaa")</f>
        <v>日</v>
      </c>
      <c r="AE45" s="7"/>
      <c r="AF45" s="61" t="s">
        <v>30</v>
      </c>
      <c r="AG45" s="8">
        <f>+COUNTA(C49:AD49)</f>
        <v>0</v>
      </c>
    </row>
    <row r="46" spans="2:33" ht="13.5" customHeight="1" x14ac:dyDescent="0.15">
      <c r="B46" s="93" t="s">
        <v>12</v>
      </c>
      <c r="C46" s="96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107"/>
      <c r="AE46" s="7"/>
      <c r="AF46" s="9" t="s">
        <v>2</v>
      </c>
      <c r="AG46" s="17">
        <f>COUNTA(C44:AD44)-AG45</f>
        <v>28</v>
      </c>
    </row>
    <row r="47" spans="2:33" ht="13.5" customHeight="1" x14ac:dyDescent="0.15">
      <c r="B47" s="94"/>
      <c r="C47" s="97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8"/>
      <c r="AE47" s="7"/>
      <c r="AF47" s="9" t="s">
        <v>9</v>
      </c>
      <c r="AG47" s="6">
        <f>+COUNTA(C50:AD50)</f>
        <v>8</v>
      </c>
    </row>
    <row r="48" spans="2:33" ht="13.5" customHeight="1" x14ac:dyDescent="0.15">
      <c r="B48" s="95"/>
      <c r="C48" s="98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9"/>
      <c r="AE48" s="7"/>
      <c r="AF48" s="9" t="s">
        <v>13</v>
      </c>
      <c r="AG48" s="10">
        <f>+AG47/AG46</f>
        <v>0.2857142857142857</v>
      </c>
    </row>
    <row r="49" spans="2:33" x14ac:dyDescent="0.15">
      <c r="B49" s="59" t="s">
        <v>30</v>
      </c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5"/>
      <c r="AE49" s="7"/>
      <c r="AF49" s="9" t="s">
        <v>14</v>
      </c>
      <c r="AG49" s="6">
        <f>+COUNTA(C51:AD51)</f>
        <v>6</v>
      </c>
    </row>
    <row r="50" spans="2:33" x14ac:dyDescent="0.15">
      <c r="B50" s="5" t="s">
        <v>0</v>
      </c>
      <c r="C50" s="26"/>
      <c r="D50" s="27"/>
      <c r="E50" s="27"/>
      <c r="F50" s="27"/>
      <c r="G50" s="27"/>
      <c r="H50" s="27" t="s">
        <v>11</v>
      </c>
      <c r="I50" s="27" t="s">
        <v>11</v>
      </c>
      <c r="J50" s="27"/>
      <c r="K50" s="27"/>
      <c r="L50" s="27"/>
      <c r="M50" s="27"/>
      <c r="N50" s="27"/>
      <c r="O50" s="27" t="s">
        <v>11</v>
      </c>
      <c r="P50" s="27" t="s">
        <v>11</v>
      </c>
      <c r="Q50" s="27"/>
      <c r="R50" s="26"/>
      <c r="S50" s="27"/>
      <c r="T50" s="27"/>
      <c r="U50" s="27"/>
      <c r="V50" s="27" t="s">
        <v>11</v>
      </c>
      <c r="W50" s="27" t="s">
        <v>11</v>
      </c>
      <c r="X50" s="27"/>
      <c r="Y50" s="27"/>
      <c r="Z50" s="27"/>
      <c r="AA50" s="27"/>
      <c r="AB50" s="27"/>
      <c r="AC50" s="27" t="s">
        <v>11</v>
      </c>
      <c r="AD50" s="29" t="s">
        <v>11</v>
      </c>
      <c r="AE50" s="7"/>
      <c r="AF50" s="12" t="s">
        <v>4</v>
      </c>
      <c r="AG50" s="13">
        <f>+AG49/AG46</f>
        <v>0.21428571428571427</v>
      </c>
    </row>
    <row r="51" spans="2:33" x14ac:dyDescent="0.15">
      <c r="B51" s="11" t="s">
        <v>10</v>
      </c>
      <c r="C51" s="30"/>
      <c r="D51" s="31"/>
      <c r="E51" s="31"/>
      <c r="F51" s="31"/>
      <c r="G51" s="31"/>
      <c r="H51" s="31"/>
      <c r="I51" s="31" t="s">
        <v>11</v>
      </c>
      <c r="J51" s="31"/>
      <c r="K51" s="31"/>
      <c r="L51" s="31"/>
      <c r="M51" s="31"/>
      <c r="N51" s="31"/>
      <c r="O51" s="31"/>
      <c r="P51" s="32" t="s">
        <v>11</v>
      </c>
      <c r="Q51" s="31"/>
      <c r="R51" s="30"/>
      <c r="S51" s="31" t="s">
        <v>25</v>
      </c>
      <c r="T51" s="31"/>
      <c r="U51" s="31"/>
      <c r="V51" s="31"/>
      <c r="W51" s="31" t="s">
        <v>11</v>
      </c>
      <c r="X51" s="31"/>
      <c r="Y51" s="31"/>
      <c r="Z51" s="31"/>
      <c r="AA51" s="31"/>
      <c r="AB51" s="31"/>
      <c r="AC51" s="31" t="s">
        <v>11</v>
      </c>
      <c r="AD51" s="33" t="s">
        <v>11</v>
      </c>
      <c r="AE51" s="7"/>
      <c r="AF51" s="18"/>
      <c r="AG51" s="19"/>
    </row>
    <row r="52" spans="2:33" x14ac:dyDescent="0.15"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</row>
    <row r="53" spans="2:33" x14ac:dyDescent="0.15">
      <c r="B53" s="20" t="s">
        <v>15</v>
      </c>
      <c r="C53" s="49">
        <f>+AD44+1</f>
        <v>43808</v>
      </c>
      <c r="D53" s="50">
        <f>+C53+1</f>
        <v>43809</v>
      </c>
      <c r="E53" s="50">
        <f t="shared" ref="E53:AD53" si="114">+D53+1</f>
        <v>43810</v>
      </c>
      <c r="F53" s="50">
        <f t="shared" si="114"/>
        <v>43811</v>
      </c>
      <c r="G53" s="50">
        <f t="shared" si="114"/>
        <v>43812</v>
      </c>
      <c r="H53" s="50">
        <f t="shared" si="114"/>
        <v>43813</v>
      </c>
      <c r="I53" s="50">
        <f t="shared" si="114"/>
        <v>43814</v>
      </c>
      <c r="J53" s="50">
        <f t="shared" si="114"/>
        <v>43815</v>
      </c>
      <c r="K53" s="50">
        <f t="shared" si="114"/>
        <v>43816</v>
      </c>
      <c r="L53" s="50">
        <f t="shared" si="114"/>
        <v>43817</v>
      </c>
      <c r="M53" s="50">
        <f t="shared" si="114"/>
        <v>43818</v>
      </c>
      <c r="N53" s="50">
        <f t="shared" si="114"/>
        <v>43819</v>
      </c>
      <c r="O53" s="50">
        <f t="shared" si="114"/>
        <v>43820</v>
      </c>
      <c r="P53" s="50">
        <f t="shared" si="114"/>
        <v>43821</v>
      </c>
      <c r="Q53" s="50">
        <f t="shared" si="114"/>
        <v>43822</v>
      </c>
      <c r="R53" s="50">
        <f t="shared" si="114"/>
        <v>43823</v>
      </c>
      <c r="S53" s="50">
        <f t="shared" si="114"/>
        <v>43824</v>
      </c>
      <c r="T53" s="50">
        <f t="shared" si="114"/>
        <v>43825</v>
      </c>
      <c r="U53" s="50">
        <f t="shared" si="114"/>
        <v>43826</v>
      </c>
      <c r="V53" s="50">
        <f t="shared" si="114"/>
        <v>43827</v>
      </c>
      <c r="W53" s="50">
        <f>+V53+1</f>
        <v>43828</v>
      </c>
      <c r="X53" s="50">
        <f t="shared" si="114"/>
        <v>43829</v>
      </c>
      <c r="Y53" s="50">
        <f t="shared" si="114"/>
        <v>43830</v>
      </c>
      <c r="Z53" s="50">
        <f t="shared" si="114"/>
        <v>43831</v>
      </c>
      <c r="AA53" s="50">
        <f>+Z53+1</f>
        <v>43832</v>
      </c>
      <c r="AB53" s="50">
        <f t="shared" si="114"/>
        <v>43833</v>
      </c>
      <c r="AC53" s="50">
        <f>+AB53+1</f>
        <v>43834</v>
      </c>
      <c r="AD53" s="51">
        <f t="shared" si="114"/>
        <v>43835</v>
      </c>
      <c r="AE53" s="4"/>
      <c r="AF53" s="102">
        <f>+AF44+1</f>
        <v>6</v>
      </c>
      <c r="AG53" s="103"/>
    </row>
    <row r="54" spans="2:33" x14ac:dyDescent="0.15">
      <c r="B54" s="21" t="s">
        <v>8</v>
      </c>
      <c r="C54" s="37" t="str">
        <f>TEXT(WEEKDAY(+C53),"aaa")</f>
        <v>月</v>
      </c>
      <c r="D54" s="38" t="str">
        <f t="shared" ref="D54" si="115">TEXT(WEEKDAY(+D53),"aaa")</f>
        <v>火</v>
      </c>
      <c r="E54" s="38" t="str">
        <f t="shared" ref="E54" si="116">TEXT(WEEKDAY(+E53),"aaa")</f>
        <v>水</v>
      </c>
      <c r="F54" s="38" t="str">
        <f t="shared" ref="F54" si="117">TEXT(WEEKDAY(+F53),"aaa")</f>
        <v>木</v>
      </c>
      <c r="G54" s="38" t="str">
        <f t="shared" ref="G54" si="118">TEXT(WEEKDAY(+G53),"aaa")</f>
        <v>金</v>
      </c>
      <c r="H54" s="38" t="str">
        <f t="shared" ref="H54" si="119">TEXT(WEEKDAY(+H53),"aaa")</f>
        <v>土</v>
      </c>
      <c r="I54" s="38" t="str">
        <f t="shared" ref="I54" si="120">TEXT(WEEKDAY(+I53),"aaa")</f>
        <v>日</v>
      </c>
      <c r="J54" s="38" t="str">
        <f t="shared" ref="J54" si="121">TEXT(WEEKDAY(+J53),"aaa")</f>
        <v>月</v>
      </c>
      <c r="K54" s="38" t="str">
        <f t="shared" ref="K54" si="122">TEXT(WEEKDAY(+K53),"aaa")</f>
        <v>火</v>
      </c>
      <c r="L54" s="38" t="str">
        <f t="shared" ref="L54" si="123">TEXT(WEEKDAY(+L53),"aaa")</f>
        <v>水</v>
      </c>
      <c r="M54" s="38" t="str">
        <f t="shared" ref="M54" si="124">TEXT(WEEKDAY(+M53),"aaa")</f>
        <v>木</v>
      </c>
      <c r="N54" s="38" t="str">
        <f t="shared" ref="N54" si="125">TEXT(WEEKDAY(+N53),"aaa")</f>
        <v>金</v>
      </c>
      <c r="O54" s="38" t="str">
        <f t="shared" ref="O54" si="126">TEXT(WEEKDAY(+O53),"aaa")</f>
        <v>土</v>
      </c>
      <c r="P54" s="38" t="str">
        <f t="shared" ref="P54" si="127">TEXT(WEEKDAY(+P53),"aaa")</f>
        <v>日</v>
      </c>
      <c r="Q54" s="38" t="str">
        <f t="shared" ref="Q54" si="128">TEXT(WEEKDAY(+Q53),"aaa")</f>
        <v>月</v>
      </c>
      <c r="R54" s="38" t="str">
        <f t="shared" ref="R54" si="129">TEXT(WEEKDAY(+R53),"aaa")</f>
        <v>火</v>
      </c>
      <c r="S54" s="38" t="str">
        <f t="shared" ref="S54" si="130">TEXT(WEEKDAY(+S53),"aaa")</f>
        <v>水</v>
      </c>
      <c r="T54" s="38" t="str">
        <f t="shared" ref="T54" si="131">TEXT(WEEKDAY(+T53),"aaa")</f>
        <v>木</v>
      </c>
      <c r="U54" s="38" t="str">
        <f t="shared" ref="U54" si="132">TEXT(WEEKDAY(+U53),"aaa")</f>
        <v>金</v>
      </c>
      <c r="V54" s="38" t="str">
        <f t="shared" ref="V54" si="133">TEXT(WEEKDAY(+V53),"aaa")</f>
        <v>土</v>
      </c>
      <c r="W54" s="38" t="str">
        <f t="shared" ref="W54" si="134">TEXT(WEEKDAY(+W53),"aaa")</f>
        <v>日</v>
      </c>
      <c r="X54" s="38" t="str">
        <f t="shared" ref="X54" si="135">TEXT(WEEKDAY(+X53),"aaa")</f>
        <v>月</v>
      </c>
      <c r="Y54" s="38" t="str">
        <f t="shared" ref="Y54" si="136">TEXT(WEEKDAY(+Y53),"aaa")</f>
        <v>火</v>
      </c>
      <c r="Z54" s="38" t="str">
        <f t="shared" ref="Z54" si="137">TEXT(WEEKDAY(+Z53),"aaa")</f>
        <v>水</v>
      </c>
      <c r="AA54" s="38" t="str">
        <f t="shared" ref="AA54" si="138">TEXT(WEEKDAY(+AA53),"aaa")</f>
        <v>木</v>
      </c>
      <c r="AB54" s="38" t="str">
        <f t="shared" ref="AB54" si="139">TEXT(WEEKDAY(+AB53),"aaa")</f>
        <v>金</v>
      </c>
      <c r="AC54" s="38" t="str">
        <f t="shared" ref="AC54" si="140">TEXT(WEEKDAY(+AC53),"aaa")</f>
        <v>土</v>
      </c>
      <c r="AD54" s="40" t="str">
        <f t="shared" ref="AD54" si="141">TEXT(WEEKDAY(+AD53),"aaa")</f>
        <v>日</v>
      </c>
      <c r="AE54" s="7"/>
      <c r="AF54" s="61" t="s">
        <v>30</v>
      </c>
      <c r="AG54" s="8">
        <f>+COUNTA(C58:AD58)</f>
        <v>6</v>
      </c>
    </row>
    <row r="55" spans="2:33" ht="13.5" customHeight="1" x14ac:dyDescent="0.15">
      <c r="B55" s="110" t="s">
        <v>12</v>
      </c>
      <c r="C55" s="113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16"/>
      <c r="AE55" s="7"/>
      <c r="AF55" s="9" t="s">
        <v>2</v>
      </c>
      <c r="AG55" s="17">
        <f>COUNTA(C53:AD53)-AG54</f>
        <v>22</v>
      </c>
    </row>
    <row r="56" spans="2:33" ht="13.5" customHeight="1" x14ac:dyDescent="0.15">
      <c r="B56" s="111"/>
      <c r="C56" s="114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17"/>
      <c r="AE56" s="7"/>
      <c r="AF56" s="9" t="s">
        <v>9</v>
      </c>
      <c r="AG56" s="6">
        <f>+COUNTA(C59:AD59)</f>
        <v>7</v>
      </c>
    </row>
    <row r="57" spans="2:33" ht="13.5" customHeight="1" x14ac:dyDescent="0.15">
      <c r="B57" s="112"/>
      <c r="C57" s="11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18"/>
      <c r="AE57" s="7"/>
      <c r="AF57" s="9" t="s">
        <v>13</v>
      </c>
      <c r="AG57" s="10">
        <f>+AG56/AG55</f>
        <v>0.31818181818181818</v>
      </c>
    </row>
    <row r="58" spans="2:33" x14ac:dyDescent="0.15">
      <c r="B58" s="60" t="s">
        <v>30</v>
      </c>
      <c r="C58" s="34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 t="s">
        <v>21</v>
      </c>
      <c r="X58" s="35" t="s">
        <v>21</v>
      </c>
      <c r="Y58" s="35" t="s">
        <v>21</v>
      </c>
      <c r="Z58" s="35" t="s">
        <v>21</v>
      </c>
      <c r="AA58" s="35" t="s">
        <v>21</v>
      </c>
      <c r="AB58" s="35" t="s">
        <v>21</v>
      </c>
      <c r="AC58" s="35"/>
      <c r="AD58" s="36"/>
      <c r="AE58" s="7"/>
      <c r="AF58" s="9" t="s">
        <v>14</v>
      </c>
      <c r="AG58" s="6">
        <f>+COUNTA(C60:AD60)</f>
        <v>4</v>
      </c>
    </row>
    <row r="59" spans="2:33" x14ac:dyDescent="0.15">
      <c r="B59" s="21" t="s">
        <v>0</v>
      </c>
      <c r="C59" s="37"/>
      <c r="D59" s="38"/>
      <c r="E59" s="38"/>
      <c r="F59" s="38"/>
      <c r="G59" s="38"/>
      <c r="H59" s="38" t="s">
        <v>11</v>
      </c>
      <c r="I59" s="38" t="s">
        <v>11</v>
      </c>
      <c r="J59" s="38"/>
      <c r="K59" s="38"/>
      <c r="L59" s="38"/>
      <c r="M59" s="38"/>
      <c r="N59" s="38"/>
      <c r="O59" s="38" t="s">
        <v>11</v>
      </c>
      <c r="P59" s="38" t="s">
        <v>11</v>
      </c>
      <c r="Q59" s="38"/>
      <c r="R59" s="37"/>
      <c r="S59" s="38"/>
      <c r="T59" s="38"/>
      <c r="U59" s="38"/>
      <c r="V59" s="38" t="s">
        <v>11</v>
      </c>
      <c r="W59" s="38"/>
      <c r="X59" s="38"/>
      <c r="Y59" s="38"/>
      <c r="Z59" s="38"/>
      <c r="AA59" s="38"/>
      <c r="AB59" s="38"/>
      <c r="AC59" s="38" t="s">
        <v>11</v>
      </c>
      <c r="AD59" s="40" t="s">
        <v>11</v>
      </c>
      <c r="AE59" s="7"/>
      <c r="AF59" s="12" t="s">
        <v>4</v>
      </c>
      <c r="AG59" s="13">
        <f>+AG58/AG55</f>
        <v>0.18181818181818182</v>
      </c>
    </row>
    <row r="60" spans="2:33" x14ac:dyDescent="0.15">
      <c r="B60" s="22" t="s">
        <v>10</v>
      </c>
      <c r="C60" s="41"/>
      <c r="D60" s="42"/>
      <c r="E60" s="42"/>
      <c r="F60" s="42"/>
      <c r="G60" s="42"/>
      <c r="H60" s="42"/>
      <c r="I60" s="42" t="s">
        <v>11</v>
      </c>
      <c r="J60" s="42"/>
      <c r="K60" s="42"/>
      <c r="L60" s="42"/>
      <c r="M60" s="42"/>
      <c r="N60" s="42"/>
      <c r="O60" s="42"/>
      <c r="P60" s="43" t="s">
        <v>11</v>
      </c>
      <c r="Q60" s="42"/>
      <c r="R60" s="41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 t="s">
        <v>11</v>
      </c>
      <c r="AD60" s="44" t="s">
        <v>11</v>
      </c>
      <c r="AE60" s="7"/>
      <c r="AF60" s="18"/>
      <c r="AG60" s="19"/>
    </row>
    <row r="61" spans="2:33" x14ac:dyDescent="0.15"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</row>
    <row r="62" spans="2:33" x14ac:dyDescent="0.15">
      <c r="B62" s="3" t="s">
        <v>15</v>
      </c>
      <c r="C62" s="45">
        <f>+AD53+1</f>
        <v>43836</v>
      </c>
      <c r="D62" s="46">
        <f>+C62+1</f>
        <v>43837</v>
      </c>
      <c r="E62" s="46">
        <f t="shared" ref="E62:AD62" si="142">+D62+1</f>
        <v>43838</v>
      </c>
      <c r="F62" s="46">
        <f t="shared" si="142"/>
        <v>43839</v>
      </c>
      <c r="G62" s="46">
        <f t="shared" si="142"/>
        <v>43840</v>
      </c>
      <c r="H62" s="46">
        <f t="shared" si="142"/>
        <v>43841</v>
      </c>
      <c r="I62" s="46">
        <f t="shared" si="142"/>
        <v>43842</v>
      </c>
      <c r="J62" s="46">
        <f t="shared" si="142"/>
        <v>43843</v>
      </c>
      <c r="K62" s="46">
        <f t="shared" si="142"/>
        <v>43844</v>
      </c>
      <c r="L62" s="46">
        <f t="shared" si="142"/>
        <v>43845</v>
      </c>
      <c r="M62" s="46">
        <f t="shared" si="142"/>
        <v>43846</v>
      </c>
      <c r="N62" s="46">
        <f t="shared" si="142"/>
        <v>43847</v>
      </c>
      <c r="O62" s="46">
        <f t="shared" si="142"/>
        <v>43848</v>
      </c>
      <c r="P62" s="46">
        <f t="shared" si="142"/>
        <v>43849</v>
      </c>
      <c r="Q62" s="46">
        <f t="shared" si="142"/>
        <v>43850</v>
      </c>
      <c r="R62" s="46">
        <f t="shared" si="142"/>
        <v>43851</v>
      </c>
      <c r="S62" s="46">
        <f t="shared" si="142"/>
        <v>43852</v>
      </c>
      <c r="T62" s="46">
        <f t="shared" si="142"/>
        <v>43853</v>
      </c>
      <c r="U62" s="46">
        <f t="shared" si="142"/>
        <v>43854</v>
      </c>
      <c r="V62" s="46">
        <f t="shared" si="142"/>
        <v>43855</v>
      </c>
      <c r="W62" s="46">
        <f>+V62+1</f>
        <v>43856</v>
      </c>
      <c r="X62" s="46">
        <f t="shared" si="142"/>
        <v>43857</v>
      </c>
      <c r="Y62" s="46">
        <f t="shared" si="142"/>
        <v>43858</v>
      </c>
      <c r="Z62" s="46">
        <f t="shared" si="142"/>
        <v>43859</v>
      </c>
      <c r="AA62" s="46">
        <f>+Z62+1</f>
        <v>43860</v>
      </c>
      <c r="AB62" s="46">
        <f t="shared" si="142"/>
        <v>43861</v>
      </c>
      <c r="AC62" s="46">
        <f>+AB62+1</f>
        <v>43862</v>
      </c>
      <c r="AD62" s="47">
        <f t="shared" si="142"/>
        <v>43863</v>
      </c>
      <c r="AE62" s="4"/>
      <c r="AF62" s="102">
        <f>+AF53+1</f>
        <v>7</v>
      </c>
      <c r="AG62" s="103"/>
    </row>
    <row r="63" spans="2:33" x14ac:dyDescent="0.15">
      <c r="B63" s="5" t="s">
        <v>8</v>
      </c>
      <c r="C63" s="26" t="str">
        <f>TEXT(WEEKDAY(+C62),"aaa")</f>
        <v>月</v>
      </c>
      <c r="D63" s="27" t="str">
        <f t="shared" ref="D63" si="143">TEXT(WEEKDAY(+D62),"aaa")</f>
        <v>火</v>
      </c>
      <c r="E63" s="27" t="str">
        <f t="shared" ref="E63" si="144">TEXT(WEEKDAY(+E62),"aaa")</f>
        <v>水</v>
      </c>
      <c r="F63" s="27" t="str">
        <f t="shared" ref="F63" si="145">TEXT(WEEKDAY(+F62),"aaa")</f>
        <v>木</v>
      </c>
      <c r="G63" s="27" t="str">
        <f t="shared" ref="G63" si="146">TEXT(WEEKDAY(+G62),"aaa")</f>
        <v>金</v>
      </c>
      <c r="H63" s="27" t="str">
        <f t="shared" ref="H63" si="147">TEXT(WEEKDAY(+H62),"aaa")</f>
        <v>土</v>
      </c>
      <c r="I63" s="27" t="str">
        <f t="shared" ref="I63" si="148">TEXT(WEEKDAY(+I62),"aaa")</f>
        <v>日</v>
      </c>
      <c r="J63" s="27" t="str">
        <f t="shared" ref="J63" si="149">TEXT(WEEKDAY(+J62),"aaa")</f>
        <v>月</v>
      </c>
      <c r="K63" s="27" t="str">
        <f t="shared" ref="K63" si="150">TEXT(WEEKDAY(+K62),"aaa")</f>
        <v>火</v>
      </c>
      <c r="L63" s="27" t="str">
        <f t="shared" ref="L63" si="151">TEXT(WEEKDAY(+L62),"aaa")</f>
        <v>水</v>
      </c>
      <c r="M63" s="27" t="str">
        <f t="shared" ref="M63" si="152">TEXT(WEEKDAY(+M62),"aaa")</f>
        <v>木</v>
      </c>
      <c r="N63" s="27" t="str">
        <f t="shared" ref="N63" si="153">TEXT(WEEKDAY(+N62),"aaa")</f>
        <v>金</v>
      </c>
      <c r="O63" s="27" t="str">
        <f t="shared" ref="O63" si="154">TEXT(WEEKDAY(+O62),"aaa")</f>
        <v>土</v>
      </c>
      <c r="P63" s="27" t="str">
        <f t="shared" ref="P63" si="155">TEXT(WEEKDAY(+P62),"aaa")</f>
        <v>日</v>
      </c>
      <c r="Q63" s="27" t="str">
        <f t="shared" ref="Q63" si="156">TEXT(WEEKDAY(+Q62),"aaa")</f>
        <v>月</v>
      </c>
      <c r="R63" s="27" t="str">
        <f t="shared" ref="R63" si="157">TEXT(WEEKDAY(+R62),"aaa")</f>
        <v>火</v>
      </c>
      <c r="S63" s="27" t="str">
        <f t="shared" ref="S63" si="158">TEXT(WEEKDAY(+S62),"aaa")</f>
        <v>水</v>
      </c>
      <c r="T63" s="27" t="str">
        <f t="shared" ref="T63" si="159">TEXT(WEEKDAY(+T62),"aaa")</f>
        <v>木</v>
      </c>
      <c r="U63" s="27" t="str">
        <f t="shared" ref="U63" si="160">TEXT(WEEKDAY(+U62),"aaa")</f>
        <v>金</v>
      </c>
      <c r="V63" s="27" t="str">
        <f t="shared" ref="V63" si="161">TEXT(WEEKDAY(+V62),"aaa")</f>
        <v>土</v>
      </c>
      <c r="W63" s="27" t="str">
        <f t="shared" ref="W63" si="162">TEXT(WEEKDAY(+W62),"aaa")</f>
        <v>日</v>
      </c>
      <c r="X63" s="27" t="str">
        <f t="shared" ref="X63" si="163">TEXT(WEEKDAY(+X62),"aaa")</f>
        <v>月</v>
      </c>
      <c r="Y63" s="27" t="str">
        <f t="shared" ref="Y63" si="164">TEXT(WEEKDAY(+Y62),"aaa")</f>
        <v>火</v>
      </c>
      <c r="Z63" s="27" t="str">
        <f t="shared" ref="Z63" si="165">TEXT(WEEKDAY(+Z62),"aaa")</f>
        <v>水</v>
      </c>
      <c r="AA63" s="27" t="str">
        <f t="shared" ref="AA63" si="166">TEXT(WEEKDAY(+AA62),"aaa")</f>
        <v>木</v>
      </c>
      <c r="AB63" s="27" t="str">
        <f t="shared" ref="AB63" si="167">TEXT(WEEKDAY(+AB62),"aaa")</f>
        <v>金</v>
      </c>
      <c r="AC63" s="27" t="str">
        <f t="shared" ref="AC63" si="168">TEXT(WEEKDAY(+AC62),"aaa")</f>
        <v>土</v>
      </c>
      <c r="AD63" s="29" t="str">
        <f t="shared" ref="AD63" si="169">TEXT(WEEKDAY(+AD62),"aaa")</f>
        <v>日</v>
      </c>
      <c r="AE63" s="7"/>
      <c r="AF63" s="61" t="s">
        <v>30</v>
      </c>
      <c r="AG63" s="8">
        <f>+COUNTA(C67:AD67)</f>
        <v>0</v>
      </c>
    </row>
    <row r="64" spans="2:33" ht="13.5" customHeight="1" x14ac:dyDescent="0.15">
      <c r="B64" s="93" t="s">
        <v>12</v>
      </c>
      <c r="C64" s="96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107"/>
      <c r="AE64" s="7"/>
      <c r="AF64" s="9" t="s">
        <v>2</v>
      </c>
      <c r="AG64" s="17">
        <f>COUNTA(C62:AD62)-AG63</f>
        <v>28</v>
      </c>
    </row>
    <row r="65" spans="2:33" ht="13.5" customHeight="1" x14ac:dyDescent="0.15">
      <c r="B65" s="94"/>
      <c r="C65" s="97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8"/>
      <c r="AE65" s="7"/>
      <c r="AF65" s="9" t="s">
        <v>9</v>
      </c>
      <c r="AG65" s="6">
        <f>+COUNTA(C68:AD68)</f>
        <v>8</v>
      </c>
    </row>
    <row r="66" spans="2:33" ht="13.5" customHeight="1" x14ac:dyDescent="0.15">
      <c r="B66" s="95"/>
      <c r="C66" s="98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9"/>
      <c r="AE66" s="7"/>
      <c r="AF66" s="9" t="s">
        <v>13</v>
      </c>
      <c r="AG66" s="10">
        <f>+AG65/AG64</f>
        <v>0.2857142857142857</v>
      </c>
    </row>
    <row r="67" spans="2:33" x14ac:dyDescent="0.15">
      <c r="B67" s="59" t="s">
        <v>30</v>
      </c>
      <c r="C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5"/>
      <c r="AE67" s="7"/>
      <c r="AF67" s="9" t="s">
        <v>14</v>
      </c>
      <c r="AG67" s="6">
        <f>+COUNTA(C69:AD69)</f>
        <v>5</v>
      </c>
    </row>
    <row r="68" spans="2:33" x14ac:dyDescent="0.15">
      <c r="B68" s="5" t="s">
        <v>0</v>
      </c>
      <c r="C68" s="26"/>
      <c r="D68" s="27"/>
      <c r="E68" s="27"/>
      <c r="F68" s="27"/>
      <c r="G68" s="27"/>
      <c r="H68" s="27" t="s">
        <v>11</v>
      </c>
      <c r="I68" s="27" t="s">
        <v>11</v>
      </c>
      <c r="J68" s="27"/>
      <c r="K68" s="27"/>
      <c r="L68" s="27"/>
      <c r="M68" s="27"/>
      <c r="N68" s="27"/>
      <c r="O68" s="27" t="s">
        <v>11</v>
      </c>
      <c r="P68" s="27" t="s">
        <v>11</v>
      </c>
      <c r="Q68" s="27"/>
      <c r="R68" s="26"/>
      <c r="S68" s="27"/>
      <c r="T68" s="27"/>
      <c r="U68" s="27"/>
      <c r="V68" s="27" t="s">
        <v>11</v>
      </c>
      <c r="W68" s="27" t="s">
        <v>11</v>
      </c>
      <c r="X68" s="27"/>
      <c r="Y68" s="27"/>
      <c r="Z68" s="27"/>
      <c r="AA68" s="27"/>
      <c r="AB68" s="27"/>
      <c r="AC68" s="27" t="s">
        <v>11</v>
      </c>
      <c r="AD68" s="29" t="s">
        <v>11</v>
      </c>
      <c r="AE68" s="7"/>
      <c r="AF68" s="12" t="s">
        <v>4</v>
      </c>
      <c r="AG68" s="13">
        <f>+AG67/AG64</f>
        <v>0.17857142857142858</v>
      </c>
    </row>
    <row r="69" spans="2:33" x14ac:dyDescent="0.15">
      <c r="B69" s="11" t="s">
        <v>10</v>
      </c>
      <c r="C69" s="30"/>
      <c r="D69" s="31"/>
      <c r="E69" s="31"/>
      <c r="F69" s="31"/>
      <c r="G69" s="31"/>
      <c r="H69" s="31"/>
      <c r="I69" s="31" t="s">
        <v>11</v>
      </c>
      <c r="J69" s="31"/>
      <c r="K69" s="31"/>
      <c r="L69" s="31"/>
      <c r="M69" s="31"/>
      <c r="N69" s="31"/>
      <c r="O69" s="31"/>
      <c r="P69" s="32" t="s">
        <v>11</v>
      </c>
      <c r="Q69" s="31"/>
      <c r="R69" s="30"/>
      <c r="S69" s="31"/>
      <c r="T69" s="31"/>
      <c r="U69" s="31"/>
      <c r="V69" s="31"/>
      <c r="W69" s="31" t="s">
        <v>11</v>
      </c>
      <c r="X69" s="31"/>
      <c r="Y69" s="31"/>
      <c r="Z69" s="31"/>
      <c r="AA69" s="31"/>
      <c r="AB69" s="31"/>
      <c r="AC69" s="31" t="s">
        <v>11</v>
      </c>
      <c r="AD69" s="33" t="s">
        <v>11</v>
      </c>
      <c r="AE69" s="7"/>
      <c r="AF69" s="18"/>
      <c r="AG69" s="19"/>
    </row>
    <row r="70" spans="2:33" x14ac:dyDescent="0.15"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</row>
    <row r="71" spans="2:33" x14ac:dyDescent="0.15">
      <c r="B71" s="20" t="s">
        <v>15</v>
      </c>
      <c r="C71" s="49">
        <f>+AD62+1</f>
        <v>43864</v>
      </c>
      <c r="D71" s="50">
        <f>+C71+1</f>
        <v>43865</v>
      </c>
      <c r="E71" s="50">
        <f t="shared" ref="E71:AD71" si="170">+D71+1</f>
        <v>43866</v>
      </c>
      <c r="F71" s="50">
        <f t="shared" si="170"/>
        <v>43867</v>
      </c>
      <c r="G71" s="50">
        <f t="shared" si="170"/>
        <v>43868</v>
      </c>
      <c r="H71" s="50">
        <f t="shared" si="170"/>
        <v>43869</v>
      </c>
      <c r="I71" s="50">
        <f t="shared" si="170"/>
        <v>43870</v>
      </c>
      <c r="J71" s="50">
        <f t="shared" si="170"/>
        <v>43871</v>
      </c>
      <c r="K71" s="50">
        <f t="shared" si="170"/>
        <v>43872</v>
      </c>
      <c r="L71" s="50">
        <f t="shared" si="170"/>
        <v>43873</v>
      </c>
      <c r="M71" s="50">
        <f t="shared" si="170"/>
        <v>43874</v>
      </c>
      <c r="N71" s="50">
        <f t="shared" si="170"/>
        <v>43875</v>
      </c>
      <c r="O71" s="50">
        <f t="shared" si="170"/>
        <v>43876</v>
      </c>
      <c r="P71" s="50">
        <f t="shared" si="170"/>
        <v>43877</v>
      </c>
      <c r="Q71" s="50">
        <f t="shared" si="170"/>
        <v>43878</v>
      </c>
      <c r="R71" s="50">
        <f t="shared" si="170"/>
        <v>43879</v>
      </c>
      <c r="S71" s="50">
        <f t="shared" si="170"/>
        <v>43880</v>
      </c>
      <c r="T71" s="50">
        <f t="shared" si="170"/>
        <v>43881</v>
      </c>
      <c r="U71" s="50">
        <f t="shared" si="170"/>
        <v>43882</v>
      </c>
      <c r="V71" s="50">
        <f t="shared" si="170"/>
        <v>43883</v>
      </c>
      <c r="W71" s="50">
        <f>+V71+1</f>
        <v>43884</v>
      </c>
      <c r="X71" s="50">
        <f t="shared" si="170"/>
        <v>43885</v>
      </c>
      <c r="Y71" s="50">
        <f t="shared" si="170"/>
        <v>43886</v>
      </c>
      <c r="Z71" s="50">
        <f t="shared" si="170"/>
        <v>43887</v>
      </c>
      <c r="AA71" s="50">
        <f>+Z71+1</f>
        <v>43888</v>
      </c>
      <c r="AB71" s="50">
        <f t="shared" si="170"/>
        <v>43889</v>
      </c>
      <c r="AC71" s="50">
        <f>+AB71+1</f>
        <v>43890</v>
      </c>
      <c r="AD71" s="51">
        <f t="shared" si="170"/>
        <v>43891</v>
      </c>
      <c r="AE71" s="4"/>
      <c r="AF71" s="102">
        <f>+AF62+1</f>
        <v>8</v>
      </c>
      <c r="AG71" s="103"/>
    </row>
    <row r="72" spans="2:33" x14ac:dyDescent="0.15">
      <c r="B72" s="21" t="s">
        <v>8</v>
      </c>
      <c r="C72" s="37" t="str">
        <f>TEXT(WEEKDAY(+C71),"aaa")</f>
        <v>月</v>
      </c>
      <c r="D72" s="38" t="str">
        <f t="shared" ref="D72" si="171">TEXT(WEEKDAY(+D71),"aaa")</f>
        <v>火</v>
      </c>
      <c r="E72" s="38" t="str">
        <f t="shared" ref="E72" si="172">TEXT(WEEKDAY(+E71),"aaa")</f>
        <v>水</v>
      </c>
      <c r="F72" s="38" t="str">
        <f t="shared" ref="F72" si="173">TEXT(WEEKDAY(+F71),"aaa")</f>
        <v>木</v>
      </c>
      <c r="G72" s="38" t="str">
        <f t="shared" ref="G72" si="174">TEXT(WEEKDAY(+G71),"aaa")</f>
        <v>金</v>
      </c>
      <c r="H72" s="38" t="str">
        <f t="shared" ref="H72" si="175">TEXT(WEEKDAY(+H71),"aaa")</f>
        <v>土</v>
      </c>
      <c r="I72" s="38" t="str">
        <f t="shared" ref="I72" si="176">TEXT(WEEKDAY(+I71),"aaa")</f>
        <v>日</v>
      </c>
      <c r="J72" s="38" t="str">
        <f t="shared" ref="J72" si="177">TEXT(WEEKDAY(+J71),"aaa")</f>
        <v>月</v>
      </c>
      <c r="K72" s="38" t="str">
        <f t="shared" ref="K72" si="178">TEXT(WEEKDAY(+K71),"aaa")</f>
        <v>火</v>
      </c>
      <c r="L72" s="38" t="str">
        <f t="shared" ref="L72" si="179">TEXT(WEEKDAY(+L71),"aaa")</f>
        <v>水</v>
      </c>
      <c r="M72" s="38" t="str">
        <f t="shared" ref="M72" si="180">TEXT(WEEKDAY(+M71),"aaa")</f>
        <v>木</v>
      </c>
      <c r="N72" s="38" t="str">
        <f t="shared" ref="N72" si="181">TEXT(WEEKDAY(+N71),"aaa")</f>
        <v>金</v>
      </c>
      <c r="O72" s="38" t="str">
        <f t="shared" ref="O72" si="182">TEXT(WEEKDAY(+O71),"aaa")</f>
        <v>土</v>
      </c>
      <c r="P72" s="38" t="str">
        <f t="shared" ref="P72" si="183">TEXT(WEEKDAY(+P71),"aaa")</f>
        <v>日</v>
      </c>
      <c r="Q72" s="38" t="str">
        <f t="shared" ref="Q72" si="184">TEXT(WEEKDAY(+Q71),"aaa")</f>
        <v>月</v>
      </c>
      <c r="R72" s="38" t="str">
        <f t="shared" ref="R72" si="185">TEXT(WEEKDAY(+R71),"aaa")</f>
        <v>火</v>
      </c>
      <c r="S72" s="38" t="str">
        <f t="shared" ref="S72" si="186">TEXT(WEEKDAY(+S71),"aaa")</f>
        <v>水</v>
      </c>
      <c r="T72" s="38" t="str">
        <f t="shared" ref="T72" si="187">TEXT(WEEKDAY(+T71),"aaa")</f>
        <v>木</v>
      </c>
      <c r="U72" s="38" t="str">
        <f t="shared" ref="U72" si="188">TEXT(WEEKDAY(+U71),"aaa")</f>
        <v>金</v>
      </c>
      <c r="V72" s="38" t="str">
        <f t="shared" ref="V72" si="189">TEXT(WEEKDAY(+V71),"aaa")</f>
        <v>土</v>
      </c>
      <c r="W72" s="38" t="str">
        <f t="shared" ref="W72" si="190">TEXT(WEEKDAY(+W71),"aaa")</f>
        <v>日</v>
      </c>
      <c r="X72" s="38" t="str">
        <f t="shared" ref="X72" si="191">TEXT(WEEKDAY(+X71),"aaa")</f>
        <v>月</v>
      </c>
      <c r="Y72" s="38" t="str">
        <f t="shared" ref="Y72" si="192">TEXT(WEEKDAY(+Y71),"aaa")</f>
        <v>火</v>
      </c>
      <c r="Z72" s="38" t="str">
        <f t="shared" ref="Z72" si="193">TEXT(WEEKDAY(+Z71),"aaa")</f>
        <v>水</v>
      </c>
      <c r="AA72" s="38" t="str">
        <f t="shared" ref="AA72" si="194">TEXT(WEEKDAY(+AA71),"aaa")</f>
        <v>木</v>
      </c>
      <c r="AB72" s="38" t="str">
        <f t="shared" ref="AB72" si="195">TEXT(WEEKDAY(+AB71),"aaa")</f>
        <v>金</v>
      </c>
      <c r="AC72" s="38" t="str">
        <f t="shared" ref="AC72" si="196">TEXT(WEEKDAY(+AC71),"aaa")</f>
        <v>土</v>
      </c>
      <c r="AD72" s="40" t="str">
        <f t="shared" ref="AD72" si="197">TEXT(WEEKDAY(+AD71),"aaa")</f>
        <v>日</v>
      </c>
      <c r="AE72" s="7"/>
      <c r="AF72" s="61" t="s">
        <v>30</v>
      </c>
      <c r="AG72" s="8">
        <f>+COUNTA(C76:AD76)</f>
        <v>0</v>
      </c>
    </row>
    <row r="73" spans="2:33" ht="13.5" customHeight="1" x14ac:dyDescent="0.15">
      <c r="B73" s="110" t="s">
        <v>12</v>
      </c>
      <c r="C73" s="113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16"/>
      <c r="AE73" s="7"/>
      <c r="AF73" s="9" t="s">
        <v>2</v>
      </c>
      <c r="AG73" s="17">
        <f>COUNTA(C71:AD71)-AG72</f>
        <v>28</v>
      </c>
    </row>
    <row r="74" spans="2:33" ht="13.5" customHeight="1" x14ac:dyDescent="0.15">
      <c r="B74" s="111"/>
      <c r="C74" s="114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17"/>
      <c r="AE74" s="7"/>
      <c r="AF74" s="9" t="s">
        <v>9</v>
      </c>
      <c r="AG74" s="6">
        <f>+COUNTA(C77:AD77)</f>
        <v>8</v>
      </c>
    </row>
    <row r="75" spans="2:33" ht="13.5" customHeight="1" x14ac:dyDescent="0.15">
      <c r="B75" s="112"/>
      <c r="C75" s="115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18"/>
      <c r="AE75" s="7"/>
      <c r="AF75" s="9" t="s">
        <v>13</v>
      </c>
      <c r="AG75" s="10">
        <f>+AG74/AG73</f>
        <v>0.2857142857142857</v>
      </c>
    </row>
    <row r="76" spans="2:33" x14ac:dyDescent="0.15">
      <c r="B76" s="60" t="s">
        <v>30</v>
      </c>
      <c r="C76" s="34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6"/>
      <c r="AE76" s="7"/>
      <c r="AF76" s="9" t="s">
        <v>14</v>
      </c>
      <c r="AG76" s="6">
        <f>+COUNTA(C78:AD78)</f>
        <v>7</v>
      </c>
    </row>
    <row r="77" spans="2:33" x14ac:dyDescent="0.15">
      <c r="B77" s="21" t="s">
        <v>0</v>
      </c>
      <c r="C77" s="37"/>
      <c r="D77" s="38"/>
      <c r="E77" s="38"/>
      <c r="F77" s="38"/>
      <c r="G77" s="38"/>
      <c r="H77" s="38" t="s">
        <v>11</v>
      </c>
      <c r="I77" s="38" t="s">
        <v>11</v>
      </c>
      <c r="J77" s="38"/>
      <c r="K77" s="38"/>
      <c r="L77" s="38"/>
      <c r="M77" s="38"/>
      <c r="N77" s="38"/>
      <c r="O77" s="38" t="s">
        <v>11</v>
      </c>
      <c r="P77" s="38" t="s">
        <v>11</v>
      </c>
      <c r="Q77" s="38"/>
      <c r="R77" s="37"/>
      <c r="S77" s="38"/>
      <c r="T77" s="38"/>
      <c r="U77" s="38"/>
      <c r="V77" s="38" t="s">
        <v>11</v>
      </c>
      <c r="W77" s="38" t="s">
        <v>11</v>
      </c>
      <c r="X77" s="38"/>
      <c r="Y77" s="38"/>
      <c r="Z77" s="38"/>
      <c r="AA77" s="38"/>
      <c r="AB77" s="38"/>
      <c r="AC77" s="38" t="s">
        <v>11</v>
      </c>
      <c r="AD77" s="40" t="s">
        <v>11</v>
      </c>
      <c r="AE77" s="7"/>
      <c r="AF77" s="12" t="s">
        <v>4</v>
      </c>
      <c r="AG77" s="13">
        <f>+AG76/AG73</f>
        <v>0.25</v>
      </c>
    </row>
    <row r="78" spans="2:33" x14ac:dyDescent="0.15">
      <c r="B78" s="22" t="s">
        <v>10</v>
      </c>
      <c r="C78" s="41"/>
      <c r="D78" s="42"/>
      <c r="E78" s="42"/>
      <c r="F78" s="42"/>
      <c r="G78" s="42"/>
      <c r="H78" s="42"/>
      <c r="I78" s="42" t="s">
        <v>11</v>
      </c>
      <c r="J78" s="42"/>
      <c r="K78" s="42"/>
      <c r="L78" s="42"/>
      <c r="M78" s="42"/>
      <c r="N78" s="42"/>
      <c r="O78" s="42"/>
      <c r="P78" s="43" t="s">
        <v>11</v>
      </c>
      <c r="Q78" s="42"/>
      <c r="R78" s="41"/>
      <c r="S78" s="42"/>
      <c r="T78" s="42"/>
      <c r="U78" s="42"/>
      <c r="V78" s="42"/>
      <c r="W78" s="42" t="s">
        <v>11</v>
      </c>
      <c r="X78" s="42"/>
      <c r="Y78" s="42" t="s">
        <v>25</v>
      </c>
      <c r="Z78" s="42" t="s">
        <v>25</v>
      </c>
      <c r="AA78" s="42" t="s">
        <v>25</v>
      </c>
      <c r="AB78" s="42" t="s">
        <v>25</v>
      </c>
      <c r="AC78" s="42"/>
      <c r="AD78" s="44"/>
      <c r="AE78" s="7"/>
      <c r="AF78" s="18"/>
      <c r="AG78" s="19"/>
    </row>
    <row r="79" spans="2:33" x14ac:dyDescent="0.15"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</row>
    <row r="80" spans="2:33" x14ac:dyDescent="0.15">
      <c r="B80" s="3" t="s">
        <v>15</v>
      </c>
      <c r="C80" s="45">
        <f>+AD71+1</f>
        <v>43892</v>
      </c>
      <c r="D80" s="46">
        <f>+C80+1</f>
        <v>43893</v>
      </c>
      <c r="E80" s="46">
        <f t="shared" ref="E80:AB80" si="198">+D80+1</f>
        <v>43894</v>
      </c>
      <c r="F80" s="46">
        <f t="shared" si="198"/>
        <v>43895</v>
      </c>
      <c r="G80" s="46">
        <f t="shared" si="198"/>
        <v>43896</v>
      </c>
      <c r="H80" s="46">
        <f t="shared" si="198"/>
        <v>43897</v>
      </c>
      <c r="I80" s="46">
        <f t="shared" si="198"/>
        <v>43898</v>
      </c>
      <c r="J80" s="46">
        <f t="shared" si="198"/>
        <v>43899</v>
      </c>
      <c r="K80" s="46">
        <f t="shared" si="198"/>
        <v>43900</v>
      </c>
      <c r="L80" s="46">
        <f t="shared" si="198"/>
        <v>43901</v>
      </c>
      <c r="M80" s="46">
        <f t="shared" si="198"/>
        <v>43902</v>
      </c>
      <c r="N80" s="46">
        <f t="shared" si="198"/>
        <v>43903</v>
      </c>
      <c r="O80" s="46">
        <f t="shared" si="198"/>
        <v>43904</v>
      </c>
      <c r="P80" s="46">
        <f t="shared" si="198"/>
        <v>43905</v>
      </c>
      <c r="Q80" s="46">
        <f t="shared" si="198"/>
        <v>43906</v>
      </c>
      <c r="R80" s="46">
        <f t="shared" si="198"/>
        <v>43907</v>
      </c>
      <c r="S80" s="46">
        <f t="shared" si="198"/>
        <v>43908</v>
      </c>
      <c r="T80" s="46">
        <f t="shared" si="198"/>
        <v>43909</v>
      </c>
      <c r="U80" s="46">
        <f t="shared" si="198"/>
        <v>43910</v>
      </c>
      <c r="V80" s="46">
        <f t="shared" si="198"/>
        <v>43911</v>
      </c>
      <c r="W80" s="46">
        <f>+V80+1</f>
        <v>43912</v>
      </c>
      <c r="X80" s="46">
        <f t="shared" si="198"/>
        <v>43913</v>
      </c>
      <c r="Y80" s="46">
        <f t="shared" si="198"/>
        <v>43914</v>
      </c>
      <c r="Z80" s="46">
        <f t="shared" si="198"/>
        <v>43915</v>
      </c>
      <c r="AA80" s="46">
        <f>+Z80+1</f>
        <v>43916</v>
      </c>
      <c r="AB80" s="46">
        <f t="shared" si="198"/>
        <v>43917</v>
      </c>
      <c r="AC80" s="46"/>
      <c r="AD80" s="47"/>
      <c r="AE80" s="4"/>
      <c r="AF80" s="102">
        <f>+AF71+1</f>
        <v>9</v>
      </c>
      <c r="AG80" s="103"/>
    </row>
    <row r="81" spans="2:33" x14ac:dyDescent="0.15">
      <c r="B81" s="5" t="s">
        <v>8</v>
      </c>
      <c r="C81" s="26" t="str">
        <f>TEXT(WEEKDAY(+C80),"aaa")</f>
        <v>月</v>
      </c>
      <c r="D81" s="27" t="str">
        <f t="shared" ref="D81" si="199">TEXT(WEEKDAY(+D80),"aaa")</f>
        <v>火</v>
      </c>
      <c r="E81" s="27" t="str">
        <f t="shared" ref="E81" si="200">TEXT(WEEKDAY(+E80),"aaa")</f>
        <v>水</v>
      </c>
      <c r="F81" s="27" t="str">
        <f t="shared" ref="F81" si="201">TEXT(WEEKDAY(+F80),"aaa")</f>
        <v>木</v>
      </c>
      <c r="G81" s="27" t="str">
        <f t="shared" ref="G81" si="202">TEXT(WEEKDAY(+G80),"aaa")</f>
        <v>金</v>
      </c>
      <c r="H81" s="27" t="str">
        <f t="shared" ref="H81" si="203">TEXT(WEEKDAY(+H80),"aaa")</f>
        <v>土</v>
      </c>
      <c r="I81" s="27" t="str">
        <f t="shared" ref="I81" si="204">TEXT(WEEKDAY(+I80),"aaa")</f>
        <v>日</v>
      </c>
      <c r="J81" s="27" t="str">
        <f t="shared" ref="J81" si="205">TEXT(WEEKDAY(+J80),"aaa")</f>
        <v>月</v>
      </c>
      <c r="K81" s="27" t="str">
        <f t="shared" ref="K81" si="206">TEXT(WEEKDAY(+K80),"aaa")</f>
        <v>火</v>
      </c>
      <c r="L81" s="27" t="str">
        <f t="shared" ref="L81" si="207">TEXT(WEEKDAY(+L80),"aaa")</f>
        <v>水</v>
      </c>
      <c r="M81" s="27" t="str">
        <f t="shared" ref="M81" si="208">TEXT(WEEKDAY(+M80),"aaa")</f>
        <v>木</v>
      </c>
      <c r="N81" s="27" t="str">
        <f t="shared" ref="N81" si="209">TEXT(WEEKDAY(+N80),"aaa")</f>
        <v>金</v>
      </c>
      <c r="O81" s="27" t="str">
        <f t="shared" ref="O81" si="210">TEXT(WEEKDAY(+O80),"aaa")</f>
        <v>土</v>
      </c>
      <c r="P81" s="27" t="str">
        <f t="shared" ref="P81" si="211">TEXT(WEEKDAY(+P80),"aaa")</f>
        <v>日</v>
      </c>
      <c r="Q81" s="27" t="str">
        <f t="shared" ref="Q81" si="212">TEXT(WEEKDAY(+Q80),"aaa")</f>
        <v>月</v>
      </c>
      <c r="R81" s="27" t="str">
        <f t="shared" ref="R81" si="213">TEXT(WEEKDAY(+R80),"aaa")</f>
        <v>火</v>
      </c>
      <c r="S81" s="27" t="str">
        <f t="shared" ref="S81" si="214">TEXT(WEEKDAY(+S80),"aaa")</f>
        <v>水</v>
      </c>
      <c r="T81" s="27" t="str">
        <f t="shared" ref="T81" si="215">TEXT(WEEKDAY(+T80),"aaa")</f>
        <v>木</v>
      </c>
      <c r="U81" s="27" t="str">
        <f t="shared" ref="U81" si="216">TEXT(WEEKDAY(+U80),"aaa")</f>
        <v>金</v>
      </c>
      <c r="V81" s="27" t="str">
        <f t="shared" ref="V81" si="217">TEXT(WEEKDAY(+V80),"aaa")</f>
        <v>土</v>
      </c>
      <c r="W81" s="27" t="str">
        <f t="shared" ref="W81" si="218">TEXT(WEEKDAY(+W80),"aaa")</f>
        <v>日</v>
      </c>
      <c r="X81" s="27" t="str">
        <f t="shared" ref="X81" si="219">TEXT(WEEKDAY(+X80),"aaa")</f>
        <v>月</v>
      </c>
      <c r="Y81" s="27" t="str">
        <f t="shared" ref="Y81" si="220">TEXT(WEEKDAY(+Y80),"aaa")</f>
        <v>火</v>
      </c>
      <c r="Z81" s="27" t="str">
        <f t="shared" ref="Z81" si="221">TEXT(WEEKDAY(+Z80),"aaa")</f>
        <v>水</v>
      </c>
      <c r="AA81" s="27" t="str">
        <f t="shared" ref="AA81" si="222">TEXT(WEEKDAY(+AA80),"aaa")</f>
        <v>木</v>
      </c>
      <c r="AB81" s="27" t="str">
        <f t="shared" ref="AB81" si="223">TEXT(WEEKDAY(+AB80),"aaa")</f>
        <v>金</v>
      </c>
      <c r="AC81" s="27"/>
      <c r="AD81" s="29"/>
      <c r="AE81" s="7"/>
      <c r="AF81" s="61" t="s">
        <v>30</v>
      </c>
      <c r="AG81" s="8">
        <f>+COUNTA(C85:AD85)</f>
        <v>0</v>
      </c>
    </row>
    <row r="82" spans="2:33" ht="13.5" customHeight="1" x14ac:dyDescent="0.15">
      <c r="B82" s="93" t="s">
        <v>12</v>
      </c>
      <c r="C82" s="96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107"/>
      <c r="AE82" s="7"/>
      <c r="AF82" s="9" t="s">
        <v>2</v>
      </c>
      <c r="AG82" s="17">
        <f>COUNTA(C80:AD80)-AG81</f>
        <v>26</v>
      </c>
    </row>
    <row r="83" spans="2:33" ht="13.5" customHeight="1" x14ac:dyDescent="0.15">
      <c r="B83" s="94"/>
      <c r="C83" s="97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8"/>
      <c r="AE83" s="7"/>
      <c r="AF83" s="9" t="s">
        <v>9</v>
      </c>
      <c r="AG83" s="6">
        <f>+COUNTA(C86:AD86)</f>
        <v>6</v>
      </c>
    </row>
    <row r="84" spans="2:33" ht="13.5" customHeight="1" x14ac:dyDescent="0.15">
      <c r="B84" s="95"/>
      <c r="C84" s="98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9"/>
      <c r="AE84" s="7"/>
      <c r="AF84" s="9" t="s">
        <v>13</v>
      </c>
      <c r="AG84" s="10">
        <f>+AG83/AG82</f>
        <v>0.23076923076923078</v>
      </c>
    </row>
    <row r="85" spans="2:33" x14ac:dyDescent="0.15">
      <c r="B85" s="59" t="s">
        <v>30</v>
      </c>
      <c r="C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5"/>
      <c r="AE85" s="7"/>
      <c r="AF85" s="9" t="s">
        <v>14</v>
      </c>
      <c r="AG85" s="6">
        <f>+COUNTA(C87:AD87)</f>
        <v>8</v>
      </c>
    </row>
    <row r="86" spans="2:33" x14ac:dyDescent="0.15">
      <c r="B86" s="5" t="s">
        <v>0</v>
      </c>
      <c r="C86" s="26"/>
      <c r="D86" s="27"/>
      <c r="E86" s="27"/>
      <c r="F86" s="27"/>
      <c r="G86" s="27"/>
      <c r="H86" s="27" t="s">
        <v>11</v>
      </c>
      <c r="I86" s="27" t="s">
        <v>11</v>
      </c>
      <c r="J86" s="27"/>
      <c r="K86" s="27"/>
      <c r="L86" s="27"/>
      <c r="M86" s="27"/>
      <c r="N86" s="27"/>
      <c r="O86" s="27" t="s">
        <v>11</v>
      </c>
      <c r="P86" s="27" t="s">
        <v>11</v>
      </c>
      <c r="Q86" s="27"/>
      <c r="R86" s="26"/>
      <c r="S86" s="27"/>
      <c r="T86" s="27"/>
      <c r="U86" s="27"/>
      <c r="V86" s="27" t="s">
        <v>11</v>
      </c>
      <c r="W86" s="27" t="s">
        <v>11</v>
      </c>
      <c r="X86" s="27"/>
      <c r="Y86" s="27"/>
      <c r="Z86" s="27"/>
      <c r="AA86" s="27"/>
      <c r="AB86" s="27"/>
      <c r="AC86" s="27"/>
      <c r="AD86" s="29"/>
      <c r="AE86" s="7"/>
      <c r="AF86" s="12" t="s">
        <v>4</v>
      </c>
      <c r="AG86" s="13">
        <f>+AG85/AG82</f>
        <v>0.30769230769230771</v>
      </c>
    </row>
    <row r="87" spans="2:33" x14ac:dyDescent="0.15">
      <c r="B87" s="11" t="s">
        <v>10</v>
      </c>
      <c r="C87" s="30" t="s">
        <v>25</v>
      </c>
      <c r="D87" s="30" t="s">
        <v>25</v>
      </c>
      <c r="E87" s="30" t="s">
        <v>25</v>
      </c>
      <c r="F87" s="30" t="s">
        <v>25</v>
      </c>
      <c r="G87" s="30" t="s">
        <v>25</v>
      </c>
      <c r="H87" s="31"/>
      <c r="I87" s="31"/>
      <c r="J87" s="31"/>
      <c r="K87" s="31"/>
      <c r="L87" s="31"/>
      <c r="M87" s="31"/>
      <c r="N87" s="31"/>
      <c r="O87" s="31"/>
      <c r="P87" s="32" t="s">
        <v>11</v>
      </c>
      <c r="Q87" s="31"/>
      <c r="R87" s="30"/>
      <c r="S87" s="31"/>
      <c r="T87" s="31"/>
      <c r="U87" s="31"/>
      <c r="V87" s="31" t="s">
        <v>11</v>
      </c>
      <c r="W87" s="31" t="s">
        <v>11</v>
      </c>
      <c r="X87" s="31"/>
      <c r="Y87" s="31"/>
      <c r="Z87" s="31"/>
      <c r="AA87" s="31"/>
      <c r="AB87" s="31"/>
      <c r="AC87" s="31"/>
      <c r="AD87" s="33"/>
      <c r="AE87" s="7"/>
      <c r="AF87" s="18"/>
      <c r="AG87" s="19"/>
    </row>
    <row r="88" spans="2:33" x14ac:dyDescent="0.15"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</row>
  </sheetData>
  <mergeCells count="292">
    <mergeCell ref="B3:E3"/>
    <mergeCell ref="B4:E4"/>
    <mergeCell ref="B5:E5"/>
    <mergeCell ref="L5:N5"/>
    <mergeCell ref="P5:R5"/>
    <mergeCell ref="U2:V2"/>
    <mergeCell ref="U4:V4"/>
    <mergeCell ref="U3:V3"/>
    <mergeCell ref="S4:T4"/>
    <mergeCell ref="S3:T3"/>
    <mergeCell ref="AB4:AF4"/>
    <mergeCell ref="AB2:AF2"/>
    <mergeCell ref="AB5:AF5"/>
    <mergeCell ref="AF35:AG35"/>
    <mergeCell ref="AF44:AG44"/>
    <mergeCell ref="AF62:AG62"/>
    <mergeCell ref="AF71:AG71"/>
    <mergeCell ref="Y4:Z4"/>
    <mergeCell ref="AB3:AF3"/>
    <mergeCell ref="AF53:AG53"/>
    <mergeCell ref="Z46:Z48"/>
    <mergeCell ref="AA46:AA48"/>
    <mergeCell ref="AB46:AB48"/>
    <mergeCell ref="AC46:AC48"/>
    <mergeCell ref="AD46:AD48"/>
    <mergeCell ref="AD37:AD39"/>
    <mergeCell ref="AC28:AC30"/>
    <mergeCell ref="AD28:AD30"/>
    <mergeCell ref="AB28:AB30"/>
    <mergeCell ref="AF26:AG26"/>
    <mergeCell ref="Z19:Z21"/>
    <mergeCell ref="AA19:AA21"/>
    <mergeCell ref="AB19:AB21"/>
    <mergeCell ref="AC19:AC21"/>
    <mergeCell ref="W4:X4"/>
    <mergeCell ref="W3:X3"/>
    <mergeCell ref="AC82:AC84"/>
    <mergeCell ref="AD82:AD84"/>
    <mergeCell ref="Y3:Z3"/>
    <mergeCell ref="Y2:Z2"/>
    <mergeCell ref="W2:X2"/>
    <mergeCell ref="W82:W84"/>
    <mergeCell ref="X82:X84"/>
    <mergeCell ref="Y82:Y84"/>
    <mergeCell ref="Z82:Z84"/>
    <mergeCell ref="AA82:AA84"/>
    <mergeCell ref="AB82:AB84"/>
    <mergeCell ref="Y73:Y75"/>
    <mergeCell ref="Z73:Z75"/>
    <mergeCell ref="AA73:AA75"/>
    <mergeCell ref="AB73:AB75"/>
    <mergeCell ref="AC73:AC75"/>
    <mergeCell ref="AD73:AD75"/>
    <mergeCell ref="AD64:AD66"/>
    <mergeCell ref="AC55:AC57"/>
    <mergeCell ref="AD55:AD57"/>
    <mergeCell ref="AB55:AB57"/>
    <mergeCell ref="Y46:Y48"/>
    <mergeCell ref="AF80:AG80"/>
    <mergeCell ref="B82:B84"/>
    <mergeCell ref="C82:C84"/>
    <mergeCell ref="D82:D84"/>
    <mergeCell ref="E82:E84"/>
    <mergeCell ref="F82:F84"/>
    <mergeCell ref="G82:G84"/>
    <mergeCell ref="H82:H84"/>
    <mergeCell ref="I82:I84"/>
    <mergeCell ref="J82:J84"/>
    <mergeCell ref="Q82:Q84"/>
    <mergeCell ref="R82:R84"/>
    <mergeCell ref="S82:S84"/>
    <mergeCell ref="T82:T84"/>
    <mergeCell ref="U82:U84"/>
    <mergeCell ref="V82:V84"/>
    <mergeCell ref="K82:K84"/>
    <mergeCell ref="L82:L84"/>
    <mergeCell ref="M82:M84"/>
    <mergeCell ref="N82:N84"/>
    <mergeCell ref="O82:O84"/>
    <mergeCell ref="P82:P84"/>
    <mergeCell ref="G73:G75"/>
    <mergeCell ref="H73:H75"/>
    <mergeCell ref="I73:I75"/>
    <mergeCell ref="J73:J75"/>
    <mergeCell ref="K73:K75"/>
    <mergeCell ref="L73:L75"/>
    <mergeCell ref="AA64:AA66"/>
    <mergeCell ref="AB64:AB66"/>
    <mergeCell ref="AC64:AC66"/>
    <mergeCell ref="Y64:Y66"/>
    <mergeCell ref="Z64:Z66"/>
    <mergeCell ref="S73:S75"/>
    <mergeCell ref="T73:T75"/>
    <mergeCell ref="U73:U75"/>
    <mergeCell ref="V73:V75"/>
    <mergeCell ref="W73:W75"/>
    <mergeCell ref="X73:X75"/>
    <mergeCell ref="M73:M75"/>
    <mergeCell ref="N73:N75"/>
    <mergeCell ref="O73:O75"/>
    <mergeCell ref="P73:P75"/>
    <mergeCell ref="Q73:Q75"/>
    <mergeCell ref="R73:R75"/>
    <mergeCell ref="B73:B75"/>
    <mergeCell ref="C73:C75"/>
    <mergeCell ref="D73:D75"/>
    <mergeCell ref="E73:E75"/>
    <mergeCell ref="F73:F75"/>
    <mergeCell ref="U64:U66"/>
    <mergeCell ref="V64:V66"/>
    <mergeCell ref="W64:W66"/>
    <mergeCell ref="X64:X66"/>
    <mergeCell ref="O64:O66"/>
    <mergeCell ref="P64:P66"/>
    <mergeCell ref="Q64:Q66"/>
    <mergeCell ref="R64:R66"/>
    <mergeCell ref="S64:S66"/>
    <mergeCell ref="T64:T66"/>
    <mergeCell ref="I64:I66"/>
    <mergeCell ref="J64:J66"/>
    <mergeCell ref="K64:K66"/>
    <mergeCell ref="L64:L66"/>
    <mergeCell ref="M64:M66"/>
    <mergeCell ref="N64:N66"/>
    <mergeCell ref="B64:B66"/>
    <mergeCell ref="C64:C66"/>
    <mergeCell ref="D64:D66"/>
    <mergeCell ref="E64:E66"/>
    <mergeCell ref="F64:F66"/>
    <mergeCell ref="G64:G66"/>
    <mergeCell ref="H64:H66"/>
    <mergeCell ref="W55:W57"/>
    <mergeCell ref="X55:X57"/>
    <mergeCell ref="Y55:Y57"/>
    <mergeCell ref="Z55:Z57"/>
    <mergeCell ref="AA55:AA57"/>
    <mergeCell ref="Q55:Q57"/>
    <mergeCell ref="R55:R57"/>
    <mergeCell ref="S55:S57"/>
    <mergeCell ref="T55:T57"/>
    <mergeCell ref="U55:U57"/>
    <mergeCell ref="V55:V57"/>
    <mergeCell ref="K55:K57"/>
    <mergeCell ref="L55:L57"/>
    <mergeCell ref="M55:M57"/>
    <mergeCell ref="N55:N57"/>
    <mergeCell ref="O55:O57"/>
    <mergeCell ref="P55:P57"/>
    <mergeCell ref="B55:B57"/>
    <mergeCell ref="C55:C57"/>
    <mergeCell ref="D55:D57"/>
    <mergeCell ref="E55:E57"/>
    <mergeCell ref="F55:F57"/>
    <mergeCell ref="G55:G57"/>
    <mergeCell ref="H55:H57"/>
    <mergeCell ref="I55:I57"/>
    <mergeCell ref="J55:J57"/>
    <mergeCell ref="G46:G48"/>
    <mergeCell ref="H46:H48"/>
    <mergeCell ref="I46:I48"/>
    <mergeCell ref="J46:J48"/>
    <mergeCell ref="K46:K48"/>
    <mergeCell ref="L46:L48"/>
    <mergeCell ref="AA37:AA39"/>
    <mergeCell ref="AB37:AB39"/>
    <mergeCell ref="AC37:AC39"/>
    <mergeCell ref="Y37:Y39"/>
    <mergeCell ref="Z37:Z39"/>
    <mergeCell ref="S46:S48"/>
    <mergeCell ref="T46:T48"/>
    <mergeCell ref="U46:U48"/>
    <mergeCell ref="V46:V48"/>
    <mergeCell ref="W46:W48"/>
    <mergeCell ref="X46:X48"/>
    <mergeCell ref="M46:M48"/>
    <mergeCell ref="N46:N48"/>
    <mergeCell ref="O46:O48"/>
    <mergeCell ref="P46:P48"/>
    <mergeCell ref="Q46:Q48"/>
    <mergeCell ref="R46:R48"/>
    <mergeCell ref="B46:B48"/>
    <mergeCell ref="C46:C48"/>
    <mergeCell ref="D46:D48"/>
    <mergeCell ref="E46:E48"/>
    <mergeCell ref="F46:F48"/>
    <mergeCell ref="U37:U39"/>
    <mergeCell ref="V37:V39"/>
    <mergeCell ref="W37:W39"/>
    <mergeCell ref="X37:X39"/>
    <mergeCell ref="O37:O39"/>
    <mergeCell ref="P37:P39"/>
    <mergeCell ref="Q37:Q39"/>
    <mergeCell ref="R37:R39"/>
    <mergeCell ref="S37:S39"/>
    <mergeCell ref="T37:T39"/>
    <mergeCell ref="I37:I39"/>
    <mergeCell ref="J37:J39"/>
    <mergeCell ref="K37:K39"/>
    <mergeCell ref="L37:L39"/>
    <mergeCell ref="M37:M39"/>
    <mergeCell ref="N37:N39"/>
    <mergeCell ref="B37:B39"/>
    <mergeCell ref="C37:C39"/>
    <mergeCell ref="D37:D39"/>
    <mergeCell ref="E37:E39"/>
    <mergeCell ref="F37:F39"/>
    <mergeCell ref="G37:G39"/>
    <mergeCell ref="H37:H39"/>
    <mergeCell ref="W28:W30"/>
    <mergeCell ref="X28:X30"/>
    <mergeCell ref="Y28:Y30"/>
    <mergeCell ref="Z28:Z30"/>
    <mergeCell ref="AA28:AA30"/>
    <mergeCell ref="Q28:Q30"/>
    <mergeCell ref="R28:R30"/>
    <mergeCell ref="S28:S30"/>
    <mergeCell ref="T28:T30"/>
    <mergeCell ref="U28:U30"/>
    <mergeCell ref="V28:V30"/>
    <mergeCell ref="K28:K30"/>
    <mergeCell ref="L28:L30"/>
    <mergeCell ref="M28:M30"/>
    <mergeCell ref="N28:N30"/>
    <mergeCell ref="O28:O30"/>
    <mergeCell ref="P28:P30"/>
    <mergeCell ref="B28:B30"/>
    <mergeCell ref="C28:C30"/>
    <mergeCell ref="D28:D30"/>
    <mergeCell ref="E28:E30"/>
    <mergeCell ref="F28:F30"/>
    <mergeCell ref="G28:G30"/>
    <mergeCell ref="H28:H30"/>
    <mergeCell ref="I28:I30"/>
    <mergeCell ref="J28:J30"/>
    <mergeCell ref="AD19:AD21"/>
    <mergeCell ref="AF8:AG8"/>
    <mergeCell ref="AF17:AG17"/>
    <mergeCell ref="T19:T21"/>
    <mergeCell ref="U19:U21"/>
    <mergeCell ref="V19:V21"/>
    <mergeCell ref="W19:W21"/>
    <mergeCell ref="X19:X21"/>
    <mergeCell ref="Y19:Y21"/>
    <mergeCell ref="AC10:AC12"/>
    <mergeCell ref="AD10:AD12"/>
    <mergeCell ref="N19:N21"/>
    <mergeCell ref="O19:O21"/>
    <mergeCell ref="P19:P21"/>
    <mergeCell ref="Q19:Q21"/>
    <mergeCell ref="R19:R21"/>
    <mergeCell ref="S19:S21"/>
    <mergeCell ref="H19:H21"/>
    <mergeCell ref="I19:I21"/>
    <mergeCell ref="J19:J21"/>
    <mergeCell ref="K19:K21"/>
    <mergeCell ref="L19:L21"/>
    <mergeCell ref="M19:M21"/>
    <mergeCell ref="B19:B21"/>
    <mergeCell ref="C19:C21"/>
    <mergeCell ref="D19:D21"/>
    <mergeCell ref="E19:E21"/>
    <mergeCell ref="F19:F21"/>
    <mergeCell ref="G19:G21"/>
    <mergeCell ref="Z10:Z12"/>
    <mergeCell ref="AA10:AA12"/>
    <mergeCell ref="AB10:AB12"/>
    <mergeCell ref="T10:T12"/>
    <mergeCell ref="U10:U12"/>
    <mergeCell ref="V10:V12"/>
    <mergeCell ref="W10:W12"/>
    <mergeCell ref="X10:X12"/>
    <mergeCell ref="Y10:Y12"/>
    <mergeCell ref="N10:N12"/>
    <mergeCell ref="O10:O12"/>
    <mergeCell ref="P10:P12"/>
    <mergeCell ref="Q10:Q12"/>
    <mergeCell ref="R10:R12"/>
    <mergeCell ref="S10:S12"/>
    <mergeCell ref="H10:H12"/>
    <mergeCell ref="I10:I12"/>
    <mergeCell ref="J10:J12"/>
    <mergeCell ref="K10:K12"/>
    <mergeCell ref="L10:L12"/>
    <mergeCell ref="M10:M12"/>
    <mergeCell ref="G4:J4"/>
    <mergeCell ref="G5:J5"/>
    <mergeCell ref="B10:B12"/>
    <mergeCell ref="C10:C12"/>
    <mergeCell ref="D10:D12"/>
    <mergeCell ref="E10:E12"/>
    <mergeCell ref="F10:F12"/>
    <mergeCell ref="G10:G12"/>
  </mergeCells>
  <phoneticPr fontId="2"/>
  <conditionalFormatting sqref="C9:AE10 C18:AE19 C81:AD82 C72:AD73 C63:AD64 C54:AD55 C45:AD46 C36:AD37 C27:AD28">
    <cfRule type="containsText" dxfId="6" priority="8" operator="containsText" text="日">
      <formula>NOT(ISERROR(SEARCH("日",C9)))</formula>
    </cfRule>
    <cfRule type="containsText" dxfId="5" priority="9" operator="containsText" text="土">
      <formula>NOT(ISERROR(SEARCH("土",C9)))</formula>
    </cfRule>
  </conditionalFormatting>
  <conditionalFormatting sqref="AE27:AE28 AE36:AE37 AE45:AE46 AE54:AE55 AE63:AE64 AE72:AE73 AE81:AE82 AE90:AE91 AE99:AE100 AE108:AE109 AE117:AE118 AE126:AE127 AE135:AE136">
    <cfRule type="containsText" dxfId="4" priority="6" operator="containsText" text="日">
      <formula>NOT(ISERROR(SEARCH("日",AE27)))</formula>
    </cfRule>
    <cfRule type="containsText" dxfId="3" priority="7" operator="containsText" text="土">
      <formula>NOT(ISERROR(SEARCH("土",AE27)))</formula>
    </cfRule>
  </conditionalFormatting>
  <conditionalFormatting sqref="Y3:Z4">
    <cfRule type="cellIs" dxfId="2" priority="1" operator="greaterThanOrEqual">
      <formula>0.285</formula>
    </cfRule>
    <cfRule type="cellIs" dxfId="1" priority="2" operator="greaterThanOrEqual">
      <formula>0.25</formula>
    </cfRule>
    <cfRule type="cellIs" dxfId="0" priority="3" operator="greaterThanOrEqual">
      <formula>0.214</formula>
    </cfRule>
  </conditionalFormatting>
  <dataValidations count="7">
    <dataValidation type="list" showInputMessage="1" showErrorMessage="1" sqref="AE76 AE13 AE22 AE31 AE40 AE49 AE58 AE67 AE85">
      <formula1>"　,祝,中止"</formula1>
    </dataValidation>
    <dataValidation type="list" showInputMessage="1" showErrorMessage="1" sqref="AE14:AE15 AE68:AE69 AE23:AE24 AE77:AE78 AE32:AE33 AE41:AE42 AE50:AE51 AE59:AE60 AE86:AE87">
      <formula1>"　,休"</formula1>
    </dataValidation>
    <dataValidation type="list" showInputMessage="1" showErrorMessage="1" sqref="C85:AD85">
      <formula1>"中止,夏休,冬休"</formula1>
    </dataValidation>
    <dataValidation type="list" showInputMessage="1" showErrorMessage="1" sqref="C87:AD87">
      <formula1>"休,雨"</formula1>
    </dataValidation>
    <dataValidation type="list" showInputMessage="1" showErrorMessage="1" sqref="C13:AD13 C22:AD22 C31:AD31 C40:AD40 C49:AD49 C58:AD58 C67:AD67 C76:AD76">
      <formula1>"中止,夏休,冬休"</formula1>
    </dataValidation>
    <dataValidation type="list" showInputMessage="1" showErrorMessage="1" sqref="C14:AD14 C23:AD23 C32:AD32 C41:AD41 C50:AD50 C59:AD59 C68:AD68 C77:AD77 C86:AD86">
      <formula1>"休"</formula1>
    </dataValidation>
    <dataValidation type="list" showInputMessage="1" showErrorMessage="1" sqref="C15:AD15 C24:AD24 C33:AD33 C42:AD42 C51:AD51 C60:AD60 C69:AD69 C78:AD78">
      <formula1>"休,雨"</formula1>
    </dataValidation>
  </dataValidations>
  <pageMargins left="0.51181102362204722" right="0.11811023622047245" top="0.55118110236220474" bottom="0.35433070866141736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</vt:lpstr>
      <vt:lpstr>記入例</vt:lpstr>
      <vt:lpstr>記入例!Print_Area</vt:lpstr>
      <vt:lpstr>別紙１!Print_Area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2020-03-26T01:14:27Z</cp:lastPrinted>
  <dcterms:created xsi:type="dcterms:W3CDTF">2018-12-07T04:03:56Z</dcterms:created>
  <dcterms:modified xsi:type="dcterms:W3CDTF">2020-03-27T03:34:14Z</dcterms:modified>
</cp:coreProperties>
</file>