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③野菜係\●●●野菜係データ整理●●●\令和８年度\Ｆ_野菜関係補助事業\R8農業用ハウス長寿命化対策緊急支援事業\11_要望調査\01_起案\"/>
    </mc:Choice>
  </mc:AlternateContent>
  <xr:revisionPtr revIDLastSave="0" documentId="13_ncr:1_{32DF138B-A4E6-4A12-9601-137A2DF1221C}" xr6:coauthVersionLast="47" xr6:coauthVersionMax="47" xr10:uidLastSave="{00000000-0000-0000-0000-000000000000}"/>
  <bookViews>
    <workbookView xWindow="-45" yWindow="375" windowWidth="19620" windowHeight="14835" xr2:uid="{00000000-000D-0000-FFFF-FFFF00000000}"/>
  </bookViews>
  <sheets>
    <sheet name="様式１（統括表）" sheetId="9" r:id="rId1"/>
    <sheet name="様式２(農業者用) " sheetId="18" r:id="rId2"/>
    <sheet name="様式２(営農集団用)" sheetId="13" r:id="rId3"/>
    <sheet name="【記入例】様式２(農業者用)" sheetId="17" r:id="rId4"/>
    <sheet name="【記入例】様式２(営農集団)" sheetId="12" r:id="rId5"/>
  </sheets>
  <definedNames>
    <definedName name="_1">#REF!</definedName>
    <definedName name="_10">#REF!</definedName>
    <definedName name="_2">#REF!</definedName>
    <definedName name="_3">#REF!</definedName>
    <definedName name="_4">#REF!</definedName>
    <definedName name="_5">#REF!</definedName>
    <definedName name="_6">#REF!</definedName>
    <definedName name="_7">#REF!</definedName>
    <definedName name="_8">#REF!</definedName>
    <definedName name="_xlnm.Print_Area" localSheetId="4">'【記入例】様式２(営農集団)'!$A$1:$Z$19</definedName>
    <definedName name="_xlnm.Print_Area" localSheetId="3">'【記入例】様式２(農業者用)'!$A$1:$Y$18</definedName>
    <definedName name="_xlnm.Print_Area" localSheetId="0">'様式１（統括表）'!$A$1:$N$22</definedName>
    <definedName name="_xlnm.Print_Area" localSheetId="2">'様式２(営農集団用)'!$A$1:$Z$19</definedName>
    <definedName name="_xlnm.Print_Area" localSheetId="1">'様式２(農業者用) '!$A$1:$Y$18</definedName>
    <definedName name="_xlnm.Print_Area">#REF!</definedName>
    <definedName name="_xlnm.Print_Titles" localSheetId="0">'様式１（統括表）'!$1:$7</definedName>
    <definedName name="_xlnm.Print_Titles">#REF!</definedName>
    <definedName name="PRINT_TITLES_MI">#REF!</definedName>
    <definedName name="ソート範囲">#REF!</definedName>
    <definedName name="レ">#REF!</definedName>
    <definedName name="範囲">#REF!</definedName>
    <definedName name="礼">#REF!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8" i="18" l="1"/>
  <c r="T18" i="18"/>
  <c r="Q18" i="18"/>
  <c r="N18" i="18"/>
  <c r="I18" i="18"/>
  <c r="Y18" i="18" s="1"/>
  <c r="I18" i="18" a="1"/>
  <c r="X17" i="18"/>
  <c r="T17" i="18"/>
  <c r="Q17" i="18"/>
  <c r="N17" i="18"/>
  <c r="Y17" i="18" s="1"/>
  <c r="I17" i="18"/>
  <c r="I17" i="18" a="1"/>
  <c r="X16" i="18"/>
  <c r="T16" i="18"/>
  <c r="Q16" i="18"/>
  <c r="N16" i="18"/>
  <c r="I16" i="18"/>
  <c r="Y16" i="18" s="1"/>
  <c r="I16" i="18" a="1"/>
  <c r="X15" i="18"/>
  <c r="T15" i="18"/>
  <c r="Q15" i="18"/>
  <c r="N15" i="18"/>
  <c r="I15" i="18" a="1"/>
  <c r="I15" i="18" s="1"/>
  <c r="Y15" i="18" s="1"/>
  <c r="X14" i="18"/>
  <c r="T14" i="18"/>
  <c r="Q14" i="18"/>
  <c r="N14" i="18"/>
  <c r="I14" i="18" a="1"/>
  <c r="I14" i="18" s="1"/>
  <c r="X13" i="18"/>
  <c r="T13" i="18"/>
  <c r="Q13" i="18"/>
  <c r="N13" i="18"/>
  <c r="I13" i="18" a="1"/>
  <c r="I13" i="18" s="1"/>
  <c r="X14" i="17"/>
  <c r="X15" i="17"/>
  <c r="X16" i="17"/>
  <c r="X17" i="17"/>
  <c r="X18" i="17"/>
  <c r="X13" i="17"/>
  <c r="T13" i="17"/>
  <c r="T14" i="17"/>
  <c r="T15" i="17"/>
  <c r="T16" i="17"/>
  <c r="T17" i="17"/>
  <c r="T18" i="17"/>
  <c r="Q14" i="17"/>
  <c r="Q15" i="17"/>
  <c r="Q16" i="17"/>
  <c r="Q17" i="17"/>
  <c r="Q18" i="17"/>
  <c r="N14" i="17"/>
  <c r="N15" i="17"/>
  <c r="N16" i="17"/>
  <c r="N17" i="17"/>
  <c r="N18" i="17"/>
  <c r="Q13" i="17"/>
  <c r="N13" i="17"/>
  <c r="K19" i="12"/>
  <c r="I18" i="17"/>
  <c r="I18" i="17" a="1"/>
  <c r="I17" i="17" a="1"/>
  <c r="I17" i="17" s="1"/>
  <c r="I16" i="17" a="1"/>
  <c r="I16" i="17" s="1"/>
  <c r="I15" i="17"/>
  <c r="I15" i="17" a="1"/>
  <c r="I14" i="17" a="1"/>
  <c r="I14" i="17" s="1"/>
  <c r="I13" i="17" a="1"/>
  <c r="I13" i="17" s="1"/>
  <c r="H19" i="13" a="1"/>
  <c r="H19" i="13" s="1"/>
  <c r="Y14" i="18" l="1"/>
  <c r="Y13" i="18"/>
  <c r="Y18" i="17"/>
  <c r="Y16" i="17"/>
  <c r="Y15" i="17"/>
  <c r="Y17" i="17"/>
  <c r="Y14" i="17"/>
  <c r="Y13" i="17"/>
  <c r="N19" i="12" l="1"/>
  <c r="N19" i="13"/>
  <c r="O19" i="13" s="1"/>
  <c r="Y19" i="13"/>
  <c r="Y19" i="12"/>
  <c r="U19" i="13"/>
  <c r="U19" i="12"/>
  <c r="S19" i="13"/>
  <c r="S19" i="12"/>
  <c r="R19" i="13"/>
  <c r="R19" i="12"/>
  <c r="P19" i="13"/>
  <c r="P19" i="12"/>
  <c r="K19" i="13"/>
  <c r="J19" i="13"/>
  <c r="J19" i="12"/>
  <c r="H19" i="12" a="1"/>
  <c r="H19" i="12" s="1"/>
  <c r="E19" i="13"/>
  <c r="E19" i="12"/>
  <c r="Z19" i="13" l="1"/>
  <c r="O19" i="12"/>
  <c r="Z19" i="12" s="1"/>
  <c r="J4" i="9" l="1"/>
  <c r="K4" i="9"/>
  <c r="L4" i="9"/>
  <c r="I8" i="9"/>
  <c r="I4" i="9" s="1"/>
  <c r="A9" i="9"/>
  <c r="A10" i="9" s="1"/>
  <c r="A11" i="9" s="1"/>
  <c r="A12" i="9" s="1"/>
  <c r="A13" i="9" s="1"/>
  <c r="A14" i="9" s="1"/>
  <c r="A15" i="9" s="1"/>
  <c r="A16" i="9" s="1"/>
  <c r="A17" i="9" s="1"/>
  <c r="A18" i="9" s="1"/>
  <c r="A19" i="9" s="1"/>
  <c r="A20" i="9" s="1"/>
  <c r="A21" i="9" s="1"/>
  <c r="A22" i="9" s="1"/>
  <c r="I9" i="9"/>
  <c r="I10" i="9"/>
  <c r="I11" i="9"/>
  <c r="I12" i="9"/>
  <c r="I13" i="9"/>
  <c r="I14" i="9"/>
  <c r="I15" i="9"/>
  <c r="I16" i="9"/>
  <c r="I17" i="9"/>
  <c r="I18" i="9"/>
  <c r="I19" i="9"/>
  <c r="I20" i="9"/>
  <c r="I21" i="9"/>
  <c r="I22" i="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<sst xmlns="http://schemas.openxmlformats.org/spreadsheetml/2006/main" count="339" uniqueCount="73">
  <si>
    <t>ポイント</t>
    <phoneticPr fontId="2"/>
  </si>
  <si>
    <t>事業名</t>
    <rPh sb="0" eb="2">
      <t>ジギョウ</t>
    </rPh>
    <rPh sb="2" eb="3">
      <t>メイ</t>
    </rPh>
    <phoneticPr fontId="2"/>
  </si>
  <si>
    <t>認定新規就農者</t>
    <rPh sb="0" eb="2">
      <t>ニンテイ</t>
    </rPh>
    <rPh sb="2" eb="4">
      <t>シンキ</t>
    </rPh>
    <rPh sb="4" eb="6">
      <t>シュウノウ</t>
    </rPh>
    <rPh sb="6" eb="7">
      <t>シャ</t>
    </rPh>
    <phoneticPr fontId="2"/>
  </si>
  <si>
    <t>認定農業者</t>
    <phoneticPr fontId="2"/>
  </si>
  <si>
    <t>いない</t>
    <phoneticPr fontId="2"/>
  </si>
  <si>
    <t>　市町村園芸産地活性化プランに位置づけられた重点品目又はかごしまブランド団体の認定を受けているか。</t>
    <phoneticPr fontId="2"/>
  </si>
  <si>
    <t>　作物生産に供するものか
※面積が多い方で加点</t>
    <rPh sb="1" eb="3">
      <t>サクモツ</t>
    </rPh>
    <rPh sb="3" eb="5">
      <t>セイサン</t>
    </rPh>
    <rPh sb="6" eb="7">
      <t>キョウ</t>
    </rPh>
    <rPh sb="15" eb="17">
      <t>メンセキ</t>
    </rPh>
    <rPh sb="18" eb="19">
      <t>オオ</t>
    </rPh>
    <rPh sb="20" eb="21">
      <t>ホウ</t>
    </rPh>
    <rPh sb="22" eb="24">
      <t>カテン</t>
    </rPh>
    <phoneticPr fontId="2"/>
  </si>
  <si>
    <t>　営農に従事している後継者がいるか。</t>
    <phoneticPr fontId="2"/>
  </si>
  <si>
    <t>受けている</t>
    <rPh sb="0" eb="1">
      <t>ウ</t>
    </rPh>
    <phoneticPr fontId="2"/>
  </si>
  <si>
    <t>ハウス集約に向けた取組であるか。</t>
    <phoneticPr fontId="2"/>
  </si>
  <si>
    <t>取組である</t>
    <rPh sb="0" eb="2">
      <t>トリクミ</t>
    </rPh>
    <phoneticPr fontId="2"/>
  </si>
  <si>
    <t>取組ではない</t>
    <rPh sb="0" eb="2">
      <t>トリクミ</t>
    </rPh>
    <phoneticPr fontId="2"/>
  </si>
  <si>
    <t>加入している（又は確実に加入する見込み）</t>
    <rPh sb="0" eb="2">
      <t>カニュウ</t>
    </rPh>
    <rPh sb="7" eb="8">
      <t>マタ</t>
    </rPh>
    <rPh sb="9" eb="11">
      <t>カクジツ</t>
    </rPh>
    <rPh sb="12" eb="14">
      <t>カニュウ</t>
    </rPh>
    <rPh sb="16" eb="18">
      <t>ミコ</t>
    </rPh>
    <phoneticPr fontId="2"/>
  </si>
  <si>
    <t>一部加入している</t>
    <phoneticPr fontId="2"/>
  </si>
  <si>
    <t>加入していない</t>
    <phoneticPr fontId="2"/>
  </si>
  <si>
    <t>ポイント総計</t>
    <rPh sb="4" eb="6">
      <t>ソウケイ</t>
    </rPh>
    <phoneticPr fontId="2"/>
  </si>
  <si>
    <t>農業用ハウス長寿命化対策緊急支援事業</t>
    <rPh sb="6" eb="10">
      <t>チョウジュミョウカ</t>
    </rPh>
    <rPh sb="10" eb="12">
      <t>タイサク</t>
    </rPh>
    <rPh sb="14" eb="16">
      <t>シエン</t>
    </rPh>
    <phoneticPr fontId="2"/>
  </si>
  <si>
    <t>2×該当者数/構成員数</t>
    <phoneticPr fontId="2"/>
  </si>
  <si>
    <t>1×該当者数/構成員数</t>
    <phoneticPr fontId="2"/>
  </si>
  <si>
    <t>その他</t>
    <rPh sb="0" eb="3">
      <t>ソノタ</t>
    </rPh>
    <phoneticPr fontId="27"/>
  </si>
  <si>
    <t>市町村</t>
    <rPh sb="0" eb="3">
      <t>シチョウソン</t>
    </rPh>
    <phoneticPr fontId="27"/>
  </si>
  <si>
    <t>県費</t>
  </si>
  <si>
    <t>備　考</t>
    <rPh sb="0" eb="3">
      <t>ビコウ</t>
    </rPh>
    <phoneticPr fontId="27"/>
  </si>
  <si>
    <t>品目名</t>
    <rPh sb="0" eb="2">
      <t>ヒンモク</t>
    </rPh>
    <rPh sb="2" eb="3">
      <t>メイ</t>
    </rPh>
    <phoneticPr fontId="28"/>
  </si>
  <si>
    <t>地域計画の地区名</t>
    <phoneticPr fontId="28"/>
  </si>
  <si>
    <t>順位</t>
    <rPh sb="0" eb="2">
      <t>ジュンイ</t>
    </rPh>
    <phoneticPr fontId="27"/>
  </si>
  <si>
    <t>　事業名　農業用ハウス長寿命化対策緊急支援事業</t>
    <rPh sb="1" eb="3">
      <t>ジギョウ</t>
    </rPh>
    <rPh sb="3" eb="4">
      <t>メイ</t>
    </rPh>
    <rPh sb="5" eb="8">
      <t>ノウギョウヨウ</t>
    </rPh>
    <rPh sb="11" eb="15">
      <t>チョウジュミョウカ</t>
    </rPh>
    <rPh sb="15" eb="17">
      <t>タイサク</t>
    </rPh>
    <rPh sb="17" eb="19">
      <t>キンキュウ</t>
    </rPh>
    <rPh sb="19" eb="21">
      <t>シエン</t>
    </rPh>
    <rPh sb="21" eb="23">
      <t>ジギョウ</t>
    </rPh>
    <phoneticPr fontId="28"/>
  </si>
  <si>
    <t>負　　担　　区　　分 （円）</t>
    <phoneticPr fontId="27"/>
  </si>
  <si>
    <t>経営概要</t>
    <rPh sb="0" eb="2">
      <t>ケイエイ</t>
    </rPh>
    <rPh sb="2" eb="4">
      <t>ガイヨウ</t>
    </rPh>
    <phoneticPr fontId="27"/>
  </si>
  <si>
    <t>全体事業費
（円）</t>
    <rPh sb="0" eb="2">
      <t>ゼンタイ</t>
    </rPh>
    <rPh sb="2" eb="5">
      <t>ジギョウヒ</t>
    </rPh>
    <phoneticPr fontId="27"/>
  </si>
  <si>
    <t>ハウス面積
(a)</t>
    <rPh sb="3" eb="5">
      <t>メンセキ</t>
    </rPh>
    <phoneticPr fontId="28"/>
  </si>
  <si>
    <t>様式１－１　事業実施主体要望総括表</t>
    <rPh sb="0" eb="2">
      <t>ヨウシキ</t>
    </rPh>
    <rPh sb="6" eb="12">
      <t>ジギョウジッシシュタイ</t>
    </rPh>
    <rPh sb="12" eb="14">
      <t>ヨウボウ</t>
    </rPh>
    <rPh sb="14" eb="16">
      <t>ソウカツ</t>
    </rPh>
    <rPh sb="16" eb="17">
      <t>ヒョウ</t>
    </rPh>
    <phoneticPr fontId="27"/>
  </si>
  <si>
    <t>1,700千円/10a以内</t>
    <phoneticPr fontId="2"/>
  </si>
  <si>
    <t>補助上限額（円）</t>
    <rPh sb="6" eb="7">
      <t>エン</t>
    </rPh>
    <phoneticPr fontId="2"/>
  </si>
  <si>
    <t>配分基準ポイント</t>
    <rPh sb="0" eb="2">
      <t>ハイブン</t>
    </rPh>
    <rPh sb="2" eb="4">
      <t>キジュン</t>
    </rPh>
    <phoneticPr fontId="2"/>
  </si>
  <si>
    <t>事業実施
主体番号</t>
    <rPh sb="0" eb="2">
      <t>ジギョウ</t>
    </rPh>
    <rPh sb="2" eb="4">
      <t>ジッシ</t>
    </rPh>
    <rPh sb="5" eb="7">
      <t>シュタイ</t>
    </rPh>
    <rPh sb="7" eb="9">
      <t>バンゴウ</t>
    </rPh>
    <phoneticPr fontId="28"/>
  </si>
  <si>
    <t>事業実施主体名</t>
    <rPh sb="0" eb="2">
      <t>ジギョウ</t>
    </rPh>
    <rPh sb="2" eb="4">
      <t>ジッシ</t>
    </rPh>
    <rPh sb="4" eb="6">
      <t>シュタイ</t>
    </rPh>
    <rPh sb="6" eb="7">
      <t>メイ</t>
    </rPh>
    <phoneticPr fontId="27"/>
  </si>
  <si>
    <t>　事業実施主体名</t>
    <phoneticPr fontId="2"/>
  </si>
  <si>
    <t>農業者名
営農集団名</t>
    <rPh sb="0" eb="3">
      <t>ノウギョウシャ</t>
    </rPh>
    <rPh sb="3" eb="4">
      <t>メイ</t>
    </rPh>
    <rPh sb="5" eb="9">
      <t>エイノウシュウダン</t>
    </rPh>
    <rPh sb="9" eb="10">
      <t>メイ</t>
    </rPh>
    <phoneticPr fontId="2"/>
  </si>
  <si>
    <t>　事業実施主体の中に認定新規就農者又は認定農業者がいるか。</t>
    <rPh sb="1" eb="7">
      <t>ジギョウジッシシュタイ</t>
    </rPh>
    <phoneticPr fontId="2"/>
  </si>
  <si>
    <t>　事業実施主体の構成員が収入保険に加入している、又は確実に加入する見込みである。</t>
    <rPh sb="1" eb="7">
      <t>ジギョウジッシシュタイ</t>
    </rPh>
    <phoneticPr fontId="2"/>
  </si>
  <si>
    <t>農業者又は営農集団ごとに、
3,400千円</t>
    <rPh sb="0" eb="4">
      <t>ノウギョウシャマタ</t>
    </rPh>
    <rPh sb="5" eb="9">
      <t>エイノウシュウダン</t>
    </rPh>
    <phoneticPr fontId="2"/>
  </si>
  <si>
    <t>営農集団の場合は
構成員名を入力</t>
    <rPh sb="12" eb="13">
      <t>メイ</t>
    </rPh>
    <phoneticPr fontId="2"/>
  </si>
  <si>
    <t>農業者名又は
営農集団名</t>
    <rPh sb="0" eb="2">
      <t>ノウギョウ</t>
    </rPh>
    <rPh sb="2" eb="3">
      <t>シャ</t>
    </rPh>
    <rPh sb="3" eb="4">
      <t>メイ</t>
    </rPh>
    <rPh sb="4" eb="5">
      <t>マタ</t>
    </rPh>
    <rPh sb="7" eb="11">
      <t>エイノウシュウダン</t>
    </rPh>
    <rPh sb="11" eb="12">
      <t>メイ</t>
    </rPh>
    <phoneticPr fontId="28"/>
  </si>
  <si>
    <t>事業区分</t>
    <rPh sb="2" eb="4">
      <t>クブン</t>
    </rPh>
    <phoneticPr fontId="27"/>
  </si>
  <si>
    <t>実　施　予　定　内　容</t>
    <rPh sb="0" eb="1">
      <t>ミ</t>
    </rPh>
    <rPh sb="2" eb="3">
      <t>ホドコ</t>
    </rPh>
    <rPh sb="4" eb="5">
      <t>ヨ</t>
    </rPh>
    <rPh sb="6" eb="7">
      <t>サダム</t>
    </rPh>
    <rPh sb="8" eb="9">
      <t>ナイ</t>
    </rPh>
    <rPh sb="10" eb="11">
      <t>カタチ</t>
    </rPh>
    <phoneticPr fontId="27"/>
  </si>
  <si>
    <t>　要望内訳表</t>
    <rPh sb="1" eb="3">
      <t>ヨウボウ</t>
    </rPh>
    <rPh sb="3" eb="6">
      <t>ウチワケヒョウ</t>
    </rPh>
    <phoneticPr fontId="2"/>
  </si>
  <si>
    <t>生産用
ハウス面積
（a）</t>
    <rPh sb="0" eb="3">
      <t>セイサンヨウ</t>
    </rPh>
    <rPh sb="7" eb="9">
      <t>メンセキ</t>
    </rPh>
    <phoneticPr fontId="2"/>
  </si>
  <si>
    <t>育苗用
ハウス面積
（a）</t>
    <rPh sb="0" eb="3">
      <t>イクビョウヨウ</t>
    </rPh>
    <phoneticPr fontId="2"/>
  </si>
  <si>
    <t>○</t>
  </si>
  <si>
    <t>　</t>
  </si>
  <si>
    <t>構成員番号</t>
    <rPh sb="0" eb="3">
      <t>コウセイイン</t>
    </rPh>
    <rPh sb="3" eb="5">
      <t>バンゴウ</t>
    </rPh>
    <phoneticPr fontId="2"/>
  </si>
  <si>
    <t>ハウス番号</t>
    <rPh sb="3" eb="5">
      <t>バンゴウ</t>
    </rPh>
    <phoneticPr fontId="2"/>
  </si>
  <si>
    <t>計</t>
    <rPh sb="0" eb="1">
      <t>ケイ</t>
    </rPh>
    <phoneticPr fontId="2"/>
  </si>
  <si>
    <t>○○　○○</t>
    <phoneticPr fontId="2"/>
  </si>
  <si>
    <t>△△　△△</t>
    <phoneticPr fontId="2"/>
  </si>
  <si>
    <t>□□組合</t>
    <rPh sb="2" eb="4">
      <t>クミアイ</t>
    </rPh>
    <phoneticPr fontId="2"/>
  </si>
  <si>
    <t>事業実施主体番号</t>
    <rPh sb="0" eb="2">
      <t>ジギョウ</t>
    </rPh>
    <rPh sb="2" eb="4">
      <t>ジッシ</t>
    </rPh>
    <rPh sb="4" eb="6">
      <t>シュタイ</t>
    </rPh>
    <rPh sb="6" eb="8">
      <t>バンゴウ</t>
    </rPh>
    <phoneticPr fontId="37"/>
  </si>
  <si>
    <t>（営農集団用：営農集団ごとに作成）</t>
    <rPh sb="1" eb="3">
      <t>エイノウ</t>
    </rPh>
    <rPh sb="3" eb="5">
      <t>シュウダン</t>
    </rPh>
    <rPh sb="5" eb="6">
      <t>ヨウ</t>
    </rPh>
    <rPh sb="7" eb="9">
      <t>エイノウ</t>
    </rPh>
    <rPh sb="9" eb="11">
      <t>シュウダン</t>
    </rPh>
    <phoneticPr fontId="2"/>
  </si>
  <si>
    <t>ポイント
総計
※様式1－2にて算出</t>
    <rPh sb="5" eb="7">
      <t>ソウケイ</t>
    </rPh>
    <rPh sb="10" eb="12">
      <t>ヨウシキ</t>
    </rPh>
    <rPh sb="17" eb="19">
      <t>サンシュツ</t>
    </rPh>
    <phoneticPr fontId="28"/>
  </si>
  <si>
    <t>（１）　使用用途</t>
    <rPh sb="4" eb="6">
      <t>シヨウ</t>
    </rPh>
    <rPh sb="6" eb="8">
      <t>ヨウト</t>
    </rPh>
    <phoneticPr fontId="2"/>
  </si>
  <si>
    <t>（２）　事業実施主体</t>
    <rPh sb="4" eb="10">
      <t>ジギョウジッシシュタイ</t>
    </rPh>
    <phoneticPr fontId="2"/>
  </si>
  <si>
    <t>（３）　重点品目等</t>
    <rPh sb="4" eb="6">
      <t>ジュウテン</t>
    </rPh>
    <rPh sb="6" eb="8">
      <t>ヒンモク</t>
    </rPh>
    <rPh sb="8" eb="9">
      <t>トウ</t>
    </rPh>
    <phoneticPr fontId="2"/>
  </si>
  <si>
    <t>（４）　ハウス集約</t>
    <phoneticPr fontId="2"/>
  </si>
  <si>
    <t>（５）　収入保険の加入推進</t>
    <rPh sb="4" eb="6">
      <t>シュウニュウ</t>
    </rPh>
    <rPh sb="6" eb="8">
      <t>ホケン</t>
    </rPh>
    <rPh sb="9" eb="11">
      <t>カニュウ</t>
    </rPh>
    <rPh sb="11" eb="13">
      <t>スイシン</t>
    </rPh>
    <phoneticPr fontId="2"/>
  </si>
  <si>
    <t>□□組合</t>
    <phoneticPr fontId="2"/>
  </si>
  <si>
    <t>様式１－２（事業実施主体配分基準計算表）</t>
    <rPh sb="0" eb="2">
      <t>ヨウシキ</t>
    </rPh>
    <rPh sb="12" eb="16">
      <t>ハイブンキジュン</t>
    </rPh>
    <rPh sb="16" eb="18">
      <t>ケイサン</t>
    </rPh>
    <rPh sb="18" eb="19">
      <t>ヒョウ</t>
    </rPh>
    <phoneticPr fontId="3"/>
  </si>
  <si>
    <t>様式１－２（事業実施主体配分基準計算表）</t>
    <rPh sb="0" eb="2">
      <t>ヨウシキ</t>
    </rPh>
    <rPh sb="12" eb="16">
      <t>ハイブンキジュン</t>
    </rPh>
    <phoneticPr fontId="3"/>
  </si>
  <si>
    <t>農業者名</t>
    <rPh sb="0" eb="3">
      <t>ノウギョウシャ</t>
    </rPh>
    <rPh sb="3" eb="4">
      <t>メイ</t>
    </rPh>
    <phoneticPr fontId="2"/>
  </si>
  <si>
    <t>事業実施主体番号</t>
    <rPh sb="0" eb="6">
      <t>ジギョウジッシシュタイ</t>
    </rPh>
    <rPh sb="6" eb="8">
      <t>バンゴウ</t>
    </rPh>
    <phoneticPr fontId="2"/>
  </si>
  <si>
    <t>◇◇　◇◇</t>
  </si>
  <si>
    <t>□□　□□</t>
  </si>
  <si>
    <t>○○市</t>
    <rPh sb="2" eb="3">
      <t>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</si>
</sst>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2" x14ac:knownFonts="1">
    <font>
      <sz val="11"/>
      <color theme="1"/>
      <name val="ＭＳ Ｐゴシック"/>
      <family val="2"/>
      <charset val="128"/>
      <scheme val="minor"/>
    </font>
    <font>
      <sz val="14"/>
      <name val="ＭＳ Ｐゴシック"/>
      <family val="3"/>
      <charset val="128"/>
    </font>
    <font>
      <sz val="6"/>
      <name val="ＭＳ Ｐゴシック"/>
      <family val="2"/>
      <charset val="128"/>
      <scheme val="minor"/>
    </font>
    <font>
      <sz val="6"/>
      <name val="ＭＳ Ｐゴシック"/>
      <family val="3"/>
      <charset val="128"/>
    </font>
    <font>
      <b/>
      <sz val="14"/>
      <color rgb="FFFF0000"/>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sz val="10"/>
      <name val="ＭＳ Ｐゴシック"/>
      <family val="3"/>
      <charset val="128"/>
    </font>
    <font>
      <sz val="11"/>
      <name val="ＭＳ Ｐゴシック"/>
      <family val="3"/>
      <charset val="128"/>
    </font>
    <font>
      <sz val="14"/>
      <color theme="1"/>
      <name val="ＭＳ Ｐゴシック"/>
      <family val="3"/>
      <charset val="128"/>
      <scheme val="minor"/>
    </font>
    <font>
      <sz val="16"/>
      <name val="ＭＳ Ｐゴシック"/>
      <family val="3"/>
      <charset val="128"/>
    </font>
    <font>
      <sz val="16"/>
      <color theme="1"/>
      <name val="ＭＳ Ｐゴシック"/>
      <family val="3"/>
      <charset val="128"/>
      <scheme val="minor"/>
    </font>
    <font>
      <sz val="11"/>
      <color theme="1"/>
      <name val="ＭＳ Ｐゴシック"/>
      <family val="2"/>
      <charset val="128"/>
      <scheme val="minor"/>
    </font>
    <font>
      <sz val="18"/>
      <color theme="1"/>
      <name val="ＭＳ Ｐゴシック"/>
      <family val="3"/>
      <charset val="128"/>
      <scheme val="minor"/>
    </font>
    <font>
      <sz val="12"/>
      <color theme="1"/>
      <name val="ＭＳ 明朝"/>
      <family val="2"/>
      <charset val="128"/>
    </font>
    <font>
      <sz val="20"/>
      <color theme="1"/>
      <name val="ＭＳ Ｐゴシック"/>
      <family val="3"/>
      <charset val="128"/>
      <scheme val="minor"/>
    </font>
    <font>
      <b/>
      <sz val="20"/>
      <color theme="1"/>
      <name val="ＭＳ Ｐゴシック"/>
      <family val="3"/>
      <charset val="128"/>
      <scheme val="minor"/>
    </font>
    <font>
      <sz val="18"/>
      <color theme="1"/>
      <name val="ＭＳ Ｐゴシック"/>
      <family val="2"/>
      <charset val="128"/>
      <scheme val="minor"/>
    </font>
    <font>
      <sz val="20"/>
      <color theme="1"/>
      <name val="ＭＳ Ｐゴシック"/>
      <family val="2"/>
      <charset val="128"/>
      <scheme val="minor"/>
    </font>
    <font>
      <sz val="12"/>
      <name val="ＭＳ 明朝"/>
      <family val="1"/>
      <charset val="128"/>
    </font>
    <font>
      <sz val="12"/>
      <name val="ＭＳ ゴシック"/>
      <family val="3"/>
      <charset val="128"/>
    </font>
    <font>
      <b/>
      <sz val="14"/>
      <name val="ＭＳ Ｐゴシック"/>
      <family val="3"/>
      <charset val="128"/>
    </font>
    <font>
      <b/>
      <sz val="14"/>
      <color theme="1"/>
      <name val="ＭＳ Ｐゴシック"/>
      <family val="3"/>
      <charset val="128"/>
    </font>
    <font>
      <sz val="11"/>
      <color theme="1"/>
      <name val="ＭＳ Ｐゴシック"/>
      <family val="3"/>
      <charset val="128"/>
    </font>
    <font>
      <sz val="14"/>
      <name val="ＭＳ ゴシック"/>
      <family val="3"/>
      <charset val="128"/>
    </font>
    <font>
      <sz val="6"/>
      <name val="ＭＳ Ｐ明朝"/>
      <family val="1"/>
      <charset val="128"/>
    </font>
    <font>
      <sz val="6"/>
      <name val="ＭＳ 明朝"/>
      <family val="1"/>
      <charset val="128"/>
    </font>
    <font>
      <sz val="16"/>
      <name val="ＭＳ ゴシック"/>
      <family val="3"/>
      <charset val="128"/>
    </font>
    <font>
      <sz val="12"/>
      <name val="ＭＳ Ｐゴシック"/>
      <family val="3"/>
      <charset val="128"/>
    </font>
    <font>
      <b/>
      <sz val="16"/>
      <name val="ＭＳ Ｐゴシック"/>
      <family val="3"/>
      <charset val="128"/>
    </font>
    <font>
      <sz val="10"/>
      <color theme="1"/>
      <name val="ＭＳ Ｐゴシック"/>
      <family val="3"/>
      <charset val="128"/>
    </font>
    <font>
      <sz val="22"/>
      <name val="ＭＳ Ｐゴシック"/>
      <family val="3"/>
      <charset val="128"/>
    </font>
    <font>
      <sz val="22"/>
      <color theme="1"/>
      <name val="ＭＳ Ｐゴシック"/>
      <family val="3"/>
      <charset val="128"/>
      <scheme val="minor"/>
    </font>
    <font>
      <sz val="22"/>
      <color rgb="FFFF0000"/>
      <name val="ＭＳ Ｐゴシック"/>
      <family val="3"/>
      <charset val="128"/>
      <scheme val="minor"/>
    </font>
    <font>
      <sz val="24"/>
      <color rgb="FFFF0000"/>
      <name val="ＭＳ Ｐゴシック"/>
      <family val="3"/>
      <charset val="128"/>
      <scheme val="minor"/>
    </font>
    <font>
      <sz val="6"/>
      <name val="ＭＳ ゴシック"/>
      <family val="2"/>
      <charset val="128"/>
    </font>
    <font>
      <sz val="16"/>
      <name val="ＭＳ 明朝"/>
      <family val="1"/>
      <charset val="128"/>
    </font>
    <font>
      <sz val="18"/>
      <name val="ＭＳ Ｐゴシック"/>
      <family val="3"/>
      <charset val="128"/>
    </font>
    <font>
      <b/>
      <sz val="22"/>
      <color theme="1"/>
      <name val="ＭＳ Ｐゴシック"/>
      <family val="3"/>
      <charset val="128"/>
      <scheme val="minor"/>
    </font>
    <font>
      <sz val="20"/>
      <name val="ＭＳ Ｐゴシック"/>
      <family val="3"/>
      <charset val="128"/>
    </font>
  </fonts>
  <fills count="9">
    <fill>
      <patternFill patternType="none"/>
    </fill>
    <fill>
      <patternFill patternType="gray125"/>
    </fill>
    <fill>
      <patternFill patternType="solid">
        <fgColor indexed="9"/>
        <bgColor indexed="9"/>
      </patternFill>
    </fill>
    <fill>
      <patternFill patternType="solid">
        <fgColor indexed="42"/>
        <bgColor indexed="22"/>
      </patternFill>
    </fill>
    <fill>
      <patternFill patternType="solid">
        <fgColor indexed="42"/>
        <bgColor indexed="64"/>
      </patternFill>
    </fill>
    <fill>
      <patternFill patternType="solid">
        <fgColor indexed="42"/>
        <bgColor indexed="43"/>
      </patternFill>
    </fill>
    <fill>
      <patternFill patternType="solid">
        <fgColor rgb="FFFFFF99"/>
        <bgColor indexed="9"/>
      </patternFill>
    </fill>
    <fill>
      <patternFill patternType="solid">
        <fgColor rgb="FFCCFFCC"/>
        <bgColor indexed="43"/>
      </patternFill>
    </fill>
    <fill>
      <patternFill patternType="solid">
        <fgColor rgb="FFCCFFCC"/>
        <bgColor indexed="64"/>
      </patternFill>
    </fill>
  </fills>
  <borders count="3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8"/>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bottom style="thin">
        <color indexed="64"/>
      </bottom>
      <diagonal/>
    </border>
    <border>
      <left style="thin">
        <color indexed="8"/>
      </left>
      <right style="thin">
        <color indexed="8"/>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bottom/>
      <diagonal/>
    </border>
    <border>
      <left style="thin">
        <color indexed="8"/>
      </left>
      <right style="thin">
        <color indexed="8"/>
      </right>
      <top/>
      <bottom/>
      <diagonal/>
    </border>
    <border>
      <left style="thin">
        <color indexed="8"/>
      </left>
      <right style="thin">
        <color indexed="8"/>
      </right>
      <top/>
      <bottom style="thin">
        <color indexed="64"/>
      </bottom>
      <diagonal/>
    </border>
    <border>
      <left/>
      <right style="thin">
        <color indexed="8"/>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alignment vertical="center"/>
    </xf>
    <xf numFmtId="0" fontId="10" fillId="0" borderId="0">
      <alignment vertical="center"/>
    </xf>
    <xf numFmtId="38" fontId="14" fillId="0" borderId="0" applyFont="0" applyFill="0" applyBorder="0" applyAlignment="0" applyProtection="0">
      <alignment vertical="center"/>
    </xf>
    <xf numFmtId="0" fontId="16" fillId="0" borderId="0">
      <alignment vertical="center"/>
    </xf>
    <xf numFmtId="0" fontId="21" fillId="0" borderId="0"/>
  </cellStyleXfs>
  <cellXfs count="197">
    <xf numFmtId="0" fontId="0" fillId="0" borderId="0" xfId="0">
      <alignment vertical="center"/>
    </xf>
    <xf numFmtId="0" fontId="1" fillId="0" borderId="0" xfId="0" applyFont="1">
      <alignment vertical="center"/>
    </xf>
    <xf numFmtId="0" fontId="4" fillId="0" borderId="0" xfId="0" applyFont="1">
      <alignment vertical="center"/>
    </xf>
    <xf numFmtId="0" fontId="1" fillId="0" borderId="0" xfId="0" applyFont="1" applyAlignment="1">
      <alignment horizontal="center" vertical="center" shrinkToFit="1"/>
    </xf>
    <xf numFmtId="0" fontId="0" fillId="0" borderId="0" xfId="0" applyAlignment="1">
      <alignment horizontal="center" vertical="center" shrinkToFit="1"/>
    </xf>
    <xf numFmtId="0" fontId="6" fillId="0" borderId="0" xfId="0" applyFont="1">
      <alignment vertical="center"/>
    </xf>
    <xf numFmtId="0" fontId="8" fillId="0" borderId="0" xfId="0" applyFont="1" applyAlignment="1">
      <alignment vertical="center" wrapText="1"/>
    </xf>
    <xf numFmtId="0" fontId="9" fillId="0" borderId="1" xfId="0" applyFont="1" applyBorder="1" applyAlignment="1">
      <alignment vertical="center" shrinkToFit="1"/>
    </xf>
    <xf numFmtId="0" fontId="5" fillId="0" borderId="12" xfId="0" applyFont="1" applyBorder="1" applyAlignment="1">
      <alignment horizontal="center" vertical="center" wrapText="1"/>
    </xf>
    <xf numFmtId="0" fontId="0" fillId="0" borderId="12" xfId="0" applyBorder="1">
      <alignment vertical="center"/>
    </xf>
    <xf numFmtId="0" fontId="11" fillId="0" borderId="0" xfId="0" applyFont="1">
      <alignment vertical="center"/>
    </xf>
    <xf numFmtId="0" fontId="12" fillId="0" borderId="0" xfId="0" applyFont="1" applyAlignment="1">
      <alignment horizontal="left" vertical="center"/>
    </xf>
    <xf numFmtId="0" fontId="12" fillId="0" borderId="0" xfId="0" applyFont="1">
      <alignment vertical="center"/>
    </xf>
    <xf numFmtId="0" fontId="7" fillId="0" borderId="12" xfId="0" applyFont="1" applyBorder="1" applyAlignment="1">
      <alignment horizontal="center" vertical="center" wrapText="1"/>
    </xf>
    <xf numFmtId="0" fontId="17" fillId="0" borderId="2" xfId="0" applyFont="1" applyBorder="1" applyAlignment="1">
      <alignment horizontal="center" vertical="center" wrapText="1" shrinkToFit="1"/>
    </xf>
    <xf numFmtId="0" fontId="18" fillId="0" borderId="2" xfId="0" applyFont="1" applyBorder="1" applyAlignment="1">
      <alignment horizontal="center" vertical="center" wrapText="1" shrinkToFit="1"/>
    </xf>
    <xf numFmtId="0" fontId="17" fillId="0" borderId="2" xfId="0" applyFont="1" applyBorder="1" applyAlignment="1">
      <alignment horizontal="center" vertical="center" shrinkToFit="1"/>
    </xf>
    <xf numFmtId="0" fontId="19" fillId="0" borderId="0" xfId="0" applyFont="1" applyAlignment="1">
      <alignment horizontal="center" vertical="center" shrinkToFit="1"/>
    </xf>
    <xf numFmtId="0" fontId="19" fillId="0" borderId="0" xfId="0" applyFont="1">
      <alignment vertical="center"/>
    </xf>
    <xf numFmtId="0" fontId="20" fillId="0" borderId="0" xfId="0" applyFont="1" applyAlignment="1">
      <alignment horizontal="right" vertical="center" shrinkToFit="1"/>
    </xf>
    <xf numFmtId="38" fontId="17" fillId="0" borderId="2" xfId="2" applyFont="1" applyBorder="1" applyAlignment="1">
      <alignment horizontal="right" vertical="center" shrinkToFit="1"/>
    </xf>
    <xf numFmtId="0" fontId="22" fillId="0" borderId="0" xfId="4" applyFont="1"/>
    <xf numFmtId="0" fontId="22" fillId="0" borderId="0" xfId="4" applyFont="1" applyAlignment="1">
      <alignment horizontal="center"/>
    </xf>
    <xf numFmtId="0" fontId="22" fillId="0" borderId="0" xfId="4" applyFont="1" applyAlignment="1">
      <alignment vertical="center"/>
    </xf>
    <xf numFmtId="0" fontId="10" fillId="2" borderId="15" xfId="4" applyFont="1" applyFill="1" applyBorder="1" applyAlignment="1">
      <alignment horizontal="left" vertical="center" wrapText="1"/>
    </xf>
    <xf numFmtId="0" fontId="10" fillId="2" borderId="20" xfId="4" applyFont="1" applyFill="1" applyBorder="1" applyAlignment="1">
      <alignment horizontal="left" vertical="center" wrapText="1"/>
    </xf>
    <xf numFmtId="0" fontId="10" fillId="2" borderId="24" xfId="4" applyFont="1" applyFill="1" applyBorder="1" applyAlignment="1">
      <alignment horizontal="left" vertical="center" wrapText="1"/>
    </xf>
    <xf numFmtId="0" fontId="25" fillId="2" borderId="15" xfId="4" applyFont="1" applyFill="1" applyBorder="1" applyAlignment="1">
      <alignment horizontal="left" vertical="center" wrapText="1"/>
    </xf>
    <xf numFmtId="0" fontId="26" fillId="0" borderId="0" xfId="4" applyFont="1"/>
    <xf numFmtId="0" fontId="22" fillId="2" borderId="0" xfId="4" applyFont="1" applyFill="1"/>
    <xf numFmtId="0" fontId="22" fillId="2" borderId="0" xfId="4" applyFont="1" applyFill="1" applyAlignment="1">
      <alignment horizontal="center"/>
    </xf>
    <xf numFmtId="0" fontId="29" fillId="2" borderId="0" xfId="4" applyFont="1" applyFill="1" applyAlignment="1">
      <alignment horizontal="left"/>
    </xf>
    <xf numFmtId="37" fontId="23" fillId="6" borderId="2" xfId="4" applyNumberFormat="1" applyFont="1" applyFill="1" applyBorder="1" applyAlignment="1">
      <alignment horizontal="right" vertical="center" shrinkToFit="1"/>
    </xf>
    <xf numFmtId="37" fontId="24" fillId="6" borderId="2" xfId="4" applyNumberFormat="1" applyFont="1" applyFill="1" applyBorder="1" applyAlignment="1">
      <alignment horizontal="right" vertical="center" shrinkToFit="1"/>
    </xf>
    <xf numFmtId="0" fontId="30" fillId="2" borderId="0" xfId="4" applyFont="1" applyFill="1" applyAlignment="1">
      <alignment horizontal="center"/>
    </xf>
    <xf numFmtId="0" fontId="12" fillId="2" borderId="0" xfId="4" applyFont="1" applyFill="1" applyAlignment="1">
      <alignment horizontal="left" vertical="center"/>
    </xf>
    <xf numFmtId="0" fontId="12" fillId="2" borderId="0" xfId="4" applyFont="1" applyFill="1" applyAlignment="1">
      <alignment horizontal="left"/>
    </xf>
    <xf numFmtId="0" fontId="30" fillId="2" borderId="0" xfId="4" applyFont="1" applyFill="1"/>
    <xf numFmtId="0" fontId="30" fillId="0" borderId="0" xfId="4" applyFont="1"/>
    <xf numFmtId="176" fontId="30" fillId="2" borderId="2" xfId="4" applyNumberFormat="1" applyFont="1" applyFill="1" applyBorder="1" applyAlignment="1">
      <alignment vertical="center" shrinkToFit="1"/>
    </xf>
    <xf numFmtId="176" fontId="10" fillId="2" borderId="0" xfId="4" applyNumberFormat="1" applyFont="1" applyFill="1" applyAlignment="1">
      <alignment vertical="center" shrinkToFit="1"/>
    </xf>
    <xf numFmtId="0" fontId="1" fillId="5" borderId="2" xfId="4" applyFont="1" applyFill="1" applyBorder="1" applyAlignment="1">
      <alignment horizontal="center" vertical="center"/>
    </xf>
    <xf numFmtId="0" fontId="1" fillId="4" borderId="7" xfId="4" applyFont="1" applyFill="1" applyBorder="1"/>
    <xf numFmtId="0" fontId="1" fillId="4" borderId="8" xfId="4" applyFont="1" applyFill="1" applyBorder="1" applyAlignment="1">
      <alignment horizontal="center"/>
    </xf>
    <xf numFmtId="0" fontId="1" fillId="5" borderId="4" xfId="4" applyFont="1" applyFill="1" applyBorder="1" applyAlignment="1">
      <alignment horizontal="center" vertical="center"/>
    </xf>
    <xf numFmtId="0" fontId="1" fillId="4" borderId="9" xfId="4" applyFont="1" applyFill="1" applyBorder="1"/>
    <xf numFmtId="0" fontId="31" fillId="4" borderId="9" xfId="4" applyFont="1" applyFill="1" applyBorder="1" applyAlignment="1">
      <alignment horizontal="center" vertical="center"/>
    </xf>
    <xf numFmtId="0" fontId="10" fillId="0" borderId="2" xfId="4" applyFont="1" applyBorder="1" applyAlignment="1">
      <alignment horizontal="center" vertical="center"/>
    </xf>
    <xf numFmtId="0" fontId="10" fillId="0" borderId="2" xfId="4" applyFont="1" applyBorder="1" applyAlignment="1">
      <alignment vertical="center"/>
    </xf>
    <xf numFmtId="0" fontId="10" fillId="2" borderId="16" xfId="4" applyFont="1" applyFill="1" applyBorder="1" applyAlignment="1">
      <alignment horizontal="center" vertical="center" wrapText="1"/>
    </xf>
    <xf numFmtId="0" fontId="9" fillId="2" borderId="15" xfId="4" applyFont="1" applyFill="1" applyBorder="1" applyAlignment="1">
      <alignment horizontal="left" vertical="center" wrapText="1"/>
    </xf>
    <xf numFmtId="0" fontId="9" fillId="2" borderId="2" xfId="4" applyFont="1" applyFill="1" applyBorder="1" applyAlignment="1">
      <alignment horizontal="left" vertical="center" wrapText="1"/>
    </xf>
    <xf numFmtId="0" fontId="30" fillId="0" borderId="2" xfId="4" applyFont="1" applyBorder="1" applyAlignment="1">
      <alignment vertical="center"/>
    </xf>
    <xf numFmtId="0" fontId="31" fillId="3" borderId="2" xfId="4" applyFont="1" applyFill="1" applyBorder="1" applyAlignment="1">
      <alignment horizontal="center" vertical="center"/>
    </xf>
    <xf numFmtId="0" fontId="25" fillId="2" borderId="16" xfId="4" applyFont="1" applyFill="1" applyBorder="1" applyAlignment="1">
      <alignment horizontal="center" vertical="center" wrapText="1"/>
    </xf>
    <xf numFmtId="0" fontId="32" fillId="2" borderId="15" xfId="4" applyFont="1" applyFill="1" applyBorder="1" applyAlignment="1">
      <alignment horizontal="left" vertical="center" wrapText="1"/>
    </xf>
    <xf numFmtId="0" fontId="32" fillId="2" borderId="2" xfId="4" applyFont="1" applyFill="1" applyBorder="1" applyAlignment="1">
      <alignment horizontal="left" vertical="center" wrapText="1"/>
    </xf>
    <xf numFmtId="0" fontId="25" fillId="0" borderId="2" xfId="4" applyFont="1" applyBorder="1" applyAlignment="1">
      <alignment vertical="center"/>
    </xf>
    <xf numFmtId="0" fontId="10" fillId="2" borderId="25" xfId="4" applyFont="1" applyFill="1" applyBorder="1" applyAlignment="1">
      <alignment horizontal="center" vertical="center" wrapText="1"/>
    </xf>
    <xf numFmtId="0" fontId="9" fillId="2" borderId="19" xfId="4" applyFont="1" applyFill="1" applyBorder="1" applyAlignment="1">
      <alignment horizontal="left" vertical="center" wrapText="1"/>
    </xf>
    <xf numFmtId="0" fontId="30" fillId="0" borderId="8" xfId="4" applyFont="1" applyBorder="1" applyAlignment="1">
      <alignment vertical="center"/>
    </xf>
    <xf numFmtId="0" fontId="10" fillId="2" borderId="21" xfId="4" applyFont="1" applyFill="1" applyBorder="1" applyAlignment="1">
      <alignment horizontal="center" vertical="center" wrapText="1"/>
    </xf>
    <xf numFmtId="0" fontId="9" fillId="2" borderId="19" xfId="4" applyFont="1" applyFill="1" applyBorder="1" applyAlignment="1">
      <alignment vertical="center" wrapText="1"/>
    </xf>
    <xf numFmtId="0" fontId="9" fillId="2" borderId="2" xfId="4" applyFont="1" applyFill="1" applyBorder="1" applyAlignment="1">
      <alignment vertical="center" wrapText="1"/>
    </xf>
    <xf numFmtId="0" fontId="9" fillId="2" borderId="7" xfId="4" applyFont="1" applyFill="1" applyBorder="1" applyAlignment="1">
      <alignment vertical="center" wrapText="1"/>
    </xf>
    <xf numFmtId="0" fontId="30" fillId="0" borderId="7" xfId="4" applyFont="1" applyBorder="1" applyAlignment="1">
      <alignment vertical="center"/>
    </xf>
    <xf numFmtId="0" fontId="10" fillId="2" borderId="16" xfId="4" applyFont="1" applyFill="1" applyBorder="1" applyAlignment="1">
      <alignment horizontal="left" vertical="center" wrapText="1"/>
    </xf>
    <xf numFmtId="0" fontId="9" fillId="2" borderId="4" xfId="4" applyFont="1" applyFill="1" applyBorder="1" applyAlignment="1">
      <alignment horizontal="left" vertical="center" wrapText="1"/>
    </xf>
    <xf numFmtId="0" fontId="9" fillId="2" borderId="15" xfId="4" applyFont="1" applyFill="1" applyBorder="1" applyAlignment="1">
      <alignment vertical="center" wrapText="1"/>
    </xf>
    <xf numFmtId="38" fontId="10" fillId="2" borderId="15" xfId="2" applyFont="1" applyFill="1" applyBorder="1" applyAlignment="1">
      <alignment horizontal="right" vertical="center" shrinkToFit="1"/>
    </xf>
    <xf numFmtId="38" fontId="30" fillId="6" borderId="16" xfId="2" applyFont="1" applyFill="1" applyBorder="1" applyAlignment="1">
      <alignment horizontal="right" vertical="center" shrinkToFit="1"/>
    </xf>
    <xf numFmtId="38" fontId="25" fillId="2" borderId="15" xfId="2" applyFont="1" applyFill="1" applyBorder="1" applyAlignment="1">
      <alignment horizontal="right" vertical="center" shrinkToFit="1"/>
    </xf>
    <xf numFmtId="38" fontId="10" fillId="2" borderId="23" xfId="2" applyFont="1" applyFill="1" applyBorder="1" applyAlignment="1">
      <alignment horizontal="right" vertical="center" shrinkToFit="1"/>
    </xf>
    <xf numFmtId="38" fontId="10" fillId="2" borderId="22" xfId="2" applyFont="1" applyFill="1" applyBorder="1" applyAlignment="1">
      <alignment horizontal="right" vertical="center" shrinkToFit="1"/>
    </xf>
    <xf numFmtId="38" fontId="30" fillId="6" borderId="0" xfId="2" applyFont="1" applyFill="1" applyAlignment="1">
      <alignment horizontal="right" vertical="center" shrinkToFit="1"/>
    </xf>
    <xf numFmtId="38" fontId="10" fillId="2" borderId="18" xfId="2" applyFont="1" applyFill="1" applyBorder="1" applyAlignment="1">
      <alignment horizontal="right" vertical="center" shrinkToFit="1"/>
    </xf>
    <xf numFmtId="38" fontId="10" fillId="2" borderId="17" xfId="2" applyFont="1" applyFill="1" applyBorder="1" applyAlignment="1">
      <alignment horizontal="right" vertical="center" shrinkToFit="1"/>
    </xf>
    <xf numFmtId="38" fontId="30" fillId="6" borderId="2" xfId="2" applyFont="1" applyFill="1" applyBorder="1" applyAlignment="1">
      <alignment horizontal="right" vertical="center" shrinkToFit="1"/>
    </xf>
    <xf numFmtId="38" fontId="10" fillId="2" borderId="16" xfId="2" applyFont="1" applyFill="1" applyBorder="1" applyAlignment="1">
      <alignment horizontal="right" vertical="center" shrinkToFit="1"/>
    </xf>
    <xf numFmtId="0" fontId="11" fillId="8" borderId="7" xfId="0" applyFont="1" applyFill="1" applyBorder="1" applyAlignment="1">
      <alignment vertical="center" wrapText="1" shrinkToFit="1"/>
    </xf>
    <xf numFmtId="0" fontId="11" fillId="8" borderId="9" xfId="0" applyFont="1" applyFill="1" applyBorder="1" applyAlignment="1">
      <alignment vertical="center" wrapText="1" shrinkToFit="1"/>
    </xf>
    <xf numFmtId="0" fontId="12" fillId="0" borderId="0" xfId="0" applyFont="1" applyAlignment="1">
      <alignment horizontal="center" vertical="center" shrinkToFit="1"/>
    </xf>
    <xf numFmtId="0" fontId="13" fillId="8" borderId="7" xfId="0" applyFont="1" applyFill="1" applyBorder="1" applyAlignment="1">
      <alignment horizontal="center" vertical="center" wrapText="1" shrinkToFit="1"/>
    </xf>
    <xf numFmtId="0" fontId="13" fillId="8" borderId="8" xfId="0" applyFont="1" applyFill="1" applyBorder="1" applyAlignment="1">
      <alignment horizontal="center" vertical="center" wrapText="1" shrinkToFit="1"/>
    </xf>
    <xf numFmtId="0" fontId="13" fillId="8" borderId="10" xfId="0" applyFont="1" applyFill="1" applyBorder="1" applyAlignment="1">
      <alignment horizontal="center" vertical="center" wrapText="1" shrinkToFit="1"/>
    </xf>
    <xf numFmtId="0" fontId="13" fillId="8" borderId="7" xfId="0" applyFont="1" applyFill="1" applyBorder="1" applyAlignment="1">
      <alignment horizontal="left" vertical="center" wrapText="1" shrinkToFit="1"/>
    </xf>
    <xf numFmtId="0" fontId="13" fillId="8" borderId="9" xfId="0" applyFont="1" applyFill="1" applyBorder="1" applyAlignment="1">
      <alignment horizontal="center" vertical="center" shrinkToFit="1"/>
    </xf>
    <xf numFmtId="0" fontId="15" fillId="8" borderId="2" xfId="0" applyFont="1" applyFill="1" applyBorder="1" applyAlignment="1">
      <alignment horizontal="center" vertical="center" wrapText="1" shrinkToFit="1"/>
    </xf>
    <xf numFmtId="0" fontId="15" fillId="8" borderId="9" xfId="0" applyFont="1" applyFill="1" applyBorder="1" applyAlignment="1">
      <alignment horizontal="center" vertical="center" wrapText="1" shrinkToFit="1"/>
    </xf>
    <xf numFmtId="0" fontId="15" fillId="8" borderId="9" xfId="0" applyFont="1" applyFill="1" applyBorder="1" applyAlignment="1">
      <alignment horizontal="center" vertical="center" shrinkToFit="1"/>
    </xf>
    <xf numFmtId="0" fontId="15" fillId="8" borderId="4" xfId="0" applyFont="1" applyFill="1" applyBorder="1" applyAlignment="1">
      <alignment horizontal="center" vertical="center" wrapText="1" shrinkToFit="1"/>
    </xf>
    <xf numFmtId="0" fontId="34" fillId="0" borderId="2" xfId="0" applyFont="1" applyBorder="1" applyAlignment="1">
      <alignment horizontal="center" vertical="center" wrapText="1" shrinkToFit="1"/>
    </xf>
    <xf numFmtId="0" fontId="34" fillId="0" borderId="2" xfId="0" applyFont="1" applyBorder="1" applyAlignment="1">
      <alignment horizontal="right" vertical="center" wrapText="1" shrinkToFit="1"/>
    </xf>
    <xf numFmtId="0" fontId="35" fillId="0" borderId="2" xfId="0" applyFont="1" applyBorder="1" applyAlignment="1">
      <alignment horizontal="center" vertical="center" wrapText="1" shrinkToFit="1"/>
    </xf>
    <xf numFmtId="0" fontId="35" fillId="0" borderId="2" xfId="0" applyFont="1" applyBorder="1" applyAlignment="1">
      <alignment horizontal="right" vertical="center" wrapText="1" shrinkToFit="1"/>
    </xf>
    <xf numFmtId="38" fontId="36" fillId="0" borderId="13" xfId="0" applyNumberFormat="1" applyFont="1" applyBorder="1" applyAlignment="1">
      <alignment horizontal="right" vertical="center" shrinkToFit="1"/>
    </xf>
    <xf numFmtId="0" fontId="11" fillId="0" borderId="2" xfId="0" applyFont="1" applyBorder="1" applyAlignment="1">
      <alignment horizontal="center" vertical="center" shrinkToFit="1"/>
    </xf>
    <xf numFmtId="0" fontId="13" fillId="0" borderId="2" xfId="0" applyFont="1" applyBorder="1" applyAlignment="1">
      <alignment horizontal="center" vertical="center" wrapText="1" shrinkToFit="1"/>
    </xf>
    <xf numFmtId="0" fontId="13" fillId="0" borderId="2" xfId="0" applyFont="1" applyBorder="1" applyAlignment="1">
      <alignment horizontal="center" vertical="center" shrinkToFit="1"/>
    </xf>
    <xf numFmtId="0" fontId="33" fillId="0" borderId="0" xfId="0" applyFont="1">
      <alignment vertical="center"/>
    </xf>
    <xf numFmtId="0" fontId="33" fillId="0" borderId="0" xfId="0" applyFont="1" applyAlignment="1">
      <alignment vertical="center" shrinkToFit="1"/>
    </xf>
    <xf numFmtId="0" fontId="1" fillId="3" borderId="7" xfId="4" applyFont="1" applyFill="1" applyBorder="1" applyAlignment="1">
      <alignment horizontal="center" vertical="center" textRotation="255"/>
    </xf>
    <xf numFmtId="0" fontId="1" fillId="0" borderId="8" xfId="4" applyFont="1" applyBorder="1" applyAlignment="1">
      <alignment horizontal="center" vertical="center" textRotation="255"/>
    </xf>
    <xf numFmtId="0" fontId="1" fillId="0" borderId="9" xfId="4" applyFont="1" applyBorder="1" applyAlignment="1">
      <alignment horizontal="center" vertical="center" textRotation="255"/>
    </xf>
    <xf numFmtId="0" fontId="1" fillId="7" borderId="7" xfId="4" applyFont="1" applyFill="1" applyBorder="1" applyAlignment="1">
      <alignment horizontal="center" vertical="center" wrapText="1"/>
    </xf>
    <xf numFmtId="0" fontId="1" fillId="7" borderId="8" xfId="4" applyFont="1" applyFill="1" applyBorder="1" applyAlignment="1">
      <alignment horizontal="center" vertical="center"/>
    </xf>
    <xf numFmtId="0" fontId="1" fillId="7" borderId="9" xfId="4" applyFont="1" applyFill="1" applyBorder="1" applyAlignment="1">
      <alignment horizontal="center" vertical="center"/>
    </xf>
    <xf numFmtId="0" fontId="30" fillId="5" borderId="7" xfId="4" applyFont="1" applyFill="1" applyBorder="1" applyAlignment="1">
      <alignment horizontal="center" vertical="center" wrapText="1"/>
    </xf>
    <xf numFmtId="0" fontId="30" fillId="5" borderId="8" xfId="4" applyFont="1" applyFill="1" applyBorder="1" applyAlignment="1">
      <alignment horizontal="center" vertical="center"/>
    </xf>
    <xf numFmtId="0" fontId="30" fillId="5" borderId="9" xfId="4" applyFont="1" applyFill="1" applyBorder="1" applyAlignment="1">
      <alignment horizontal="center" vertical="center"/>
    </xf>
    <xf numFmtId="0" fontId="1" fillId="5" borderId="2" xfId="4" applyFont="1" applyFill="1" applyBorder="1" applyAlignment="1">
      <alignment horizontal="center" vertical="center" wrapText="1"/>
    </xf>
    <xf numFmtId="0" fontId="1" fillId="5" borderId="2" xfId="4" applyFont="1" applyFill="1" applyBorder="1" applyAlignment="1">
      <alignment horizontal="center" vertical="center"/>
    </xf>
    <xf numFmtId="0" fontId="30" fillId="5" borderId="7" xfId="4" applyFont="1" applyFill="1" applyBorder="1" applyAlignment="1">
      <alignment horizontal="center" vertical="center" wrapText="1" shrinkToFit="1"/>
    </xf>
    <xf numFmtId="0" fontId="30" fillId="5" borderId="9" xfId="4" applyFont="1" applyFill="1" applyBorder="1" applyAlignment="1">
      <alignment horizontal="center" vertical="center" shrinkToFit="1"/>
    </xf>
    <xf numFmtId="0" fontId="1" fillId="5" borderId="10" xfId="4" applyFont="1" applyFill="1" applyBorder="1" applyAlignment="1">
      <alignment horizontal="center" vertical="center"/>
    </xf>
    <xf numFmtId="0" fontId="1" fillId="5" borderId="3" xfId="4" applyFont="1" applyFill="1" applyBorder="1" applyAlignment="1">
      <alignment horizontal="center" vertical="center"/>
    </xf>
    <xf numFmtId="0" fontId="1" fillId="5" borderId="14" xfId="4" applyFont="1" applyFill="1" applyBorder="1" applyAlignment="1">
      <alignment horizontal="center" vertical="center"/>
    </xf>
    <xf numFmtId="0" fontId="1" fillId="5" borderId="1" xfId="4" applyFont="1" applyFill="1" applyBorder="1" applyAlignment="1">
      <alignment horizontal="center" vertical="center"/>
    </xf>
    <xf numFmtId="0" fontId="1" fillId="5" borderId="2" xfId="4" applyFont="1" applyFill="1" applyBorder="1" applyAlignment="1">
      <alignment horizontal="center" vertical="center" shrinkToFit="1"/>
    </xf>
    <xf numFmtId="0" fontId="1" fillId="5" borderId="2" xfId="4" applyFont="1" applyFill="1" applyBorder="1" applyAlignment="1">
      <alignment horizontal="center" vertical="center" wrapText="1" shrinkToFit="1"/>
    </xf>
    <xf numFmtId="0" fontId="1" fillId="5" borderId="7" xfId="4" applyFont="1" applyFill="1" applyBorder="1" applyAlignment="1">
      <alignment horizontal="center" vertical="center" wrapText="1"/>
    </xf>
    <xf numFmtId="0" fontId="1" fillId="5" borderId="9" xfId="4" applyFont="1" applyFill="1" applyBorder="1" applyAlignment="1">
      <alignment horizontal="center" vertical="center"/>
    </xf>
    <xf numFmtId="0" fontId="1" fillId="5" borderId="7" xfId="4" applyFont="1" applyFill="1" applyBorder="1" applyAlignment="1">
      <alignment horizontal="center" vertical="center"/>
    </xf>
    <xf numFmtId="0" fontId="1" fillId="0" borderId="9" xfId="4" applyFont="1" applyBorder="1" applyAlignment="1">
      <alignment horizontal="center" vertical="center"/>
    </xf>
    <xf numFmtId="0" fontId="38" fillId="0" borderId="30" xfId="1" applyFont="1" applyBorder="1" applyAlignment="1">
      <alignment horizontal="center" vertical="center"/>
    </xf>
    <xf numFmtId="0" fontId="38" fillId="0" borderId="31" xfId="1" applyFont="1" applyBorder="1" applyAlignment="1">
      <alignment horizontal="center" vertical="center"/>
    </xf>
    <xf numFmtId="0" fontId="38" fillId="0" borderId="32" xfId="1" applyFont="1" applyBorder="1" applyAlignment="1">
      <alignment horizontal="center" vertical="center"/>
    </xf>
    <xf numFmtId="0" fontId="34" fillId="0" borderId="26" xfId="0" applyFont="1" applyBorder="1" applyAlignment="1">
      <alignment horizontal="center" vertical="center" shrinkToFit="1"/>
    </xf>
    <xf numFmtId="0" fontId="34" fillId="0" borderId="27" xfId="0" applyFont="1" applyBorder="1" applyAlignment="1">
      <alignment horizontal="center" vertical="center" shrinkToFit="1"/>
    </xf>
    <xf numFmtId="0" fontId="34" fillId="0" borderId="28" xfId="0" applyFont="1" applyBorder="1" applyAlignment="1">
      <alignment horizontal="center" vertical="center" shrinkToFit="1"/>
    </xf>
    <xf numFmtId="0" fontId="13" fillId="8" borderId="8" xfId="0" applyFont="1" applyFill="1" applyBorder="1" applyAlignment="1">
      <alignment horizontal="center" vertical="center" shrinkToFit="1"/>
    </xf>
    <xf numFmtId="0" fontId="13" fillId="8" borderId="9" xfId="0" applyFont="1" applyFill="1" applyBorder="1" applyAlignment="1">
      <alignment horizontal="center" vertical="center" shrinkToFit="1"/>
    </xf>
    <xf numFmtId="0" fontId="13" fillId="8" borderId="2" xfId="0" applyFont="1" applyFill="1" applyBorder="1" applyAlignment="1">
      <alignment horizontal="center" vertical="center" shrinkToFit="1"/>
    </xf>
    <xf numFmtId="38" fontId="17" fillId="0" borderId="26" xfId="2" applyFont="1" applyBorder="1" applyAlignment="1">
      <alignment horizontal="center" vertical="center" shrinkToFit="1"/>
    </xf>
    <xf numFmtId="38" fontId="17" fillId="0" borderId="27" xfId="2" applyFont="1" applyBorder="1" applyAlignment="1">
      <alignment horizontal="center" vertical="center" shrinkToFit="1"/>
    </xf>
    <xf numFmtId="38" fontId="17" fillId="0" borderId="28" xfId="2" applyFont="1" applyBorder="1" applyAlignment="1">
      <alignment horizontal="center" vertical="center" shrinkToFit="1"/>
    </xf>
    <xf numFmtId="0" fontId="13" fillId="8" borderId="4" xfId="0" applyFont="1" applyFill="1" applyBorder="1" applyAlignment="1">
      <alignment horizontal="left" vertical="center" wrapText="1" shrinkToFit="1"/>
    </xf>
    <xf numFmtId="0" fontId="13" fillId="8" borderId="6" xfId="0" applyFont="1" applyFill="1" applyBorder="1" applyAlignment="1">
      <alignment horizontal="left" vertical="center" wrapText="1" shrinkToFit="1"/>
    </xf>
    <xf numFmtId="0" fontId="13" fillId="8" borderId="2" xfId="0" applyFont="1" applyFill="1" applyBorder="1" applyAlignment="1">
      <alignment horizontal="left" vertical="center" wrapText="1" shrinkToFit="1"/>
    </xf>
    <xf numFmtId="0" fontId="11" fillId="8" borderId="7"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9" xfId="0" applyFont="1" applyFill="1" applyBorder="1" applyAlignment="1">
      <alignment horizontal="center" vertical="center" wrapText="1"/>
    </xf>
    <xf numFmtId="0" fontId="13" fillId="8" borderId="7" xfId="0" applyFont="1" applyFill="1" applyBorder="1" applyAlignment="1">
      <alignment horizontal="left" vertical="center" wrapText="1" shrinkToFit="1"/>
    </xf>
    <xf numFmtId="0" fontId="13" fillId="8" borderId="5" xfId="0" applyFont="1" applyFill="1" applyBorder="1" applyAlignment="1">
      <alignment horizontal="left" vertical="center" wrapText="1" shrinkToFit="1"/>
    </xf>
    <xf numFmtId="0" fontId="13" fillId="8" borderId="11" xfId="0" applyFont="1" applyFill="1" applyBorder="1" applyAlignment="1">
      <alignment horizontal="left" vertical="center" wrapText="1" shrinkToFit="1"/>
    </xf>
    <xf numFmtId="0" fontId="13" fillId="8" borderId="2" xfId="0" applyFont="1" applyFill="1" applyBorder="1" applyAlignment="1">
      <alignment horizontal="left" vertical="center" shrinkToFit="1"/>
    </xf>
    <xf numFmtId="0" fontId="13" fillId="8" borderId="7" xfId="0" applyFont="1" applyFill="1" applyBorder="1" applyAlignment="1">
      <alignment horizontal="left" vertical="center" shrinkToFit="1"/>
    </xf>
    <xf numFmtId="0" fontId="13" fillId="8" borderId="8" xfId="0" applyFont="1" applyFill="1" applyBorder="1" applyAlignment="1">
      <alignment horizontal="center" vertical="center" wrapText="1" shrinkToFit="1"/>
    </xf>
    <xf numFmtId="0" fontId="13" fillId="8" borderId="9" xfId="0" applyFont="1" applyFill="1" applyBorder="1" applyAlignment="1">
      <alignment horizontal="center" vertical="center" wrapText="1" shrinkToFit="1"/>
    </xf>
    <xf numFmtId="0" fontId="13" fillId="8" borderId="8" xfId="0" applyFont="1" applyFill="1" applyBorder="1" applyAlignment="1">
      <alignment horizontal="left" vertical="center" wrapText="1" shrinkToFit="1"/>
    </xf>
    <xf numFmtId="0" fontId="12" fillId="0" borderId="1" xfId="0" applyFont="1" applyBorder="1" applyAlignment="1">
      <alignment horizontal="center" vertical="center" shrinkToFit="1"/>
    </xf>
    <xf numFmtId="0" fontId="5" fillId="0" borderId="12" xfId="0" applyFont="1" applyBorder="1" applyAlignment="1">
      <alignment horizontal="center" vertical="center" wrapText="1"/>
    </xf>
    <xf numFmtId="0" fontId="13" fillId="8" borderId="7" xfId="0" applyFont="1" applyFill="1" applyBorder="1" applyAlignment="1">
      <alignment horizontal="center" vertical="center" textRotation="255" wrapText="1" shrinkToFit="1"/>
    </xf>
    <xf numFmtId="0" fontId="13" fillId="8" borderId="8" xfId="0" applyFont="1" applyFill="1" applyBorder="1" applyAlignment="1">
      <alignment horizontal="center" vertical="center" textRotation="255" wrapText="1" shrinkToFit="1"/>
    </xf>
    <xf numFmtId="0" fontId="13" fillId="8" borderId="9" xfId="0" applyFont="1" applyFill="1" applyBorder="1" applyAlignment="1">
      <alignment horizontal="center" vertical="center" textRotation="255" wrapText="1" shrinkToFit="1"/>
    </xf>
    <xf numFmtId="0" fontId="13" fillId="8" borderId="10" xfId="0" applyFont="1" applyFill="1" applyBorder="1" applyAlignment="1">
      <alignment horizontal="center" vertical="center" wrapText="1" shrinkToFit="1"/>
    </xf>
    <xf numFmtId="0" fontId="13" fillId="8" borderId="11" xfId="0" applyFont="1" applyFill="1" applyBorder="1" applyAlignment="1">
      <alignment horizontal="center" vertical="center" wrapText="1" shrinkToFit="1"/>
    </xf>
    <xf numFmtId="0" fontId="13" fillId="8" borderId="29" xfId="0" applyFont="1" applyFill="1" applyBorder="1" applyAlignment="1">
      <alignment horizontal="center" vertical="center" wrapText="1" shrinkToFit="1"/>
    </xf>
    <xf numFmtId="0" fontId="13" fillId="8" borderId="12" xfId="0" applyFont="1" applyFill="1" applyBorder="1" applyAlignment="1">
      <alignment horizontal="center" vertical="center" wrapText="1" shrinkToFit="1"/>
    </xf>
    <xf numFmtId="0" fontId="17" fillId="8" borderId="4" xfId="0" applyFont="1" applyFill="1" applyBorder="1" applyAlignment="1">
      <alignment horizontal="center" vertical="center" shrinkToFit="1"/>
    </xf>
    <xf numFmtId="0" fontId="17" fillId="8" borderId="6" xfId="0" applyFont="1" applyFill="1" applyBorder="1" applyAlignment="1">
      <alignment horizontal="center" vertical="center" shrinkToFit="1"/>
    </xf>
    <xf numFmtId="0" fontId="17" fillId="8" borderId="10" xfId="0" applyFont="1" applyFill="1" applyBorder="1" applyAlignment="1">
      <alignment horizontal="center" vertical="center" shrinkToFit="1"/>
    </xf>
    <xf numFmtId="0" fontId="17" fillId="8" borderId="3" xfId="0" applyFont="1" applyFill="1" applyBorder="1" applyAlignment="1">
      <alignment horizontal="center" vertical="center" shrinkToFit="1"/>
    </xf>
    <xf numFmtId="0" fontId="15" fillId="8" borderId="7" xfId="0" applyFont="1" applyFill="1" applyBorder="1" applyAlignment="1">
      <alignment horizontal="center" vertical="center" textRotation="255" wrapText="1" shrinkToFit="1"/>
    </xf>
    <xf numFmtId="0" fontId="15" fillId="8" borderId="8" xfId="0" applyFont="1" applyFill="1" applyBorder="1" applyAlignment="1">
      <alignment horizontal="center" vertical="center" textRotation="255" wrapText="1" shrinkToFit="1"/>
    </xf>
    <xf numFmtId="0" fontId="15" fillId="8" borderId="9" xfId="0" applyFont="1" applyFill="1" applyBorder="1" applyAlignment="1">
      <alignment horizontal="center" vertical="center" textRotation="255" wrapText="1" shrinkToFit="1"/>
    </xf>
    <xf numFmtId="0" fontId="15" fillId="8" borderId="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38" fontId="36" fillId="0" borderId="4" xfId="0" applyNumberFormat="1" applyFont="1" applyBorder="1" applyAlignment="1">
      <alignment horizontal="center" vertical="center" shrinkToFit="1"/>
    </xf>
    <xf numFmtId="38" fontId="36" fillId="0" borderId="6" xfId="0" applyNumberFormat="1" applyFont="1" applyBorder="1" applyAlignment="1">
      <alignment horizontal="center" vertical="center" shrinkToFit="1"/>
    </xf>
    <xf numFmtId="38" fontId="36" fillId="0" borderId="2" xfId="0" applyNumberFormat="1" applyFont="1" applyBorder="1" applyAlignment="1">
      <alignment horizontal="right" vertical="center" shrinkToFit="1"/>
    </xf>
    <xf numFmtId="38" fontId="36" fillId="0" borderId="4" xfId="2" applyNumberFormat="1" applyFont="1" applyBorder="1" applyAlignment="1">
      <alignment horizontal="center" vertical="center" shrinkToFit="1"/>
    </xf>
    <xf numFmtId="38" fontId="36" fillId="0" borderId="5" xfId="2" applyNumberFormat="1" applyFont="1" applyBorder="1" applyAlignment="1">
      <alignment horizontal="center" vertical="center" shrinkToFit="1"/>
    </xf>
    <xf numFmtId="38" fontId="36" fillId="0" borderId="6" xfId="2" applyNumberFormat="1" applyFont="1" applyBorder="1" applyAlignment="1">
      <alignment horizontal="center" vertical="center" shrinkToFit="1"/>
    </xf>
    <xf numFmtId="38" fontId="36" fillId="0" borderId="2" xfId="2" applyNumberFormat="1" applyFont="1" applyBorder="1" applyAlignment="1">
      <alignment horizontal="right" vertical="center" shrinkToFit="1"/>
    </xf>
    <xf numFmtId="38" fontId="36" fillId="0" borderId="5" xfId="0" applyNumberFormat="1" applyFont="1" applyBorder="1" applyAlignment="1">
      <alignment horizontal="center" vertical="center" shrinkToFit="1"/>
    </xf>
    <xf numFmtId="38" fontId="36" fillId="0" borderId="2" xfId="0" applyNumberFormat="1" applyFont="1" applyBorder="1" applyAlignment="1">
      <alignment horizontal="center" vertical="center" shrinkToFit="1"/>
    </xf>
    <xf numFmtId="38" fontId="36" fillId="0" borderId="2" xfId="2" applyNumberFormat="1" applyFont="1" applyBorder="1" applyAlignment="1">
      <alignment horizontal="center" vertical="center" shrinkToFit="1"/>
    </xf>
    <xf numFmtId="38" fontId="36" fillId="0" borderId="13" xfId="0" applyNumberFormat="1" applyFont="1" applyBorder="1" applyAlignment="1">
      <alignment horizontal="center" vertical="center" shrinkToFit="1"/>
    </xf>
    <xf numFmtId="0" fontId="34" fillId="0" borderId="2" xfId="0" applyFont="1" applyBorder="1" applyAlignment="1">
      <alignment horizontal="center" vertical="center" shrinkToFit="1"/>
    </xf>
    <xf numFmtId="0" fontId="39" fillId="0" borderId="0" xfId="0" applyFont="1" applyAlignment="1">
      <alignment horizontal="left" vertical="center"/>
    </xf>
    <xf numFmtId="0" fontId="39" fillId="0" borderId="0" xfId="0" applyFont="1">
      <alignment vertical="center"/>
    </xf>
    <xf numFmtId="0" fontId="15" fillId="8" borderId="2" xfId="0" applyFont="1" applyFill="1" applyBorder="1" applyAlignment="1">
      <alignment horizontal="center" vertical="center" shrinkToFit="1"/>
    </xf>
    <xf numFmtId="0" fontId="17" fillId="8" borderId="10" xfId="0" applyFont="1" applyFill="1" applyBorder="1" applyAlignment="1">
      <alignment horizontal="center" vertical="center" wrapText="1" shrinkToFit="1"/>
    </xf>
    <xf numFmtId="0" fontId="17" fillId="8" borderId="29" xfId="0" applyFont="1" applyFill="1" applyBorder="1" applyAlignment="1">
      <alignment horizontal="center" vertical="center" wrapText="1" shrinkToFit="1"/>
    </xf>
    <xf numFmtId="0" fontId="17" fillId="8" borderId="14" xfId="0" applyFont="1" applyFill="1" applyBorder="1" applyAlignment="1">
      <alignment horizontal="center" vertical="center" wrapText="1" shrinkToFit="1"/>
    </xf>
    <xf numFmtId="0" fontId="40" fillId="0" borderId="2" xfId="0" applyFont="1" applyBorder="1" applyAlignment="1">
      <alignment horizontal="center" vertical="center" wrapText="1" shrinkToFit="1"/>
    </xf>
    <xf numFmtId="0" fontId="34" fillId="0" borderId="2" xfId="0" applyFont="1" applyBorder="1" applyAlignment="1">
      <alignment horizontal="right" vertical="center" shrinkToFit="1"/>
    </xf>
    <xf numFmtId="0" fontId="34" fillId="0" borderId="26" xfId="0" applyFont="1" applyBorder="1" applyAlignment="1">
      <alignment horizontal="center" vertical="center" wrapText="1" shrinkToFit="1"/>
    </xf>
    <xf numFmtId="0" fontId="34" fillId="0" borderId="27" xfId="0" applyFont="1" applyBorder="1" applyAlignment="1">
      <alignment horizontal="center" vertical="center" wrapText="1" shrinkToFit="1"/>
    </xf>
    <xf numFmtId="0" fontId="34" fillId="0" borderId="28" xfId="0" applyFont="1" applyBorder="1" applyAlignment="1">
      <alignment horizontal="center" vertical="center" wrapText="1" shrinkToFit="1"/>
    </xf>
    <xf numFmtId="0" fontId="41" fillId="0" borderId="0" xfId="0" applyFont="1">
      <alignment vertical="center"/>
    </xf>
    <xf numFmtId="0" fontId="41" fillId="0" borderId="0" xfId="0" applyFont="1" applyAlignment="1">
      <alignment horizontal="left" vertical="center"/>
    </xf>
    <xf numFmtId="0" fontId="41" fillId="0" borderId="0" xfId="0" applyFont="1" applyAlignment="1">
      <alignment horizontal="center" vertical="center" shrinkToFit="1"/>
    </xf>
    <xf numFmtId="0" fontId="41" fillId="0" borderId="1" xfId="0" applyFont="1" applyBorder="1" applyAlignment="1">
      <alignment horizontal="center" vertical="center" shrinkToFit="1"/>
    </xf>
    <xf numFmtId="0" fontId="41" fillId="0" borderId="1" xfId="0" applyFont="1" applyBorder="1" applyAlignment="1">
      <alignment vertical="center" shrinkToFit="1"/>
    </xf>
  </cellXfs>
  <cellStyles count="5">
    <cellStyle name="桁区切り" xfId="2" builtinId="6"/>
    <cellStyle name="標準" xfId="0" builtinId="0"/>
    <cellStyle name="標準 2" xfId="3" xr:uid="{7B318BD1-C4DD-4142-967A-03F00179AF0B}"/>
    <cellStyle name="標準 2 2" xfId="1" xr:uid="{CCA4C94F-5F38-4922-90D6-D2B0FECBC0BE}"/>
    <cellStyle name="標準 3" xfId="4" xr:uid="{5D253B4B-9FA8-4C7C-9291-A423823D5E0E}"/>
  </cellStyles>
  <dxfs count="0"/>
  <tableStyles count="0" defaultTableStyle="TableStyleMedium2" defaultPivotStyle="PivotStyleLight16"/>
  <colors>
    <mruColors>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AA0A3-0BAA-4F38-9253-449A2A58DB7A}">
  <sheetPr>
    <tabColor rgb="FFFFFF00"/>
  </sheetPr>
  <dimension ref="A1:X22"/>
  <sheetViews>
    <sheetView showGridLines="0" tabSelected="1" view="pageBreakPreview" zoomScale="85" zoomScaleNormal="100" zoomScaleSheetLayoutView="85" workbookViewId="0">
      <pane xSplit="1" ySplit="7" topLeftCell="B8" activePane="bottomRight" state="frozen"/>
      <selection activeCell="N18" sqref="N18"/>
      <selection pane="topRight" activeCell="N18" sqref="N18"/>
      <selection pane="bottomLeft" activeCell="N18" sqref="N18"/>
      <selection pane="bottomRight" activeCell="I8" sqref="I8"/>
    </sheetView>
  </sheetViews>
  <sheetFormatPr defaultRowHeight="14.25" x14ac:dyDescent="0.15"/>
  <cols>
    <col min="1" max="1" width="8.875" style="22" customWidth="1"/>
    <col min="2" max="2" width="20.75" style="22" customWidth="1"/>
    <col min="3" max="3" width="11" style="21" customWidth="1"/>
    <col min="4" max="4" width="22.5" style="21" customWidth="1"/>
    <col min="5" max="5" width="20.625" style="21" customWidth="1"/>
    <col min="6" max="6" width="28.125" style="21" customWidth="1"/>
    <col min="7" max="7" width="12.125" style="21" customWidth="1"/>
    <col min="8" max="8" width="13.375" style="21" customWidth="1"/>
    <col min="9" max="9" width="12.75" style="21" customWidth="1"/>
    <col min="10" max="12" width="16.25" style="21" customWidth="1"/>
    <col min="13" max="13" width="14.25" style="21" customWidth="1"/>
    <col min="14" max="14" width="12.625" style="21" customWidth="1"/>
    <col min="15" max="15" width="9" style="21"/>
    <col min="16" max="16" width="5" style="21" customWidth="1"/>
    <col min="17" max="248" width="9" style="21"/>
    <col min="249" max="249" width="4.5" style="21" customWidth="1"/>
    <col min="250" max="250" width="13.75" style="21" customWidth="1"/>
    <col min="251" max="252" width="23.5" style="21" customWidth="1"/>
    <col min="253" max="253" width="12.625" style="21" customWidth="1"/>
    <col min="254" max="254" width="20.625" style="21" customWidth="1"/>
    <col min="255" max="255" width="28.125" style="21" customWidth="1"/>
    <col min="256" max="256" width="10" style="21" customWidth="1"/>
    <col min="257" max="263" width="8.75" style="21" customWidth="1"/>
    <col min="264" max="265" width="7" style="21" customWidth="1"/>
    <col min="266" max="266" width="8.125" style="21" customWidth="1"/>
    <col min="267" max="269" width="9.625" style="21" customWidth="1"/>
    <col min="270" max="270" width="12.625" style="21" customWidth="1"/>
    <col min="271" max="271" width="9" style="21"/>
    <col min="272" max="272" width="5" style="21" customWidth="1"/>
    <col min="273" max="504" width="9" style="21"/>
    <col min="505" max="505" width="4.5" style="21" customWidth="1"/>
    <col min="506" max="506" width="13.75" style="21" customWidth="1"/>
    <col min="507" max="508" width="23.5" style="21" customWidth="1"/>
    <col min="509" max="509" width="12.625" style="21" customWidth="1"/>
    <col min="510" max="510" width="20.625" style="21" customWidth="1"/>
    <col min="511" max="511" width="28.125" style="21" customWidth="1"/>
    <col min="512" max="512" width="10" style="21" customWidth="1"/>
    <col min="513" max="519" width="8.75" style="21" customWidth="1"/>
    <col min="520" max="521" width="7" style="21" customWidth="1"/>
    <col min="522" max="522" width="8.125" style="21" customWidth="1"/>
    <col min="523" max="525" width="9.625" style="21" customWidth="1"/>
    <col min="526" max="526" width="12.625" style="21" customWidth="1"/>
    <col min="527" max="527" width="9" style="21"/>
    <col min="528" max="528" width="5" style="21" customWidth="1"/>
    <col min="529" max="760" width="9" style="21"/>
    <col min="761" max="761" width="4.5" style="21" customWidth="1"/>
    <col min="762" max="762" width="13.75" style="21" customWidth="1"/>
    <col min="763" max="764" width="23.5" style="21" customWidth="1"/>
    <col min="765" max="765" width="12.625" style="21" customWidth="1"/>
    <col min="766" max="766" width="20.625" style="21" customWidth="1"/>
    <col min="767" max="767" width="28.125" style="21" customWidth="1"/>
    <col min="768" max="768" width="10" style="21" customWidth="1"/>
    <col min="769" max="775" width="8.75" style="21" customWidth="1"/>
    <col min="776" max="777" width="7" style="21" customWidth="1"/>
    <col min="778" max="778" width="8.125" style="21" customWidth="1"/>
    <col min="779" max="781" width="9.625" style="21" customWidth="1"/>
    <col min="782" max="782" width="12.625" style="21" customWidth="1"/>
    <col min="783" max="783" width="9" style="21"/>
    <col min="784" max="784" width="5" style="21" customWidth="1"/>
    <col min="785" max="1016" width="9" style="21"/>
    <col min="1017" max="1017" width="4.5" style="21" customWidth="1"/>
    <col min="1018" max="1018" width="13.75" style="21" customWidth="1"/>
    <col min="1019" max="1020" width="23.5" style="21" customWidth="1"/>
    <col min="1021" max="1021" width="12.625" style="21" customWidth="1"/>
    <col min="1022" max="1022" width="20.625" style="21" customWidth="1"/>
    <col min="1023" max="1023" width="28.125" style="21" customWidth="1"/>
    <col min="1024" max="1024" width="10" style="21" customWidth="1"/>
    <col min="1025" max="1031" width="8.75" style="21" customWidth="1"/>
    <col min="1032" max="1033" width="7" style="21" customWidth="1"/>
    <col min="1034" max="1034" width="8.125" style="21" customWidth="1"/>
    <col min="1035" max="1037" width="9.625" style="21" customWidth="1"/>
    <col min="1038" max="1038" width="12.625" style="21" customWidth="1"/>
    <col min="1039" max="1039" width="9" style="21"/>
    <col min="1040" max="1040" width="5" style="21" customWidth="1"/>
    <col min="1041" max="1272" width="9" style="21"/>
    <col min="1273" max="1273" width="4.5" style="21" customWidth="1"/>
    <col min="1274" max="1274" width="13.75" style="21" customWidth="1"/>
    <col min="1275" max="1276" width="23.5" style="21" customWidth="1"/>
    <col min="1277" max="1277" width="12.625" style="21" customWidth="1"/>
    <col min="1278" max="1278" width="20.625" style="21" customWidth="1"/>
    <col min="1279" max="1279" width="28.125" style="21" customWidth="1"/>
    <col min="1280" max="1280" width="10" style="21" customWidth="1"/>
    <col min="1281" max="1287" width="8.75" style="21" customWidth="1"/>
    <col min="1288" max="1289" width="7" style="21" customWidth="1"/>
    <col min="1290" max="1290" width="8.125" style="21" customWidth="1"/>
    <col min="1291" max="1293" width="9.625" style="21" customWidth="1"/>
    <col min="1294" max="1294" width="12.625" style="21" customWidth="1"/>
    <col min="1295" max="1295" width="9" style="21"/>
    <col min="1296" max="1296" width="5" style="21" customWidth="1"/>
    <col min="1297" max="1528" width="9" style="21"/>
    <col min="1529" max="1529" width="4.5" style="21" customWidth="1"/>
    <col min="1530" max="1530" width="13.75" style="21" customWidth="1"/>
    <col min="1531" max="1532" width="23.5" style="21" customWidth="1"/>
    <col min="1533" max="1533" width="12.625" style="21" customWidth="1"/>
    <col min="1534" max="1534" width="20.625" style="21" customWidth="1"/>
    <col min="1535" max="1535" width="28.125" style="21" customWidth="1"/>
    <col min="1536" max="1536" width="10" style="21" customWidth="1"/>
    <col min="1537" max="1543" width="8.75" style="21" customWidth="1"/>
    <col min="1544" max="1545" width="7" style="21" customWidth="1"/>
    <col min="1546" max="1546" width="8.125" style="21" customWidth="1"/>
    <col min="1547" max="1549" width="9.625" style="21" customWidth="1"/>
    <col min="1550" max="1550" width="12.625" style="21" customWidth="1"/>
    <col min="1551" max="1551" width="9" style="21"/>
    <col min="1552" max="1552" width="5" style="21" customWidth="1"/>
    <col min="1553" max="1784" width="9" style="21"/>
    <col min="1785" max="1785" width="4.5" style="21" customWidth="1"/>
    <col min="1786" max="1786" width="13.75" style="21" customWidth="1"/>
    <col min="1787" max="1788" width="23.5" style="21" customWidth="1"/>
    <col min="1789" max="1789" width="12.625" style="21" customWidth="1"/>
    <col min="1790" max="1790" width="20.625" style="21" customWidth="1"/>
    <col min="1791" max="1791" width="28.125" style="21" customWidth="1"/>
    <col min="1792" max="1792" width="10" style="21" customWidth="1"/>
    <col min="1793" max="1799" width="8.75" style="21" customWidth="1"/>
    <col min="1800" max="1801" width="7" style="21" customWidth="1"/>
    <col min="1802" max="1802" width="8.125" style="21" customWidth="1"/>
    <col min="1803" max="1805" width="9.625" style="21" customWidth="1"/>
    <col min="1806" max="1806" width="12.625" style="21" customWidth="1"/>
    <col min="1807" max="1807" width="9" style="21"/>
    <col min="1808" max="1808" width="5" style="21" customWidth="1"/>
    <col min="1809" max="2040" width="9" style="21"/>
    <col min="2041" max="2041" width="4.5" style="21" customWidth="1"/>
    <col min="2042" max="2042" width="13.75" style="21" customWidth="1"/>
    <col min="2043" max="2044" width="23.5" style="21" customWidth="1"/>
    <col min="2045" max="2045" width="12.625" style="21" customWidth="1"/>
    <col min="2046" max="2046" width="20.625" style="21" customWidth="1"/>
    <col min="2047" max="2047" width="28.125" style="21" customWidth="1"/>
    <col min="2048" max="2048" width="10" style="21" customWidth="1"/>
    <col min="2049" max="2055" width="8.75" style="21" customWidth="1"/>
    <col min="2056" max="2057" width="7" style="21" customWidth="1"/>
    <col min="2058" max="2058" width="8.125" style="21" customWidth="1"/>
    <col min="2059" max="2061" width="9.625" style="21" customWidth="1"/>
    <col min="2062" max="2062" width="12.625" style="21" customWidth="1"/>
    <col min="2063" max="2063" width="9" style="21"/>
    <col min="2064" max="2064" width="5" style="21" customWidth="1"/>
    <col min="2065" max="2296" width="9" style="21"/>
    <col min="2297" max="2297" width="4.5" style="21" customWidth="1"/>
    <col min="2298" max="2298" width="13.75" style="21" customWidth="1"/>
    <col min="2299" max="2300" width="23.5" style="21" customWidth="1"/>
    <col min="2301" max="2301" width="12.625" style="21" customWidth="1"/>
    <col min="2302" max="2302" width="20.625" style="21" customWidth="1"/>
    <col min="2303" max="2303" width="28.125" style="21" customWidth="1"/>
    <col min="2304" max="2304" width="10" style="21" customWidth="1"/>
    <col min="2305" max="2311" width="8.75" style="21" customWidth="1"/>
    <col min="2312" max="2313" width="7" style="21" customWidth="1"/>
    <col min="2314" max="2314" width="8.125" style="21" customWidth="1"/>
    <col min="2315" max="2317" width="9.625" style="21" customWidth="1"/>
    <col min="2318" max="2318" width="12.625" style="21" customWidth="1"/>
    <col min="2319" max="2319" width="9" style="21"/>
    <col min="2320" max="2320" width="5" style="21" customWidth="1"/>
    <col min="2321" max="2552" width="9" style="21"/>
    <col min="2553" max="2553" width="4.5" style="21" customWidth="1"/>
    <col min="2554" max="2554" width="13.75" style="21" customWidth="1"/>
    <col min="2555" max="2556" width="23.5" style="21" customWidth="1"/>
    <col min="2557" max="2557" width="12.625" style="21" customWidth="1"/>
    <col min="2558" max="2558" width="20.625" style="21" customWidth="1"/>
    <col min="2559" max="2559" width="28.125" style="21" customWidth="1"/>
    <col min="2560" max="2560" width="10" style="21" customWidth="1"/>
    <col min="2561" max="2567" width="8.75" style="21" customWidth="1"/>
    <col min="2568" max="2569" width="7" style="21" customWidth="1"/>
    <col min="2570" max="2570" width="8.125" style="21" customWidth="1"/>
    <col min="2571" max="2573" width="9.625" style="21" customWidth="1"/>
    <col min="2574" max="2574" width="12.625" style="21" customWidth="1"/>
    <col min="2575" max="2575" width="9" style="21"/>
    <col min="2576" max="2576" width="5" style="21" customWidth="1"/>
    <col min="2577" max="2808" width="9" style="21"/>
    <col min="2809" max="2809" width="4.5" style="21" customWidth="1"/>
    <col min="2810" max="2810" width="13.75" style="21" customWidth="1"/>
    <col min="2811" max="2812" width="23.5" style="21" customWidth="1"/>
    <col min="2813" max="2813" width="12.625" style="21" customWidth="1"/>
    <col min="2814" max="2814" width="20.625" style="21" customWidth="1"/>
    <col min="2815" max="2815" width="28.125" style="21" customWidth="1"/>
    <col min="2816" max="2816" width="10" style="21" customWidth="1"/>
    <col min="2817" max="2823" width="8.75" style="21" customWidth="1"/>
    <col min="2824" max="2825" width="7" style="21" customWidth="1"/>
    <col min="2826" max="2826" width="8.125" style="21" customWidth="1"/>
    <col min="2827" max="2829" width="9.625" style="21" customWidth="1"/>
    <col min="2830" max="2830" width="12.625" style="21" customWidth="1"/>
    <col min="2831" max="2831" width="9" style="21"/>
    <col min="2832" max="2832" width="5" style="21" customWidth="1"/>
    <col min="2833" max="3064" width="9" style="21"/>
    <col min="3065" max="3065" width="4.5" style="21" customWidth="1"/>
    <col min="3066" max="3066" width="13.75" style="21" customWidth="1"/>
    <col min="3067" max="3068" width="23.5" style="21" customWidth="1"/>
    <col min="3069" max="3069" width="12.625" style="21" customWidth="1"/>
    <col min="3070" max="3070" width="20.625" style="21" customWidth="1"/>
    <col min="3071" max="3071" width="28.125" style="21" customWidth="1"/>
    <col min="3072" max="3072" width="10" style="21" customWidth="1"/>
    <col min="3073" max="3079" width="8.75" style="21" customWidth="1"/>
    <col min="3080" max="3081" width="7" style="21" customWidth="1"/>
    <col min="3082" max="3082" width="8.125" style="21" customWidth="1"/>
    <col min="3083" max="3085" width="9.625" style="21" customWidth="1"/>
    <col min="3086" max="3086" width="12.625" style="21" customWidth="1"/>
    <col min="3087" max="3087" width="9" style="21"/>
    <col min="3088" max="3088" width="5" style="21" customWidth="1"/>
    <col min="3089" max="3320" width="9" style="21"/>
    <col min="3321" max="3321" width="4.5" style="21" customWidth="1"/>
    <col min="3322" max="3322" width="13.75" style="21" customWidth="1"/>
    <col min="3323" max="3324" width="23.5" style="21" customWidth="1"/>
    <col min="3325" max="3325" width="12.625" style="21" customWidth="1"/>
    <col min="3326" max="3326" width="20.625" style="21" customWidth="1"/>
    <col min="3327" max="3327" width="28.125" style="21" customWidth="1"/>
    <col min="3328" max="3328" width="10" style="21" customWidth="1"/>
    <col min="3329" max="3335" width="8.75" style="21" customWidth="1"/>
    <col min="3336" max="3337" width="7" style="21" customWidth="1"/>
    <col min="3338" max="3338" width="8.125" style="21" customWidth="1"/>
    <col min="3339" max="3341" width="9.625" style="21" customWidth="1"/>
    <col min="3342" max="3342" width="12.625" style="21" customWidth="1"/>
    <col min="3343" max="3343" width="9" style="21"/>
    <col min="3344" max="3344" width="5" style="21" customWidth="1"/>
    <col min="3345" max="3576" width="9" style="21"/>
    <col min="3577" max="3577" width="4.5" style="21" customWidth="1"/>
    <col min="3578" max="3578" width="13.75" style="21" customWidth="1"/>
    <col min="3579" max="3580" width="23.5" style="21" customWidth="1"/>
    <col min="3581" max="3581" width="12.625" style="21" customWidth="1"/>
    <col min="3582" max="3582" width="20.625" style="21" customWidth="1"/>
    <col min="3583" max="3583" width="28.125" style="21" customWidth="1"/>
    <col min="3584" max="3584" width="10" style="21" customWidth="1"/>
    <col min="3585" max="3591" width="8.75" style="21" customWidth="1"/>
    <col min="3592" max="3593" width="7" style="21" customWidth="1"/>
    <col min="3594" max="3594" width="8.125" style="21" customWidth="1"/>
    <col min="3595" max="3597" width="9.625" style="21" customWidth="1"/>
    <col min="3598" max="3598" width="12.625" style="21" customWidth="1"/>
    <col min="3599" max="3599" width="9" style="21"/>
    <col min="3600" max="3600" width="5" style="21" customWidth="1"/>
    <col min="3601" max="3832" width="9" style="21"/>
    <col min="3833" max="3833" width="4.5" style="21" customWidth="1"/>
    <col min="3834" max="3834" width="13.75" style="21" customWidth="1"/>
    <col min="3835" max="3836" width="23.5" style="21" customWidth="1"/>
    <col min="3837" max="3837" width="12.625" style="21" customWidth="1"/>
    <col min="3838" max="3838" width="20.625" style="21" customWidth="1"/>
    <col min="3839" max="3839" width="28.125" style="21" customWidth="1"/>
    <col min="3840" max="3840" width="10" style="21" customWidth="1"/>
    <col min="3841" max="3847" width="8.75" style="21" customWidth="1"/>
    <col min="3848" max="3849" width="7" style="21" customWidth="1"/>
    <col min="3850" max="3850" width="8.125" style="21" customWidth="1"/>
    <col min="3851" max="3853" width="9.625" style="21" customWidth="1"/>
    <col min="3854" max="3854" width="12.625" style="21" customWidth="1"/>
    <col min="3855" max="3855" width="9" style="21"/>
    <col min="3856" max="3856" width="5" style="21" customWidth="1"/>
    <col min="3857" max="4088" width="9" style="21"/>
    <col min="4089" max="4089" width="4.5" style="21" customWidth="1"/>
    <col min="4090" max="4090" width="13.75" style="21" customWidth="1"/>
    <col min="4091" max="4092" width="23.5" style="21" customWidth="1"/>
    <col min="4093" max="4093" width="12.625" style="21" customWidth="1"/>
    <col min="4094" max="4094" width="20.625" style="21" customWidth="1"/>
    <col min="4095" max="4095" width="28.125" style="21" customWidth="1"/>
    <col min="4096" max="4096" width="10" style="21" customWidth="1"/>
    <col min="4097" max="4103" width="8.75" style="21" customWidth="1"/>
    <col min="4104" max="4105" width="7" style="21" customWidth="1"/>
    <col min="4106" max="4106" width="8.125" style="21" customWidth="1"/>
    <col min="4107" max="4109" width="9.625" style="21" customWidth="1"/>
    <col min="4110" max="4110" width="12.625" style="21" customWidth="1"/>
    <col min="4111" max="4111" width="9" style="21"/>
    <col min="4112" max="4112" width="5" style="21" customWidth="1"/>
    <col min="4113" max="4344" width="9" style="21"/>
    <col min="4345" max="4345" width="4.5" style="21" customWidth="1"/>
    <col min="4346" max="4346" width="13.75" style="21" customWidth="1"/>
    <col min="4347" max="4348" width="23.5" style="21" customWidth="1"/>
    <col min="4349" max="4349" width="12.625" style="21" customWidth="1"/>
    <col min="4350" max="4350" width="20.625" style="21" customWidth="1"/>
    <col min="4351" max="4351" width="28.125" style="21" customWidth="1"/>
    <col min="4352" max="4352" width="10" style="21" customWidth="1"/>
    <col min="4353" max="4359" width="8.75" style="21" customWidth="1"/>
    <col min="4360" max="4361" width="7" style="21" customWidth="1"/>
    <col min="4362" max="4362" width="8.125" style="21" customWidth="1"/>
    <col min="4363" max="4365" width="9.625" style="21" customWidth="1"/>
    <col min="4366" max="4366" width="12.625" style="21" customWidth="1"/>
    <col min="4367" max="4367" width="9" style="21"/>
    <col min="4368" max="4368" width="5" style="21" customWidth="1"/>
    <col min="4369" max="4600" width="9" style="21"/>
    <col min="4601" max="4601" width="4.5" style="21" customWidth="1"/>
    <col min="4602" max="4602" width="13.75" style="21" customWidth="1"/>
    <col min="4603" max="4604" width="23.5" style="21" customWidth="1"/>
    <col min="4605" max="4605" width="12.625" style="21" customWidth="1"/>
    <col min="4606" max="4606" width="20.625" style="21" customWidth="1"/>
    <col min="4607" max="4607" width="28.125" style="21" customWidth="1"/>
    <col min="4608" max="4608" width="10" style="21" customWidth="1"/>
    <col min="4609" max="4615" width="8.75" style="21" customWidth="1"/>
    <col min="4616" max="4617" width="7" style="21" customWidth="1"/>
    <col min="4618" max="4618" width="8.125" style="21" customWidth="1"/>
    <col min="4619" max="4621" width="9.625" style="21" customWidth="1"/>
    <col min="4622" max="4622" width="12.625" style="21" customWidth="1"/>
    <col min="4623" max="4623" width="9" style="21"/>
    <col min="4624" max="4624" width="5" style="21" customWidth="1"/>
    <col min="4625" max="4856" width="9" style="21"/>
    <col min="4857" max="4857" width="4.5" style="21" customWidth="1"/>
    <col min="4858" max="4858" width="13.75" style="21" customWidth="1"/>
    <col min="4859" max="4860" width="23.5" style="21" customWidth="1"/>
    <col min="4861" max="4861" width="12.625" style="21" customWidth="1"/>
    <col min="4862" max="4862" width="20.625" style="21" customWidth="1"/>
    <col min="4863" max="4863" width="28.125" style="21" customWidth="1"/>
    <col min="4864" max="4864" width="10" style="21" customWidth="1"/>
    <col min="4865" max="4871" width="8.75" style="21" customWidth="1"/>
    <col min="4872" max="4873" width="7" style="21" customWidth="1"/>
    <col min="4874" max="4874" width="8.125" style="21" customWidth="1"/>
    <col min="4875" max="4877" width="9.625" style="21" customWidth="1"/>
    <col min="4878" max="4878" width="12.625" style="21" customWidth="1"/>
    <col min="4879" max="4879" width="9" style="21"/>
    <col min="4880" max="4880" width="5" style="21" customWidth="1"/>
    <col min="4881" max="5112" width="9" style="21"/>
    <col min="5113" max="5113" width="4.5" style="21" customWidth="1"/>
    <col min="5114" max="5114" width="13.75" style="21" customWidth="1"/>
    <col min="5115" max="5116" width="23.5" style="21" customWidth="1"/>
    <col min="5117" max="5117" width="12.625" style="21" customWidth="1"/>
    <col min="5118" max="5118" width="20.625" style="21" customWidth="1"/>
    <col min="5119" max="5119" width="28.125" style="21" customWidth="1"/>
    <col min="5120" max="5120" width="10" style="21" customWidth="1"/>
    <col min="5121" max="5127" width="8.75" style="21" customWidth="1"/>
    <col min="5128" max="5129" width="7" style="21" customWidth="1"/>
    <col min="5130" max="5130" width="8.125" style="21" customWidth="1"/>
    <col min="5131" max="5133" width="9.625" style="21" customWidth="1"/>
    <col min="5134" max="5134" width="12.625" style="21" customWidth="1"/>
    <col min="5135" max="5135" width="9" style="21"/>
    <col min="5136" max="5136" width="5" style="21" customWidth="1"/>
    <col min="5137" max="5368" width="9" style="21"/>
    <col min="5369" max="5369" width="4.5" style="21" customWidth="1"/>
    <col min="5370" max="5370" width="13.75" style="21" customWidth="1"/>
    <col min="5371" max="5372" width="23.5" style="21" customWidth="1"/>
    <col min="5373" max="5373" width="12.625" style="21" customWidth="1"/>
    <col min="5374" max="5374" width="20.625" style="21" customWidth="1"/>
    <col min="5375" max="5375" width="28.125" style="21" customWidth="1"/>
    <col min="5376" max="5376" width="10" style="21" customWidth="1"/>
    <col min="5377" max="5383" width="8.75" style="21" customWidth="1"/>
    <col min="5384" max="5385" width="7" style="21" customWidth="1"/>
    <col min="5386" max="5386" width="8.125" style="21" customWidth="1"/>
    <col min="5387" max="5389" width="9.625" style="21" customWidth="1"/>
    <col min="5390" max="5390" width="12.625" style="21" customWidth="1"/>
    <col min="5391" max="5391" width="9" style="21"/>
    <col min="5392" max="5392" width="5" style="21" customWidth="1"/>
    <col min="5393" max="5624" width="9" style="21"/>
    <col min="5625" max="5625" width="4.5" style="21" customWidth="1"/>
    <col min="5626" max="5626" width="13.75" style="21" customWidth="1"/>
    <col min="5627" max="5628" width="23.5" style="21" customWidth="1"/>
    <col min="5629" max="5629" width="12.625" style="21" customWidth="1"/>
    <col min="5630" max="5630" width="20.625" style="21" customWidth="1"/>
    <col min="5631" max="5631" width="28.125" style="21" customWidth="1"/>
    <col min="5632" max="5632" width="10" style="21" customWidth="1"/>
    <col min="5633" max="5639" width="8.75" style="21" customWidth="1"/>
    <col min="5640" max="5641" width="7" style="21" customWidth="1"/>
    <col min="5642" max="5642" width="8.125" style="21" customWidth="1"/>
    <col min="5643" max="5645" width="9.625" style="21" customWidth="1"/>
    <col min="5646" max="5646" width="12.625" style="21" customWidth="1"/>
    <col min="5647" max="5647" width="9" style="21"/>
    <col min="5648" max="5648" width="5" style="21" customWidth="1"/>
    <col min="5649" max="5880" width="9" style="21"/>
    <col min="5881" max="5881" width="4.5" style="21" customWidth="1"/>
    <col min="5882" max="5882" width="13.75" style="21" customWidth="1"/>
    <col min="5883" max="5884" width="23.5" style="21" customWidth="1"/>
    <col min="5885" max="5885" width="12.625" style="21" customWidth="1"/>
    <col min="5886" max="5886" width="20.625" style="21" customWidth="1"/>
    <col min="5887" max="5887" width="28.125" style="21" customWidth="1"/>
    <col min="5888" max="5888" width="10" style="21" customWidth="1"/>
    <col min="5889" max="5895" width="8.75" style="21" customWidth="1"/>
    <col min="5896" max="5897" width="7" style="21" customWidth="1"/>
    <col min="5898" max="5898" width="8.125" style="21" customWidth="1"/>
    <col min="5899" max="5901" width="9.625" style="21" customWidth="1"/>
    <col min="5902" max="5902" width="12.625" style="21" customWidth="1"/>
    <col min="5903" max="5903" width="9" style="21"/>
    <col min="5904" max="5904" width="5" style="21" customWidth="1"/>
    <col min="5905" max="6136" width="9" style="21"/>
    <col min="6137" max="6137" width="4.5" style="21" customWidth="1"/>
    <col min="6138" max="6138" width="13.75" style="21" customWidth="1"/>
    <col min="6139" max="6140" width="23.5" style="21" customWidth="1"/>
    <col min="6141" max="6141" width="12.625" style="21" customWidth="1"/>
    <col min="6142" max="6142" width="20.625" style="21" customWidth="1"/>
    <col min="6143" max="6143" width="28.125" style="21" customWidth="1"/>
    <col min="6144" max="6144" width="10" style="21" customWidth="1"/>
    <col min="6145" max="6151" width="8.75" style="21" customWidth="1"/>
    <col min="6152" max="6153" width="7" style="21" customWidth="1"/>
    <col min="6154" max="6154" width="8.125" style="21" customWidth="1"/>
    <col min="6155" max="6157" width="9.625" style="21" customWidth="1"/>
    <col min="6158" max="6158" width="12.625" style="21" customWidth="1"/>
    <col min="6159" max="6159" width="9" style="21"/>
    <col min="6160" max="6160" width="5" style="21" customWidth="1"/>
    <col min="6161" max="6392" width="9" style="21"/>
    <col min="6393" max="6393" width="4.5" style="21" customWidth="1"/>
    <col min="6394" max="6394" width="13.75" style="21" customWidth="1"/>
    <col min="6395" max="6396" width="23.5" style="21" customWidth="1"/>
    <col min="6397" max="6397" width="12.625" style="21" customWidth="1"/>
    <col min="6398" max="6398" width="20.625" style="21" customWidth="1"/>
    <col min="6399" max="6399" width="28.125" style="21" customWidth="1"/>
    <col min="6400" max="6400" width="10" style="21" customWidth="1"/>
    <col min="6401" max="6407" width="8.75" style="21" customWidth="1"/>
    <col min="6408" max="6409" width="7" style="21" customWidth="1"/>
    <col min="6410" max="6410" width="8.125" style="21" customWidth="1"/>
    <col min="6411" max="6413" width="9.625" style="21" customWidth="1"/>
    <col min="6414" max="6414" width="12.625" style="21" customWidth="1"/>
    <col min="6415" max="6415" width="9" style="21"/>
    <col min="6416" max="6416" width="5" style="21" customWidth="1"/>
    <col min="6417" max="6648" width="9" style="21"/>
    <col min="6649" max="6649" width="4.5" style="21" customWidth="1"/>
    <col min="6650" max="6650" width="13.75" style="21" customWidth="1"/>
    <col min="6651" max="6652" width="23.5" style="21" customWidth="1"/>
    <col min="6653" max="6653" width="12.625" style="21" customWidth="1"/>
    <col min="6654" max="6654" width="20.625" style="21" customWidth="1"/>
    <col min="6655" max="6655" width="28.125" style="21" customWidth="1"/>
    <col min="6656" max="6656" width="10" style="21" customWidth="1"/>
    <col min="6657" max="6663" width="8.75" style="21" customWidth="1"/>
    <col min="6664" max="6665" width="7" style="21" customWidth="1"/>
    <col min="6666" max="6666" width="8.125" style="21" customWidth="1"/>
    <col min="6667" max="6669" width="9.625" style="21" customWidth="1"/>
    <col min="6670" max="6670" width="12.625" style="21" customWidth="1"/>
    <col min="6671" max="6671" width="9" style="21"/>
    <col min="6672" max="6672" width="5" style="21" customWidth="1"/>
    <col min="6673" max="6904" width="9" style="21"/>
    <col min="6905" max="6905" width="4.5" style="21" customWidth="1"/>
    <col min="6906" max="6906" width="13.75" style="21" customWidth="1"/>
    <col min="6907" max="6908" width="23.5" style="21" customWidth="1"/>
    <col min="6909" max="6909" width="12.625" style="21" customWidth="1"/>
    <col min="6910" max="6910" width="20.625" style="21" customWidth="1"/>
    <col min="6911" max="6911" width="28.125" style="21" customWidth="1"/>
    <col min="6912" max="6912" width="10" style="21" customWidth="1"/>
    <col min="6913" max="6919" width="8.75" style="21" customWidth="1"/>
    <col min="6920" max="6921" width="7" style="21" customWidth="1"/>
    <col min="6922" max="6922" width="8.125" style="21" customWidth="1"/>
    <col min="6923" max="6925" width="9.625" style="21" customWidth="1"/>
    <col min="6926" max="6926" width="12.625" style="21" customWidth="1"/>
    <col min="6927" max="6927" width="9" style="21"/>
    <col min="6928" max="6928" width="5" style="21" customWidth="1"/>
    <col min="6929" max="7160" width="9" style="21"/>
    <col min="7161" max="7161" width="4.5" style="21" customWidth="1"/>
    <col min="7162" max="7162" width="13.75" style="21" customWidth="1"/>
    <col min="7163" max="7164" width="23.5" style="21" customWidth="1"/>
    <col min="7165" max="7165" width="12.625" style="21" customWidth="1"/>
    <col min="7166" max="7166" width="20.625" style="21" customWidth="1"/>
    <col min="7167" max="7167" width="28.125" style="21" customWidth="1"/>
    <col min="7168" max="7168" width="10" style="21" customWidth="1"/>
    <col min="7169" max="7175" width="8.75" style="21" customWidth="1"/>
    <col min="7176" max="7177" width="7" style="21" customWidth="1"/>
    <col min="7178" max="7178" width="8.125" style="21" customWidth="1"/>
    <col min="7179" max="7181" width="9.625" style="21" customWidth="1"/>
    <col min="7182" max="7182" width="12.625" style="21" customWidth="1"/>
    <col min="7183" max="7183" width="9" style="21"/>
    <col min="7184" max="7184" width="5" style="21" customWidth="1"/>
    <col min="7185" max="7416" width="9" style="21"/>
    <col min="7417" max="7417" width="4.5" style="21" customWidth="1"/>
    <col min="7418" max="7418" width="13.75" style="21" customWidth="1"/>
    <col min="7419" max="7420" width="23.5" style="21" customWidth="1"/>
    <col min="7421" max="7421" width="12.625" style="21" customWidth="1"/>
    <col min="7422" max="7422" width="20.625" style="21" customWidth="1"/>
    <col min="7423" max="7423" width="28.125" style="21" customWidth="1"/>
    <col min="7424" max="7424" width="10" style="21" customWidth="1"/>
    <col min="7425" max="7431" width="8.75" style="21" customWidth="1"/>
    <col min="7432" max="7433" width="7" style="21" customWidth="1"/>
    <col min="7434" max="7434" width="8.125" style="21" customWidth="1"/>
    <col min="7435" max="7437" width="9.625" style="21" customWidth="1"/>
    <col min="7438" max="7438" width="12.625" style="21" customWidth="1"/>
    <col min="7439" max="7439" width="9" style="21"/>
    <col min="7440" max="7440" width="5" style="21" customWidth="1"/>
    <col min="7441" max="7672" width="9" style="21"/>
    <col min="7673" max="7673" width="4.5" style="21" customWidth="1"/>
    <col min="7674" max="7674" width="13.75" style="21" customWidth="1"/>
    <col min="7675" max="7676" width="23.5" style="21" customWidth="1"/>
    <col min="7677" max="7677" width="12.625" style="21" customWidth="1"/>
    <col min="7678" max="7678" width="20.625" style="21" customWidth="1"/>
    <col min="7679" max="7679" width="28.125" style="21" customWidth="1"/>
    <col min="7680" max="7680" width="10" style="21" customWidth="1"/>
    <col min="7681" max="7687" width="8.75" style="21" customWidth="1"/>
    <col min="7688" max="7689" width="7" style="21" customWidth="1"/>
    <col min="7690" max="7690" width="8.125" style="21" customWidth="1"/>
    <col min="7691" max="7693" width="9.625" style="21" customWidth="1"/>
    <col min="7694" max="7694" width="12.625" style="21" customWidth="1"/>
    <col min="7695" max="7695" width="9" style="21"/>
    <col min="7696" max="7696" width="5" style="21" customWidth="1"/>
    <col min="7697" max="7928" width="9" style="21"/>
    <col min="7929" max="7929" width="4.5" style="21" customWidth="1"/>
    <col min="7930" max="7930" width="13.75" style="21" customWidth="1"/>
    <col min="7931" max="7932" width="23.5" style="21" customWidth="1"/>
    <col min="7933" max="7933" width="12.625" style="21" customWidth="1"/>
    <col min="7934" max="7934" width="20.625" style="21" customWidth="1"/>
    <col min="7935" max="7935" width="28.125" style="21" customWidth="1"/>
    <col min="7936" max="7936" width="10" style="21" customWidth="1"/>
    <col min="7937" max="7943" width="8.75" style="21" customWidth="1"/>
    <col min="7944" max="7945" width="7" style="21" customWidth="1"/>
    <col min="7946" max="7946" width="8.125" style="21" customWidth="1"/>
    <col min="7947" max="7949" width="9.625" style="21" customWidth="1"/>
    <col min="7950" max="7950" width="12.625" style="21" customWidth="1"/>
    <col min="7951" max="7951" width="9" style="21"/>
    <col min="7952" max="7952" width="5" style="21" customWidth="1"/>
    <col min="7953" max="8184" width="9" style="21"/>
    <col min="8185" max="8185" width="4.5" style="21" customWidth="1"/>
    <col min="8186" max="8186" width="13.75" style="21" customWidth="1"/>
    <col min="8187" max="8188" width="23.5" style="21" customWidth="1"/>
    <col min="8189" max="8189" width="12.625" style="21" customWidth="1"/>
    <col min="8190" max="8190" width="20.625" style="21" customWidth="1"/>
    <col min="8191" max="8191" width="28.125" style="21" customWidth="1"/>
    <col min="8192" max="8192" width="10" style="21" customWidth="1"/>
    <col min="8193" max="8199" width="8.75" style="21" customWidth="1"/>
    <col min="8200" max="8201" width="7" style="21" customWidth="1"/>
    <col min="8202" max="8202" width="8.125" style="21" customWidth="1"/>
    <col min="8203" max="8205" width="9.625" style="21" customWidth="1"/>
    <col min="8206" max="8206" width="12.625" style="21" customWidth="1"/>
    <col min="8207" max="8207" width="9" style="21"/>
    <col min="8208" max="8208" width="5" style="21" customWidth="1"/>
    <col min="8209" max="8440" width="9" style="21"/>
    <col min="8441" max="8441" width="4.5" style="21" customWidth="1"/>
    <col min="8442" max="8442" width="13.75" style="21" customWidth="1"/>
    <col min="8443" max="8444" width="23.5" style="21" customWidth="1"/>
    <col min="8445" max="8445" width="12.625" style="21" customWidth="1"/>
    <col min="8446" max="8446" width="20.625" style="21" customWidth="1"/>
    <col min="8447" max="8447" width="28.125" style="21" customWidth="1"/>
    <col min="8448" max="8448" width="10" style="21" customWidth="1"/>
    <col min="8449" max="8455" width="8.75" style="21" customWidth="1"/>
    <col min="8456" max="8457" width="7" style="21" customWidth="1"/>
    <col min="8458" max="8458" width="8.125" style="21" customWidth="1"/>
    <col min="8459" max="8461" width="9.625" style="21" customWidth="1"/>
    <col min="8462" max="8462" width="12.625" style="21" customWidth="1"/>
    <col min="8463" max="8463" width="9" style="21"/>
    <col min="8464" max="8464" width="5" style="21" customWidth="1"/>
    <col min="8465" max="8696" width="9" style="21"/>
    <col min="8697" max="8697" width="4.5" style="21" customWidth="1"/>
    <col min="8698" max="8698" width="13.75" style="21" customWidth="1"/>
    <col min="8699" max="8700" width="23.5" style="21" customWidth="1"/>
    <col min="8701" max="8701" width="12.625" style="21" customWidth="1"/>
    <col min="8702" max="8702" width="20.625" style="21" customWidth="1"/>
    <col min="8703" max="8703" width="28.125" style="21" customWidth="1"/>
    <col min="8704" max="8704" width="10" style="21" customWidth="1"/>
    <col min="8705" max="8711" width="8.75" style="21" customWidth="1"/>
    <col min="8712" max="8713" width="7" style="21" customWidth="1"/>
    <col min="8714" max="8714" width="8.125" style="21" customWidth="1"/>
    <col min="8715" max="8717" width="9.625" style="21" customWidth="1"/>
    <col min="8718" max="8718" width="12.625" style="21" customWidth="1"/>
    <col min="8719" max="8719" width="9" style="21"/>
    <col min="8720" max="8720" width="5" style="21" customWidth="1"/>
    <col min="8721" max="8952" width="9" style="21"/>
    <col min="8953" max="8953" width="4.5" style="21" customWidth="1"/>
    <col min="8954" max="8954" width="13.75" style="21" customWidth="1"/>
    <col min="8955" max="8956" width="23.5" style="21" customWidth="1"/>
    <col min="8957" max="8957" width="12.625" style="21" customWidth="1"/>
    <col min="8958" max="8958" width="20.625" style="21" customWidth="1"/>
    <col min="8959" max="8959" width="28.125" style="21" customWidth="1"/>
    <col min="8960" max="8960" width="10" style="21" customWidth="1"/>
    <col min="8961" max="8967" width="8.75" style="21" customWidth="1"/>
    <col min="8968" max="8969" width="7" style="21" customWidth="1"/>
    <col min="8970" max="8970" width="8.125" style="21" customWidth="1"/>
    <col min="8971" max="8973" width="9.625" style="21" customWidth="1"/>
    <col min="8974" max="8974" width="12.625" style="21" customWidth="1"/>
    <col min="8975" max="8975" width="9" style="21"/>
    <col min="8976" max="8976" width="5" style="21" customWidth="1"/>
    <col min="8977" max="9208" width="9" style="21"/>
    <col min="9209" max="9209" width="4.5" style="21" customWidth="1"/>
    <col min="9210" max="9210" width="13.75" style="21" customWidth="1"/>
    <col min="9211" max="9212" width="23.5" style="21" customWidth="1"/>
    <col min="9213" max="9213" width="12.625" style="21" customWidth="1"/>
    <col min="9214" max="9214" width="20.625" style="21" customWidth="1"/>
    <col min="9215" max="9215" width="28.125" style="21" customWidth="1"/>
    <col min="9216" max="9216" width="10" style="21" customWidth="1"/>
    <col min="9217" max="9223" width="8.75" style="21" customWidth="1"/>
    <col min="9224" max="9225" width="7" style="21" customWidth="1"/>
    <col min="9226" max="9226" width="8.125" style="21" customWidth="1"/>
    <col min="9227" max="9229" width="9.625" style="21" customWidth="1"/>
    <col min="9230" max="9230" width="12.625" style="21" customWidth="1"/>
    <col min="9231" max="9231" width="9" style="21"/>
    <col min="9232" max="9232" width="5" style="21" customWidth="1"/>
    <col min="9233" max="9464" width="9" style="21"/>
    <col min="9465" max="9465" width="4.5" style="21" customWidth="1"/>
    <col min="9466" max="9466" width="13.75" style="21" customWidth="1"/>
    <col min="9467" max="9468" width="23.5" style="21" customWidth="1"/>
    <col min="9469" max="9469" width="12.625" style="21" customWidth="1"/>
    <col min="9470" max="9470" width="20.625" style="21" customWidth="1"/>
    <col min="9471" max="9471" width="28.125" style="21" customWidth="1"/>
    <col min="9472" max="9472" width="10" style="21" customWidth="1"/>
    <col min="9473" max="9479" width="8.75" style="21" customWidth="1"/>
    <col min="9480" max="9481" width="7" style="21" customWidth="1"/>
    <col min="9482" max="9482" width="8.125" style="21" customWidth="1"/>
    <col min="9483" max="9485" width="9.625" style="21" customWidth="1"/>
    <col min="9486" max="9486" width="12.625" style="21" customWidth="1"/>
    <col min="9487" max="9487" width="9" style="21"/>
    <col min="9488" max="9488" width="5" style="21" customWidth="1"/>
    <col min="9489" max="9720" width="9" style="21"/>
    <col min="9721" max="9721" width="4.5" style="21" customWidth="1"/>
    <col min="9722" max="9722" width="13.75" style="21" customWidth="1"/>
    <col min="9723" max="9724" width="23.5" style="21" customWidth="1"/>
    <col min="9725" max="9725" width="12.625" style="21" customWidth="1"/>
    <col min="9726" max="9726" width="20.625" style="21" customWidth="1"/>
    <col min="9727" max="9727" width="28.125" style="21" customWidth="1"/>
    <col min="9728" max="9728" width="10" style="21" customWidth="1"/>
    <col min="9729" max="9735" width="8.75" style="21" customWidth="1"/>
    <col min="9736" max="9737" width="7" style="21" customWidth="1"/>
    <col min="9738" max="9738" width="8.125" style="21" customWidth="1"/>
    <col min="9739" max="9741" width="9.625" style="21" customWidth="1"/>
    <col min="9742" max="9742" width="12.625" style="21" customWidth="1"/>
    <col min="9743" max="9743" width="9" style="21"/>
    <col min="9744" max="9744" width="5" style="21" customWidth="1"/>
    <col min="9745" max="9976" width="9" style="21"/>
    <col min="9977" max="9977" width="4.5" style="21" customWidth="1"/>
    <col min="9978" max="9978" width="13.75" style="21" customWidth="1"/>
    <col min="9979" max="9980" width="23.5" style="21" customWidth="1"/>
    <col min="9981" max="9981" width="12.625" style="21" customWidth="1"/>
    <col min="9982" max="9982" width="20.625" style="21" customWidth="1"/>
    <col min="9983" max="9983" width="28.125" style="21" customWidth="1"/>
    <col min="9984" max="9984" width="10" style="21" customWidth="1"/>
    <col min="9985" max="9991" width="8.75" style="21" customWidth="1"/>
    <col min="9992" max="9993" width="7" style="21" customWidth="1"/>
    <col min="9994" max="9994" width="8.125" style="21" customWidth="1"/>
    <col min="9995" max="9997" width="9.625" style="21" customWidth="1"/>
    <col min="9998" max="9998" width="12.625" style="21" customWidth="1"/>
    <col min="9999" max="9999" width="9" style="21"/>
    <col min="10000" max="10000" width="5" style="21" customWidth="1"/>
    <col min="10001" max="10232" width="9" style="21"/>
    <col min="10233" max="10233" width="4.5" style="21" customWidth="1"/>
    <col min="10234" max="10234" width="13.75" style="21" customWidth="1"/>
    <col min="10235" max="10236" width="23.5" style="21" customWidth="1"/>
    <col min="10237" max="10237" width="12.625" style="21" customWidth="1"/>
    <col min="10238" max="10238" width="20.625" style="21" customWidth="1"/>
    <col min="10239" max="10239" width="28.125" style="21" customWidth="1"/>
    <col min="10240" max="10240" width="10" style="21" customWidth="1"/>
    <col min="10241" max="10247" width="8.75" style="21" customWidth="1"/>
    <col min="10248" max="10249" width="7" style="21" customWidth="1"/>
    <col min="10250" max="10250" width="8.125" style="21" customWidth="1"/>
    <col min="10251" max="10253" width="9.625" style="21" customWidth="1"/>
    <col min="10254" max="10254" width="12.625" style="21" customWidth="1"/>
    <col min="10255" max="10255" width="9" style="21"/>
    <col min="10256" max="10256" width="5" style="21" customWidth="1"/>
    <col min="10257" max="10488" width="9" style="21"/>
    <col min="10489" max="10489" width="4.5" style="21" customWidth="1"/>
    <col min="10490" max="10490" width="13.75" style="21" customWidth="1"/>
    <col min="10491" max="10492" width="23.5" style="21" customWidth="1"/>
    <col min="10493" max="10493" width="12.625" style="21" customWidth="1"/>
    <col min="10494" max="10494" width="20.625" style="21" customWidth="1"/>
    <col min="10495" max="10495" width="28.125" style="21" customWidth="1"/>
    <col min="10496" max="10496" width="10" style="21" customWidth="1"/>
    <col min="10497" max="10503" width="8.75" style="21" customWidth="1"/>
    <col min="10504" max="10505" width="7" style="21" customWidth="1"/>
    <col min="10506" max="10506" width="8.125" style="21" customWidth="1"/>
    <col min="10507" max="10509" width="9.625" style="21" customWidth="1"/>
    <col min="10510" max="10510" width="12.625" style="21" customWidth="1"/>
    <col min="10511" max="10511" width="9" style="21"/>
    <col min="10512" max="10512" width="5" style="21" customWidth="1"/>
    <col min="10513" max="10744" width="9" style="21"/>
    <col min="10745" max="10745" width="4.5" style="21" customWidth="1"/>
    <col min="10746" max="10746" width="13.75" style="21" customWidth="1"/>
    <col min="10747" max="10748" width="23.5" style="21" customWidth="1"/>
    <col min="10749" max="10749" width="12.625" style="21" customWidth="1"/>
    <col min="10750" max="10750" width="20.625" style="21" customWidth="1"/>
    <col min="10751" max="10751" width="28.125" style="21" customWidth="1"/>
    <col min="10752" max="10752" width="10" style="21" customWidth="1"/>
    <col min="10753" max="10759" width="8.75" style="21" customWidth="1"/>
    <col min="10760" max="10761" width="7" style="21" customWidth="1"/>
    <col min="10762" max="10762" width="8.125" style="21" customWidth="1"/>
    <col min="10763" max="10765" width="9.625" style="21" customWidth="1"/>
    <col min="10766" max="10766" width="12.625" style="21" customWidth="1"/>
    <col min="10767" max="10767" width="9" style="21"/>
    <col min="10768" max="10768" width="5" style="21" customWidth="1"/>
    <col min="10769" max="11000" width="9" style="21"/>
    <col min="11001" max="11001" width="4.5" style="21" customWidth="1"/>
    <col min="11002" max="11002" width="13.75" style="21" customWidth="1"/>
    <col min="11003" max="11004" width="23.5" style="21" customWidth="1"/>
    <col min="11005" max="11005" width="12.625" style="21" customWidth="1"/>
    <col min="11006" max="11006" width="20.625" style="21" customWidth="1"/>
    <col min="11007" max="11007" width="28.125" style="21" customWidth="1"/>
    <col min="11008" max="11008" width="10" style="21" customWidth="1"/>
    <col min="11009" max="11015" width="8.75" style="21" customWidth="1"/>
    <col min="11016" max="11017" width="7" style="21" customWidth="1"/>
    <col min="11018" max="11018" width="8.125" style="21" customWidth="1"/>
    <col min="11019" max="11021" width="9.625" style="21" customWidth="1"/>
    <col min="11022" max="11022" width="12.625" style="21" customWidth="1"/>
    <col min="11023" max="11023" width="9" style="21"/>
    <col min="11024" max="11024" width="5" style="21" customWidth="1"/>
    <col min="11025" max="11256" width="9" style="21"/>
    <col min="11257" max="11257" width="4.5" style="21" customWidth="1"/>
    <col min="11258" max="11258" width="13.75" style="21" customWidth="1"/>
    <col min="11259" max="11260" width="23.5" style="21" customWidth="1"/>
    <col min="11261" max="11261" width="12.625" style="21" customWidth="1"/>
    <col min="11262" max="11262" width="20.625" style="21" customWidth="1"/>
    <col min="11263" max="11263" width="28.125" style="21" customWidth="1"/>
    <col min="11264" max="11264" width="10" style="21" customWidth="1"/>
    <col min="11265" max="11271" width="8.75" style="21" customWidth="1"/>
    <col min="11272" max="11273" width="7" style="21" customWidth="1"/>
    <col min="11274" max="11274" width="8.125" style="21" customWidth="1"/>
    <col min="11275" max="11277" width="9.625" style="21" customWidth="1"/>
    <col min="11278" max="11278" width="12.625" style="21" customWidth="1"/>
    <col min="11279" max="11279" width="9" style="21"/>
    <col min="11280" max="11280" width="5" style="21" customWidth="1"/>
    <col min="11281" max="11512" width="9" style="21"/>
    <col min="11513" max="11513" width="4.5" style="21" customWidth="1"/>
    <col min="11514" max="11514" width="13.75" style="21" customWidth="1"/>
    <col min="11515" max="11516" width="23.5" style="21" customWidth="1"/>
    <col min="11517" max="11517" width="12.625" style="21" customWidth="1"/>
    <col min="11518" max="11518" width="20.625" style="21" customWidth="1"/>
    <col min="11519" max="11519" width="28.125" style="21" customWidth="1"/>
    <col min="11520" max="11520" width="10" style="21" customWidth="1"/>
    <col min="11521" max="11527" width="8.75" style="21" customWidth="1"/>
    <col min="11528" max="11529" width="7" style="21" customWidth="1"/>
    <col min="11530" max="11530" width="8.125" style="21" customWidth="1"/>
    <col min="11531" max="11533" width="9.625" style="21" customWidth="1"/>
    <col min="11534" max="11534" width="12.625" style="21" customWidth="1"/>
    <col min="11535" max="11535" width="9" style="21"/>
    <col min="11536" max="11536" width="5" style="21" customWidth="1"/>
    <col min="11537" max="11768" width="9" style="21"/>
    <col min="11769" max="11769" width="4.5" style="21" customWidth="1"/>
    <col min="11770" max="11770" width="13.75" style="21" customWidth="1"/>
    <col min="11771" max="11772" width="23.5" style="21" customWidth="1"/>
    <col min="11773" max="11773" width="12.625" style="21" customWidth="1"/>
    <col min="11774" max="11774" width="20.625" style="21" customWidth="1"/>
    <col min="11775" max="11775" width="28.125" style="21" customWidth="1"/>
    <col min="11776" max="11776" width="10" style="21" customWidth="1"/>
    <col min="11777" max="11783" width="8.75" style="21" customWidth="1"/>
    <col min="11784" max="11785" width="7" style="21" customWidth="1"/>
    <col min="11786" max="11786" width="8.125" style="21" customWidth="1"/>
    <col min="11787" max="11789" width="9.625" style="21" customWidth="1"/>
    <col min="11790" max="11790" width="12.625" style="21" customWidth="1"/>
    <col min="11791" max="11791" width="9" style="21"/>
    <col min="11792" max="11792" width="5" style="21" customWidth="1"/>
    <col min="11793" max="12024" width="9" style="21"/>
    <col min="12025" max="12025" width="4.5" style="21" customWidth="1"/>
    <col min="12026" max="12026" width="13.75" style="21" customWidth="1"/>
    <col min="12027" max="12028" width="23.5" style="21" customWidth="1"/>
    <col min="12029" max="12029" width="12.625" style="21" customWidth="1"/>
    <col min="12030" max="12030" width="20.625" style="21" customWidth="1"/>
    <col min="12031" max="12031" width="28.125" style="21" customWidth="1"/>
    <col min="12032" max="12032" width="10" style="21" customWidth="1"/>
    <col min="12033" max="12039" width="8.75" style="21" customWidth="1"/>
    <col min="12040" max="12041" width="7" style="21" customWidth="1"/>
    <col min="12042" max="12042" width="8.125" style="21" customWidth="1"/>
    <col min="12043" max="12045" width="9.625" style="21" customWidth="1"/>
    <col min="12046" max="12046" width="12.625" style="21" customWidth="1"/>
    <col min="12047" max="12047" width="9" style="21"/>
    <col min="12048" max="12048" width="5" style="21" customWidth="1"/>
    <col min="12049" max="12280" width="9" style="21"/>
    <col min="12281" max="12281" width="4.5" style="21" customWidth="1"/>
    <col min="12282" max="12282" width="13.75" style="21" customWidth="1"/>
    <col min="12283" max="12284" width="23.5" style="21" customWidth="1"/>
    <col min="12285" max="12285" width="12.625" style="21" customWidth="1"/>
    <col min="12286" max="12286" width="20.625" style="21" customWidth="1"/>
    <col min="12287" max="12287" width="28.125" style="21" customWidth="1"/>
    <col min="12288" max="12288" width="10" style="21" customWidth="1"/>
    <col min="12289" max="12295" width="8.75" style="21" customWidth="1"/>
    <col min="12296" max="12297" width="7" style="21" customWidth="1"/>
    <col min="12298" max="12298" width="8.125" style="21" customWidth="1"/>
    <col min="12299" max="12301" width="9.625" style="21" customWidth="1"/>
    <col min="12302" max="12302" width="12.625" style="21" customWidth="1"/>
    <col min="12303" max="12303" width="9" style="21"/>
    <col min="12304" max="12304" width="5" style="21" customWidth="1"/>
    <col min="12305" max="12536" width="9" style="21"/>
    <col min="12537" max="12537" width="4.5" style="21" customWidth="1"/>
    <col min="12538" max="12538" width="13.75" style="21" customWidth="1"/>
    <col min="12539" max="12540" width="23.5" style="21" customWidth="1"/>
    <col min="12541" max="12541" width="12.625" style="21" customWidth="1"/>
    <col min="12542" max="12542" width="20.625" style="21" customWidth="1"/>
    <col min="12543" max="12543" width="28.125" style="21" customWidth="1"/>
    <col min="12544" max="12544" width="10" style="21" customWidth="1"/>
    <col min="12545" max="12551" width="8.75" style="21" customWidth="1"/>
    <col min="12552" max="12553" width="7" style="21" customWidth="1"/>
    <col min="12554" max="12554" width="8.125" style="21" customWidth="1"/>
    <col min="12555" max="12557" width="9.625" style="21" customWidth="1"/>
    <col min="12558" max="12558" width="12.625" style="21" customWidth="1"/>
    <col min="12559" max="12559" width="9" style="21"/>
    <col min="12560" max="12560" width="5" style="21" customWidth="1"/>
    <col min="12561" max="12792" width="9" style="21"/>
    <col min="12793" max="12793" width="4.5" style="21" customWidth="1"/>
    <col min="12794" max="12794" width="13.75" style="21" customWidth="1"/>
    <col min="12795" max="12796" width="23.5" style="21" customWidth="1"/>
    <col min="12797" max="12797" width="12.625" style="21" customWidth="1"/>
    <col min="12798" max="12798" width="20.625" style="21" customWidth="1"/>
    <col min="12799" max="12799" width="28.125" style="21" customWidth="1"/>
    <col min="12800" max="12800" width="10" style="21" customWidth="1"/>
    <col min="12801" max="12807" width="8.75" style="21" customWidth="1"/>
    <col min="12808" max="12809" width="7" style="21" customWidth="1"/>
    <col min="12810" max="12810" width="8.125" style="21" customWidth="1"/>
    <col min="12811" max="12813" width="9.625" style="21" customWidth="1"/>
    <col min="12814" max="12814" width="12.625" style="21" customWidth="1"/>
    <col min="12815" max="12815" width="9" style="21"/>
    <col min="12816" max="12816" width="5" style="21" customWidth="1"/>
    <col min="12817" max="13048" width="9" style="21"/>
    <col min="13049" max="13049" width="4.5" style="21" customWidth="1"/>
    <col min="13050" max="13050" width="13.75" style="21" customWidth="1"/>
    <col min="13051" max="13052" width="23.5" style="21" customWidth="1"/>
    <col min="13053" max="13053" width="12.625" style="21" customWidth="1"/>
    <col min="13054" max="13054" width="20.625" style="21" customWidth="1"/>
    <col min="13055" max="13055" width="28.125" style="21" customWidth="1"/>
    <col min="13056" max="13056" width="10" style="21" customWidth="1"/>
    <col min="13057" max="13063" width="8.75" style="21" customWidth="1"/>
    <col min="13064" max="13065" width="7" style="21" customWidth="1"/>
    <col min="13066" max="13066" width="8.125" style="21" customWidth="1"/>
    <col min="13067" max="13069" width="9.625" style="21" customWidth="1"/>
    <col min="13070" max="13070" width="12.625" style="21" customWidth="1"/>
    <col min="13071" max="13071" width="9" style="21"/>
    <col min="13072" max="13072" width="5" style="21" customWidth="1"/>
    <col min="13073" max="13304" width="9" style="21"/>
    <col min="13305" max="13305" width="4.5" style="21" customWidth="1"/>
    <col min="13306" max="13306" width="13.75" style="21" customWidth="1"/>
    <col min="13307" max="13308" width="23.5" style="21" customWidth="1"/>
    <col min="13309" max="13309" width="12.625" style="21" customWidth="1"/>
    <col min="13310" max="13310" width="20.625" style="21" customWidth="1"/>
    <col min="13311" max="13311" width="28.125" style="21" customWidth="1"/>
    <col min="13312" max="13312" width="10" style="21" customWidth="1"/>
    <col min="13313" max="13319" width="8.75" style="21" customWidth="1"/>
    <col min="13320" max="13321" width="7" style="21" customWidth="1"/>
    <col min="13322" max="13322" width="8.125" style="21" customWidth="1"/>
    <col min="13323" max="13325" width="9.625" style="21" customWidth="1"/>
    <col min="13326" max="13326" width="12.625" style="21" customWidth="1"/>
    <col min="13327" max="13327" width="9" style="21"/>
    <col min="13328" max="13328" width="5" style="21" customWidth="1"/>
    <col min="13329" max="13560" width="9" style="21"/>
    <col min="13561" max="13561" width="4.5" style="21" customWidth="1"/>
    <col min="13562" max="13562" width="13.75" style="21" customWidth="1"/>
    <col min="13563" max="13564" width="23.5" style="21" customWidth="1"/>
    <col min="13565" max="13565" width="12.625" style="21" customWidth="1"/>
    <col min="13566" max="13566" width="20.625" style="21" customWidth="1"/>
    <col min="13567" max="13567" width="28.125" style="21" customWidth="1"/>
    <col min="13568" max="13568" width="10" style="21" customWidth="1"/>
    <col min="13569" max="13575" width="8.75" style="21" customWidth="1"/>
    <col min="13576" max="13577" width="7" style="21" customWidth="1"/>
    <col min="13578" max="13578" width="8.125" style="21" customWidth="1"/>
    <col min="13579" max="13581" width="9.625" style="21" customWidth="1"/>
    <col min="13582" max="13582" width="12.625" style="21" customWidth="1"/>
    <col min="13583" max="13583" width="9" style="21"/>
    <col min="13584" max="13584" width="5" style="21" customWidth="1"/>
    <col min="13585" max="13816" width="9" style="21"/>
    <col min="13817" max="13817" width="4.5" style="21" customWidth="1"/>
    <col min="13818" max="13818" width="13.75" style="21" customWidth="1"/>
    <col min="13819" max="13820" width="23.5" style="21" customWidth="1"/>
    <col min="13821" max="13821" width="12.625" style="21" customWidth="1"/>
    <col min="13822" max="13822" width="20.625" style="21" customWidth="1"/>
    <col min="13823" max="13823" width="28.125" style="21" customWidth="1"/>
    <col min="13824" max="13824" width="10" style="21" customWidth="1"/>
    <col min="13825" max="13831" width="8.75" style="21" customWidth="1"/>
    <col min="13832" max="13833" width="7" style="21" customWidth="1"/>
    <col min="13834" max="13834" width="8.125" style="21" customWidth="1"/>
    <col min="13835" max="13837" width="9.625" style="21" customWidth="1"/>
    <col min="13838" max="13838" width="12.625" style="21" customWidth="1"/>
    <col min="13839" max="13839" width="9" style="21"/>
    <col min="13840" max="13840" width="5" style="21" customWidth="1"/>
    <col min="13841" max="14072" width="9" style="21"/>
    <col min="14073" max="14073" width="4.5" style="21" customWidth="1"/>
    <col min="14074" max="14074" width="13.75" style="21" customWidth="1"/>
    <col min="14075" max="14076" width="23.5" style="21" customWidth="1"/>
    <col min="14077" max="14077" width="12.625" style="21" customWidth="1"/>
    <col min="14078" max="14078" width="20.625" style="21" customWidth="1"/>
    <col min="14079" max="14079" width="28.125" style="21" customWidth="1"/>
    <col min="14080" max="14080" width="10" style="21" customWidth="1"/>
    <col min="14081" max="14087" width="8.75" style="21" customWidth="1"/>
    <col min="14088" max="14089" width="7" style="21" customWidth="1"/>
    <col min="14090" max="14090" width="8.125" style="21" customWidth="1"/>
    <col min="14091" max="14093" width="9.625" style="21" customWidth="1"/>
    <col min="14094" max="14094" width="12.625" style="21" customWidth="1"/>
    <col min="14095" max="14095" width="9" style="21"/>
    <col min="14096" max="14096" width="5" style="21" customWidth="1"/>
    <col min="14097" max="14328" width="9" style="21"/>
    <col min="14329" max="14329" width="4.5" style="21" customWidth="1"/>
    <col min="14330" max="14330" width="13.75" style="21" customWidth="1"/>
    <col min="14331" max="14332" width="23.5" style="21" customWidth="1"/>
    <col min="14333" max="14333" width="12.625" style="21" customWidth="1"/>
    <col min="14334" max="14334" width="20.625" style="21" customWidth="1"/>
    <col min="14335" max="14335" width="28.125" style="21" customWidth="1"/>
    <col min="14336" max="14336" width="10" style="21" customWidth="1"/>
    <col min="14337" max="14343" width="8.75" style="21" customWidth="1"/>
    <col min="14344" max="14345" width="7" style="21" customWidth="1"/>
    <col min="14346" max="14346" width="8.125" style="21" customWidth="1"/>
    <col min="14347" max="14349" width="9.625" style="21" customWidth="1"/>
    <col min="14350" max="14350" width="12.625" style="21" customWidth="1"/>
    <col min="14351" max="14351" width="9" style="21"/>
    <col min="14352" max="14352" width="5" style="21" customWidth="1"/>
    <col min="14353" max="14584" width="9" style="21"/>
    <col min="14585" max="14585" width="4.5" style="21" customWidth="1"/>
    <col min="14586" max="14586" width="13.75" style="21" customWidth="1"/>
    <col min="14587" max="14588" width="23.5" style="21" customWidth="1"/>
    <col min="14589" max="14589" width="12.625" style="21" customWidth="1"/>
    <col min="14590" max="14590" width="20.625" style="21" customWidth="1"/>
    <col min="14591" max="14591" width="28.125" style="21" customWidth="1"/>
    <col min="14592" max="14592" width="10" style="21" customWidth="1"/>
    <col min="14593" max="14599" width="8.75" style="21" customWidth="1"/>
    <col min="14600" max="14601" width="7" style="21" customWidth="1"/>
    <col min="14602" max="14602" width="8.125" style="21" customWidth="1"/>
    <col min="14603" max="14605" width="9.625" style="21" customWidth="1"/>
    <col min="14606" max="14606" width="12.625" style="21" customWidth="1"/>
    <col min="14607" max="14607" width="9" style="21"/>
    <col min="14608" max="14608" width="5" style="21" customWidth="1"/>
    <col min="14609" max="14840" width="9" style="21"/>
    <col min="14841" max="14841" width="4.5" style="21" customWidth="1"/>
    <col min="14842" max="14842" width="13.75" style="21" customWidth="1"/>
    <col min="14843" max="14844" width="23.5" style="21" customWidth="1"/>
    <col min="14845" max="14845" width="12.625" style="21" customWidth="1"/>
    <col min="14846" max="14846" width="20.625" style="21" customWidth="1"/>
    <col min="14847" max="14847" width="28.125" style="21" customWidth="1"/>
    <col min="14848" max="14848" width="10" style="21" customWidth="1"/>
    <col min="14849" max="14855" width="8.75" style="21" customWidth="1"/>
    <col min="14856" max="14857" width="7" style="21" customWidth="1"/>
    <col min="14858" max="14858" width="8.125" style="21" customWidth="1"/>
    <col min="14859" max="14861" width="9.625" style="21" customWidth="1"/>
    <col min="14862" max="14862" width="12.625" style="21" customWidth="1"/>
    <col min="14863" max="14863" width="9" style="21"/>
    <col min="14864" max="14864" width="5" style="21" customWidth="1"/>
    <col min="14865" max="15096" width="9" style="21"/>
    <col min="15097" max="15097" width="4.5" style="21" customWidth="1"/>
    <col min="15098" max="15098" width="13.75" style="21" customWidth="1"/>
    <col min="15099" max="15100" width="23.5" style="21" customWidth="1"/>
    <col min="15101" max="15101" width="12.625" style="21" customWidth="1"/>
    <col min="15102" max="15102" width="20.625" style="21" customWidth="1"/>
    <col min="15103" max="15103" width="28.125" style="21" customWidth="1"/>
    <col min="15104" max="15104" width="10" style="21" customWidth="1"/>
    <col min="15105" max="15111" width="8.75" style="21" customWidth="1"/>
    <col min="15112" max="15113" width="7" style="21" customWidth="1"/>
    <col min="15114" max="15114" width="8.125" style="21" customWidth="1"/>
    <col min="15115" max="15117" width="9.625" style="21" customWidth="1"/>
    <col min="15118" max="15118" width="12.625" style="21" customWidth="1"/>
    <col min="15119" max="15119" width="9" style="21"/>
    <col min="15120" max="15120" width="5" style="21" customWidth="1"/>
    <col min="15121" max="15352" width="9" style="21"/>
    <col min="15353" max="15353" width="4.5" style="21" customWidth="1"/>
    <col min="15354" max="15354" width="13.75" style="21" customWidth="1"/>
    <col min="15355" max="15356" width="23.5" style="21" customWidth="1"/>
    <col min="15357" max="15357" width="12.625" style="21" customWidth="1"/>
    <col min="15358" max="15358" width="20.625" style="21" customWidth="1"/>
    <col min="15359" max="15359" width="28.125" style="21" customWidth="1"/>
    <col min="15360" max="15360" width="10" style="21" customWidth="1"/>
    <col min="15361" max="15367" width="8.75" style="21" customWidth="1"/>
    <col min="15368" max="15369" width="7" style="21" customWidth="1"/>
    <col min="15370" max="15370" width="8.125" style="21" customWidth="1"/>
    <col min="15371" max="15373" width="9.625" style="21" customWidth="1"/>
    <col min="15374" max="15374" width="12.625" style="21" customWidth="1"/>
    <col min="15375" max="15375" width="9" style="21"/>
    <col min="15376" max="15376" width="5" style="21" customWidth="1"/>
    <col min="15377" max="15608" width="9" style="21"/>
    <col min="15609" max="15609" width="4.5" style="21" customWidth="1"/>
    <col min="15610" max="15610" width="13.75" style="21" customWidth="1"/>
    <col min="15611" max="15612" width="23.5" style="21" customWidth="1"/>
    <col min="15613" max="15613" width="12.625" style="21" customWidth="1"/>
    <col min="15614" max="15614" width="20.625" style="21" customWidth="1"/>
    <col min="15615" max="15615" width="28.125" style="21" customWidth="1"/>
    <col min="15616" max="15616" width="10" style="21" customWidth="1"/>
    <col min="15617" max="15623" width="8.75" style="21" customWidth="1"/>
    <col min="15624" max="15625" width="7" style="21" customWidth="1"/>
    <col min="15626" max="15626" width="8.125" style="21" customWidth="1"/>
    <col min="15627" max="15629" width="9.625" style="21" customWidth="1"/>
    <col min="15630" max="15630" width="12.625" style="21" customWidth="1"/>
    <col min="15631" max="15631" width="9" style="21"/>
    <col min="15632" max="15632" width="5" style="21" customWidth="1"/>
    <col min="15633" max="15864" width="9" style="21"/>
    <col min="15865" max="15865" width="4.5" style="21" customWidth="1"/>
    <col min="15866" max="15866" width="13.75" style="21" customWidth="1"/>
    <col min="15867" max="15868" width="23.5" style="21" customWidth="1"/>
    <col min="15869" max="15869" width="12.625" style="21" customWidth="1"/>
    <col min="15870" max="15870" width="20.625" style="21" customWidth="1"/>
    <col min="15871" max="15871" width="28.125" style="21" customWidth="1"/>
    <col min="15872" max="15872" width="10" style="21" customWidth="1"/>
    <col min="15873" max="15879" width="8.75" style="21" customWidth="1"/>
    <col min="15880" max="15881" width="7" style="21" customWidth="1"/>
    <col min="15882" max="15882" width="8.125" style="21" customWidth="1"/>
    <col min="15883" max="15885" width="9.625" style="21" customWidth="1"/>
    <col min="15886" max="15886" width="12.625" style="21" customWidth="1"/>
    <col min="15887" max="15887" width="9" style="21"/>
    <col min="15888" max="15888" width="5" style="21" customWidth="1"/>
    <col min="15889" max="16120" width="9" style="21"/>
    <col min="16121" max="16121" width="4.5" style="21" customWidth="1"/>
    <col min="16122" max="16122" width="13.75" style="21" customWidth="1"/>
    <col min="16123" max="16124" width="23.5" style="21" customWidth="1"/>
    <col min="16125" max="16125" width="12.625" style="21" customWidth="1"/>
    <col min="16126" max="16126" width="20.625" style="21" customWidth="1"/>
    <col min="16127" max="16127" width="28.125" style="21" customWidth="1"/>
    <col min="16128" max="16128" width="10" style="21" customWidth="1"/>
    <col min="16129" max="16135" width="8.75" style="21" customWidth="1"/>
    <col min="16136" max="16137" width="7" style="21" customWidth="1"/>
    <col min="16138" max="16138" width="8.125" style="21" customWidth="1"/>
    <col min="16139" max="16141" width="9.625" style="21" customWidth="1"/>
    <col min="16142" max="16142" width="12.625" style="21" customWidth="1"/>
    <col min="16143" max="16143" width="9" style="21"/>
    <col min="16144" max="16144" width="5" style="21" customWidth="1"/>
    <col min="16145" max="16384" width="9" style="21"/>
  </cols>
  <sheetData>
    <row r="1" spans="1:14" ht="20.25" customHeight="1" x14ac:dyDescent="0.2">
      <c r="A1" s="30"/>
      <c r="B1" s="31" t="s">
        <v>31</v>
      </c>
      <c r="C1" s="31"/>
      <c r="D1" s="29"/>
      <c r="E1" s="29"/>
      <c r="F1" s="29"/>
      <c r="G1" s="29"/>
      <c r="H1" s="29"/>
      <c r="I1" s="29"/>
      <c r="J1" s="29"/>
      <c r="L1" s="29"/>
      <c r="M1" s="29"/>
    </row>
    <row r="3" spans="1:14" ht="20.25" customHeight="1" x14ac:dyDescent="0.2">
      <c r="A3" s="34"/>
      <c r="B3" s="35" t="s">
        <v>26</v>
      </c>
      <c r="C3" s="36"/>
      <c r="D3" s="37"/>
      <c r="E3" s="37"/>
      <c r="F3" s="37"/>
      <c r="G3" s="37"/>
      <c r="H3" s="37"/>
      <c r="I3" s="37"/>
      <c r="J3" s="37"/>
      <c r="K3" s="38"/>
      <c r="L3" s="37"/>
      <c r="M3" s="37"/>
      <c r="N3" s="38"/>
    </row>
    <row r="4" spans="1:14" ht="20.25" customHeight="1" x14ac:dyDescent="0.15">
      <c r="A4" s="34"/>
      <c r="B4" s="37"/>
      <c r="C4" s="37"/>
      <c r="D4" s="37"/>
      <c r="E4" s="37"/>
      <c r="F4" s="37"/>
      <c r="G4" s="37"/>
      <c r="H4" s="37"/>
      <c r="I4" s="39">
        <f>SUBTOTAL(9,I8:I22)</f>
        <v>0</v>
      </c>
      <c r="J4" s="39">
        <f>SUBTOTAL(9,J8:J22)</f>
        <v>0</v>
      </c>
      <c r="K4" s="39">
        <f>SUBTOTAL(9,K8:K22)</f>
        <v>0</v>
      </c>
      <c r="L4" s="39">
        <f>SUBTOTAL(9,L8:L22)</f>
        <v>0</v>
      </c>
      <c r="M4" s="40"/>
      <c r="N4" s="38"/>
    </row>
    <row r="5" spans="1:14" s="28" customFormat="1" ht="30" customHeight="1" x14ac:dyDescent="0.2">
      <c r="A5" s="101" t="s">
        <v>25</v>
      </c>
      <c r="B5" s="104" t="s">
        <v>36</v>
      </c>
      <c r="C5" s="111" t="s">
        <v>45</v>
      </c>
      <c r="D5" s="111"/>
      <c r="E5" s="111"/>
      <c r="F5" s="111"/>
      <c r="G5" s="111" t="s">
        <v>28</v>
      </c>
      <c r="H5" s="111"/>
      <c r="I5" s="107" t="s">
        <v>29</v>
      </c>
      <c r="J5" s="114" t="s">
        <v>27</v>
      </c>
      <c r="K5" s="115"/>
      <c r="L5" s="115"/>
      <c r="M5" s="110" t="s">
        <v>59</v>
      </c>
      <c r="N5" s="42"/>
    </row>
    <row r="6" spans="1:14" s="28" customFormat="1" ht="15.95" customHeight="1" x14ac:dyDescent="0.2">
      <c r="A6" s="102"/>
      <c r="B6" s="105"/>
      <c r="C6" s="112" t="s">
        <v>35</v>
      </c>
      <c r="D6" s="120" t="s">
        <v>43</v>
      </c>
      <c r="E6" s="122" t="s">
        <v>24</v>
      </c>
      <c r="F6" s="118" t="s">
        <v>44</v>
      </c>
      <c r="G6" s="118" t="s">
        <v>23</v>
      </c>
      <c r="H6" s="119" t="s">
        <v>30</v>
      </c>
      <c r="I6" s="108"/>
      <c r="J6" s="116"/>
      <c r="K6" s="117"/>
      <c r="L6" s="117"/>
      <c r="M6" s="111"/>
      <c r="N6" s="43" t="s">
        <v>22</v>
      </c>
    </row>
    <row r="7" spans="1:14" s="28" customFormat="1" ht="85.5" customHeight="1" x14ac:dyDescent="0.2">
      <c r="A7" s="103"/>
      <c r="B7" s="106"/>
      <c r="C7" s="113"/>
      <c r="D7" s="121"/>
      <c r="E7" s="123"/>
      <c r="F7" s="118"/>
      <c r="G7" s="118"/>
      <c r="H7" s="118"/>
      <c r="I7" s="109"/>
      <c r="J7" s="41" t="s">
        <v>21</v>
      </c>
      <c r="K7" s="41" t="s">
        <v>20</v>
      </c>
      <c r="L7" s="44" t="s">
        <v>19</v>
      </c>
      <c r="M7" s="111"/>
      <c r="N7" s="45"/>
    </row>
    <row r="8" spans="1:14" s="23" customFormat="1" ht="51.75" customHeight="1" x14ac:dyDescent="0.15">
      <c r="A8" s="46">
        <v>1</v>
      </c>
      <c r="B8" s="47"/>
      <c r="C8" s="48"/>
      <c r="D8" s="49"/>
      <c r="E8" s="24"/>
      <c r="F8" s="50"/>
      <c r="G8" s="51"/>
      <c r="H8" s="51"/>
      <c r="I8" s="70">
        <f t="shared" ref="I8:I22" si="0">J8+K8+L8</f>
        <v>0</v>
      </c>
      <c r="J8" s="69"/>
      <c r="K8" s="69"/>
      <c r="L8" s="69"/>
      <c r="M8" s="32"/>
      <c r="N8" s="52"/>
    </row>
    <row r="9" spans="1:14" s="23" customFormat="1" ht="51.75" customHeight="1" x14ac:dyDescent="0.15">
      <c r="A9" s="53">
        <f t="shared" ref="A9:A22" si="1">A8+1</f>
        <v>2</v>
      </c>
      <c r="B9" s="47"/>
      <c r="C9" s="48"/>
      <c r="D9" s="54"/>
      <c r="E9" s="27"/>
      <c r="F9" s="55"/>
      <c r="G9" s="56"/>
      <c r="H9" s="56"/>
      <c r="I9" s="70">
        <f t="shared" si="0"/>
        <v>0</v>
      </c>
      <c r="J9" s="71"/>
      <c r="K9" s="71"/>
      <c r="L9" s="71"/>
      <c r="M9" s="33"/>
      <c r="N9" s="57"/>
    </row>
    <row r="10" spans="1:14" s="23" customFormat="1" ht="51.75" customHeight="1" x14ac:dyDescent="0.15">
      <c r="A10" s="53">
        <f t="shared" si="1"/>
        <v>3</v>
      </c>
      <c r="B10" s="47"/>
      <c r="C10" s="48"/>
      <c r="D10" s="49"/>
      <c r="E10" s="24"/>
      <c r="F10" s="50"/>
      <c r="G10" s="51"/>
      <c r="H10" s="51"/>
      <c r="I10" s="70">
        <f t="shared" si="0"/>
        <v>0</v>
      </c>
      <c r="J10" s="69"/>
      <c r="K10" s="69"/>
      <c r="L10" s="69"/>
      <c r="M10" s="32"/>
      <c r="N10" s="52"/>
    </row>
    <row r="11" spans="1:14" s="23" customFormat="1" ht="51.75" customHeight="1" x14ac:dyDescent="0.15">
      <c r="A11" s="53">
        <f t="shared" si="1"/>
        <v>4</v>
      </c>
      <c r="B11" s="47"/>
      <c r="C11" s="48"/>
      <c r="D11" s="49"/>
      <c r="E11" s="24"/>
      <c r="F11" s="50"/>
      <c r="G11" s="51"/>
      <c r="H11" s="51"/>
      <c r="I11" s="70">
        <f t="shared" si="0"/>
        <v>0</v>
      </c>
      <c r="J11" s="69"/>
      <c r="K11" s="69"/>
      <c r="L11" s="69"/>
      <c r="M11" s="32"/>
      <c r="N11" s="52"/>
    </row>
    <row r="12" spans="1:14" s="23" customFormat="1" ht="51.75" customHeight="1" x14ac:dyDescent="0.15">
      <c r="A12" s="53">
        <f t="shared" si="1"/>
        <v>5</v>
      </c>
      <c r="B12" s="47"/>
      <c r="C12" s="48"/>
      <c r="D12" s="54"/>
      <c r="E12" s="27"/>
      <c r="F12" s="50"/>
      <c r="G12" s="51"/>
      <c r="H12" s="51"/>
      <c r="I12" s="70">
        <f t="shared" si="0"/>
        <v>0</v>
      </c>
      <c r="J12" s="71"/>
      <c r="K12" s="69"/>
      <c r="L12" s="69"/>
      <c r="M12" s="32"/>
      <c r="N12" s="57"/>
    </row>
    <row r="13" spans="1:14" s="23" customFormat="1" ht="51.75" customHeight="1" x14ac:dyDescent="0.15">
      <c r="A13" s="53">
        <f t="shared" si="1"/>
        <v>6</v>
      </c>
      <c r="B13" s="47"/>
      <c r="C13" s="48"/>
      <c r="D13" s="49"/>
      <c r="E13" s="24"/>
      <c r="F13" s="50"/>
      <c r="G13" s="51"/>
      <c r="H13" s="51"/>
      <c r="I13" s="70">
        <f t="shared" si="0"/>
        <v>0</v>
      </c>
      <c r="J13" s="69"/>
      <c r="K13" s="69"/>
      <c r="L13" s="69"/>
      <c r="M13" s="32"/>
      <c r="N13" s="52"/>
    </row>
    <row r="14" spans="1:14" s="23" customFormat="1" ht="51.75" customHeight="1" x14ac:dyDescent="0.15">
      <c r="A14" s="53">
        <f t="shared" si="1"/>
        <v>7</v>
      </c>
      <c r="B14" s="47"/>
      <c r="C14" s="48"/>
      <c r="D14" s="54"/>
      <c r="E14" s="27"/>
      <c r="F14" s="55"/>
      <c r="G14" s="56"/>
      <c r="H14" s="56"/>
      <c r="I14" s="70">
        <f t="shared" si="0"/>
        <v>0</v>
      </c>
      <c r="J14" s="71"/>
      <c r="K14" s="71"/>
      <c r="L14" s="71"/>
      <c r="M14" s="33"/>
      <c r="N14" s="57"/>
    </row>
    <row r="15" spans="1:14" s="23" customFormat="1" ht="51.75" customHeight="1" x14ac:dyDescent="0.15">
      <c r="A15" s="53">
        <f t="shared" si="1"/>
        <v>8</v>
      </c>
      <c r="B15" s="47"/>
      <c r="C15" s="48"/>
      <c r="D15" s="54"/>
      <c r="E15" s="27"/>
      <c r="F15" s="55"/>
      <c r="G15" s="56"/>
      <c r="H15" s="56"/>
      <c r="I15" s="70">
        <f t="shared" si="0"/>
        <v>0</v>
      </c>
      <c r="J15" s="71"/>
      <c r="K15" s="71"/>
      <c r="L15" s="71"/>
      <c r="M15" s="33"/>
      <c r="N15" s="57"/>
    </row>
    <row r="16" spans="1:14" s="23" customFormat="1" ht="51.75" customHeight="1" x14ac:dyDescent="0.15">
      <c r="A16" s="53">
        <f t="shared" si="1"/>
        <v>9</v>
      </c>
      <c r="B16" s="47"/>
      <c r="C16" s="48"/>
      <c r="D16" s="58"/>
      <c r="E16" s="26"/>
      <c r="F16" s="59"/>
      <c r="G16" s="51"/>
      <c r="H16" s="51"/>
      <c r="I16" s="70">
        <f t="shared" si="0"/>
        <v>0</v>
      </c>
      <c r="J16" s="72"/>
      <c r="K16" s="73"/>
      <c r="L16" s="73"/>
      <c r="M16" s="32"/>
      <c r="N16" s="60"/>
    </row>
    <row r="17" spans="1:24" s="23" customFormat="1" ht="51.75" customHeight="1" x14ac:dyDescent="0.15">
      <c r="A17" s="53">
        <f t="shared" si="1"/>
        <v>10</v>
      </c>
      <c r="B17" s="47"/>
      <c r="C17" s="48"/>
      <c r="D17" s="61"/>
      <c r="E17" s="25"/>
      <c r="F17" s="62"/>
      <c r="G17" s="63"/>
      <c r="H17" s="64"/>
      <c r="I17" s="74">
        <f t="shared" si="0"/>
        <v>0</v>
      </c>
      <c r="J17" s="75"/>
      <c r="K17" s="76"/>
      <c r="L17" s="76"/>
      <c r="M17" s="32"/>
      <c r="N17" s="65"/>
      <c r="O17" s="21"/>
      <c r="P17" s="21"/>
      <c r="Q17" s="21"/>
      <c r="R17" s="21"/>
      <c r="S17" s="21"/>
      <c r="T17" s="21"/>
      <c r="U17" s="21"/>
      <c r="V17" s="21"/>
      <c r="W17" s="21"/>
      <c r="X17" s="21"/>
    </row>
    <row r="18" spans="1:24" s="23" customFormat="1" ht="51.75" customHeight="1" x14ac:dyDescent="0.15">
      <c r="A18" s="53">
        <f t="shared" si="1"/>
        <v>11</v>
      </c>
      <c r="B18" s="47"/>
      <c r="C18" s="48"/>
      <c r="D18" s="66"/>
      <c r="E18" s="24"/>
      <c r="F18" s="50"/>
      <c r="G18" s="67"/>
      <c r="H18" s="51"/>
      <c r="I18" s="77">
        <f t="shared" si="0"/>
        <v>0</v>
      </c>
      <c r="J18" s="78"/>
      <c r="K18" s="69"/>
      <c r="L18" s="69"/>
      <c r="M18" s="32"/>
      <c r="N18" s="52"/>
      <c r="O18" s="21"/>
      <c r="P18" s="21"/>
      <c r="Q18" s="21"/>
      <c r="R18" s="21"/>
      <c r="S18" s="21"/>
      <c r="T18" s="21"/>
      <c r="U18" s="21"/>
      <c r="V18" s="21"/>
      <c r="W18" s="21"/>
      <c r="X18" s="21"/>
    </row>
    <row r="19" spans="1:24" s="23" customFormat="1" ht="51.75" customHeight="1" x14ac:dyDescent="0.15">
      <c r="A19" s="53">
        <f t="shared" si="1"/>
        <v>12</v>
      </c>
      <c r="B19" s="47"/>
      <c r="C19" s="48"/>
      <c r="D19" s="49"/>
      <c r="E19" s="24"/>
      <c r="F19" s="50"/>
      <c r="G19" s="50"/>
      <c r="H19" s="51"/>
      <c r="I19" s="77">
        <f t="shared" si="0"/>
        <v>0</v>
      </c>
      <c r="J19" s="78"/>
      <c r="K19" s="69"/>
      <c r="L19" s="69"/>
      <c r="M19" s="32"/>
      <c r="N19" s="52"/>
    </row>
    <row r="20" spans="1:24" s="23" customFormat="1" ht="51.75" customHeight="1" x14ac:dyDescent="0.15">
      <c r="A20" s="53">
        <f t="shared" si="1"/>
        <v>13</v>
      </c>
      <c r="B20" s="47"/>
      <c r="C20" s="48"/>
      <c r="D20" s="49"/>
      <c r="E20" s="24"/>
      <c r="F20" s="50"/>
      <c r="G20" s="50"/>
      <c r="H20" s="51"/>
      <c r="I20" s="77">
        <f t="shared" si="0"/>
        <v>0</v>
      </c>
      <c r="J20" s="78"/>
      <c r="K20" s="69"/>
      <c r="L20" s="69"/>
      <c r="M20" s="32"/>
      <c r="N20" s="52"/>
    </row>
    <row r="21" spans="1:24" s="23" customFormat="1" ht="51.75" customHeight="1" x14ac:dyDescent="0.15">
      <c r="A21" s="53">
        <f t="shared" si="1"/>
        <v>14</v>
      </c>
      <c r="B21" s="47"/>
      <c r="C21" s="48"/>
      <c r="D21" s="49"/>
      <c r="E21" s="24"/>
      <c r="F21" s="68"/>
      <c r="G21" s="68"/>
      <c r="H21" s="63"/>
      <c r="I21" s="77">
        <f t="shared" si="0"/>
        <v>0</v>
      </c>
      <c r="J21" s="78"/>
      <c r="K21" s="69"/>
      <c r="L21" s="69"/>
      <c r="M21" s="32"/>
      <c r="N21" s="52"/>
      <c r="O21" s="21"/>
      <c r="P21" s="21"/>
      <c r="Q21" s="21"/>
      <c r="R21" s="21"/>
      <c r="S21" s="21"/>
      <c r="T21" s="21"/>
      <c r="U21" s="21"/>
      <c r="V21" s="21"/>
      <c r="W21" s="21"/>
      <c r="X21" s="21"/>
    </row>
    <row r="22" spans="1:24" s="23" customFormat="1" ht="51.75" customHeight="1" x14ac:dyDescent="0.15">
      <c r="A22" s="53">
        <f t="shared" si="1"/>
        <v>15</v>
      </c>
      <c r="B22" s="47"/>
      <c r="C22" s="48"/>
      <c r="D22" s="66"/>
      <c r="E22" s="24"/>
      <c r="F22" s="50"/>
      <c r="G22" s="50"/>
      <c r="H22" s="51"/>
      <c r="I22" s="77">
        <f t="shared" si="0"/>
        <v>0</v>
      </c>
      <c r="J22" s="78"/>
      <c r="K22" s="69"/>
      <c r="L22" s="69"/>
      <c r="M22" s="32"/>
      <c r="N22" s="52"/>
      <c r="O22" s="21"/>
      <c r="P22" s="21"/>
      <c r="Q22" s="21"/>
      <c r="R22" s="21"/>
      <c r="S22" s="21"/>
      <c r="T22" s="21"/>
      <c r="U22" s="21"/>
      <c r="V22" s="21"/>
      <c r="W22" s="21"/>
      <c r="X22" s="21"/>
    </row>
  </sheetData>
  <mergeCells count="13">
    <mergeCell ref="A5:A7"/>
    <mergeCell ref="B5:B7"/>
    <mergeCell ref="I5:I7"/>
    <mergeCell ref="M5:M7"/>
    <mergeCell ref="C6:C7"/>
    <mergeCell ref="J5:L6"/>
    <mergeCell ref="F6:F7"/>
    <mergeCell ref="G6:G7"/>
    <mergeCell ref="H6:H7"/>
    <mergeCell ref="D6:D7"/>
    <mergeCell ref="E6:E7"/>
    <mergeCell ref="C5:F5"/>
    <mergeCell ref="G5:H5"/>
  </mergeCells>
  <phoneticPr fontId="2"/>
  <dataValidations count="1">
    <dataValidation type="list" allowBlank="1" showInputMessage="1" showErrorMessage="1" sqref="WVB982888:WVC983037 WLF982888:WLG983037 WBJ982888:WBK983037 VRN982888:VRO983037 VHR982888:VHS983037 UXV982888:UXW983037 UNZ982888:UOA983037 UED982888:UEE983037 TUH982888:TUI983037 TKL982888:TKM983037 TAP982888:TAQ983037 SQT982888:SQU983037 SGX982888:SGY983037 RXB982888:RXC983037 RNF982888:RNG983037 RDJ982888:RDK983037 QTN982888:QTO983037 QJR982888:QJS983037 PZV982888:PZW983037 PPZ982888:PQA983037 PGD982888:PGE983037 OWH982888:OWI983037 OML982888:OMM983037 OCP982888:OCQ983037 NST982888:NSU983037 NIX982888:NIY983037 MZB982888:MZC983037 MPF982888:MPG983037 MFJ982888:MFK983037 LVN982888:LVO983037 LLR982888:LLS983037 LBV982888:LBW983037 KRZ982888:KSA983037 KID982888:KIE983037 JYH982888:JYI983037 JOL982888:JOM983037 JEP982888:JEQ983037 IUT982888:IUU983037 IKX982888:IKY983037 IBB982888:IBC983037 HRF982888:HRG983037 HHJ982888:HHK983037 GXN982888:GXO983037 GNR982888:GNS983037 GDV982888:GDW983037 FTZ982888:FUA983037 FKD982888:FKE983037 FAH982888:FAI983037 EQL982888:EQM983037 EGP982888:EGQ983037 DWT982888:DWU983037 DMX982888:DMY983037 DDB982888:DDC983037 CTF982888:CTG983037 CJJ982888:CJK983037 BZN982888:BZO983037 BPR982888:BPS983037 BFV982888:BFW983037 AVZ982888:AWA983037 AMD982888:AME983037 ACH982888:ACI983037 SL982888:SM983037 IP982888:IQ983037 B982888:B983037 WVB917352:WVC917501 WLF917352:WLG917501 WBJ917352:WBK917501 VRN917352:VRO917501 VHR917352:VHS917501 UXV917352:UXW917501 UNZ917352:UOA917501 UED917352:UEE917501 TUH917352:TUI917501 TKL917352:TKM917501 TAP917352:TAQ917501 SQT917352:SQU917501 SGX917352:SGY917501 RXB917352:RXC917501 RNF917352:RNG917501 RDJ917352:RDK917501 QTN917352:QTO917501 QJR917352:QJS917501 PZV917352:PZW917501 PPZ917352:PQA917501 PGD917352:PGE917501 OWH917352:OWI917501 OML917352:OMM917501 OCP917352:OCQ917501 NST917352:NSU917501 NIX917352:NIY917501 MZB917352:MZC917501 MPF917352:MPG917501 MFJ917352:MFK917501 LVN917352:LVO917501 LLR917352:LLS917501 LBV917352:LBW917501 KRZ917352:KSA917501 KID917352:KIE917501 JYH917352:JYI917501 JOL917352:JOM917501 JEP917352:JEQ917501 IUT917352:IUU917501 IKX917352:IKY917501 IBB917352:IBC917501 HRF917352:HRG917501 HHJ917352:HHK917501 GXN917352:GXO917501 GNR917352:GNS917501 GDV917352:GDW917501 FTZ917352:FUA917501 FKD917352:FKE917501 FAH917352:FAI917501 EQL917352:EQM917501 EGP917352:EGQ917501 DWT917352:DWU917501 DMX917352:DMY917501 DDB917352:DDC917501 CTF917352:CTG917501 CJJ917352:CJK917501 BZN917352:BZO917501 BPR917352:BPS917501 BFV917352:BFW917501 AVZ917352:AWA917501 AMD917352:AME917501 ACH917352:ACI917501 SL917352:SM917501 IP917352:IQ917501 B917352:B917501 WVB851816:WVC851965 WLF851816:WLG851965 WBJ851816:WBK851965 VRN851816:VRO851965 VHR851816:VHS851965 UXV851816:UXW851965 UNZ851816:UOA851965 UED851816:UEE851965 TUH851816:TUI851965 TKL851816:TKM851965 TAP851816:TAQ851965 SQT851816:SQU851965 SGX851816:SGY851965 RXB851816:RXC851965 RNF851816:RNG851965 RDJ851816:RDK851965 QTN851816:QTO851965 QJR851816:QJS851965 PZV851816:PZW851965 PPZ851816:PQA851965 PGD851816:PGE851965 OWH851816:OWI851965 OML851816:OMM851965 OCP851816:OCQ851965 NST851816:NSU851965 NIX851816:NIY851965 MZB851816:MZC851965 MPF851816:MPG851965 MFJ851816:MFK851965 LVN851816:LVO851965 LLR851816:LLS851965 LBV851816:LBW851965 KRZ851816:KSA851965 KID851816:KIE851965 JYH851816:JYI851965 JOL851816:JOM851965 JEP851816:JEQ851965 IUT851816:IUU851965 IKX851816:IKY851965 IBB851816:IBC851965 HRF851816:HRG851965 HHJ851816:HHK851965 GXN851816:GXO851965 GNR851816:GNS851965 GDV851816:GDW851965 FTZ851816:FUA851965 FKD851816:FKE851965 FAH851816:FAI851965 EQL851816:EQM851965 EGP851816:EGQ851965 DWT851816:DWU851965 DMX851816:DMY851965 DDB851816:DDC851965 CTF851816:CTG851965 CJJ851816:CJK851965 BZN851816:BZO851965 BPR851816:BPS851965 BFV851816:BFW851965 AVZ851816:AWA851965 AMD851816:AME851965 ACH851816:ACI851965 SL851816:SM851965 IP851816:IQ851965 B851816:B851965 WVB786280:WVC786429 WLF786280:WLG786429 WBJ786280:WBK786429 VRN786280:VRO786429 VHR786280:VHS786429 UXV786280:UXW786429 UNZ786280:UOA786429 UED786280:UEE786429 TUH786280:TUI786429 TKL786280:TKM786429 TAP786280:TAQ786429 SQT786280:SQU786429 SGX786280:SGY786429 RXB786280:RXC786429 RNF786280:RNG786429 RDJ786280:RDK786429 QTN786280:QTO786429 QJR786280:QJS786429 PZV786280:PZW786429 PPZ786280:PQA786429 PGD786280:PGE786429 OWH786280:OWI786429 OML786280:OMM786429 OCP786280:OCQ786429 NST786280:NSU786429 NIX786280:NIY786429 MZB786280:MZC786429 MPF786280:MPG786429 MFJ786280:MFK786429 LVN786280:LVO786429 LLR786280:LLS786429 LBV786280:LBW786429 KRZ786280:KSA786429 KID786280:KIE786429 JYH786280:JYI786429 JOL786280:JOM786429 JEP786280:JEQ786429 IUT786280:IUU786429 IKX786280:IKY786429 IBB786280:IBC786429 HRF786280:HRG786429 HHJ786280:HHK786429 GXN786280:GXO786429 GNR786280:GNS786429 GDV786280:GDW786429 FTZ786280:FUA786429 FKD786280:FKE786429 FAH786280:FAI786429 EQL786280:EQM786429 EGP786280:EGQ786429 DWT786280:DWU786429 DMX786280:DMY786429 DDB786280:DDC786429 CTF786280:CTG786429 CJJ786280:CJK786429 BZN786280:BZO786429 BPR786280:BPS786429 BFV786280:BFW786429 AVZ786280:AWA786429 AMD786280:AME786429 ACH786280:ACI786429 SL786280:SM786429 IP786280:IQ786429 B786280:B786429 WVB720744:WVC720893 WLF720744:WLG720893 WBJ720744:WBK720893 VRN720744:VRO720893 VHR720744:VHS720893 UXV720744:UXW720893 UNZ720744:UOA720893 UED720744:UEE720893 TUH720744:TUI720893 TKL720744:TKM720893 TAP720744:TAQ720893 SQT720744:SQU720893 SGX720744:SGY720893 RXB720744:RXC720893 RNF720744:RNG720893 RDJ720744:RDK720893 QTN720744:QTO720893 QJR720744:QJS720893 PZV720744:PZW720893 PPZ720744:PQA720893 PGD720744:PGE720893 OWH720744:OWI720893 OML720744:OMM720893 OCP720744:OCQ720893 NST720744:NSU720893 NIX720744:NIY720893 MZB720744:MZC720893 MPF720744:MPG720893 MFJ720744:MFK720893 LVN720744:LVO720893 LLR720744:LLS720893 LBV720744:LBW720893 KRZ720744:KSA720893 KID720744:KIE720893 JYH720744:JYI720893 JOL720744:JOM720893 JEP720744:JEQ720893 IUT720744:IUU720893 IKX720744:IKY720893 IBB720744:IBC720893 HRF720744:HRG720893 HHJ720744:HHK720893 GXN720744:GXO720893 GNR720744:GNS720893 GDV720744:GDW720893 FTZ720744:FUA720893 FKD720744:FKE720893 FAH720744:FAI720893 EQL720744:EQM720893 EGP720744:EGQ720893 DWT720744:DWU720893 DMX720744:DMY720893 DDB720744:DDC720893 CTF720744:CTG720893 CJJ720744:CJK720893 BZN720744:BZO720893 BPR720744:BPS720893 BFV720744:BFW720893 AVZ720744:AWA720893 AMD720744:AME720893 ACH720744:ACI720893 SL720744:SM720893 IP720744:IQ720893 B720744:B720893 WVB655208:WVC655357 WLF655208:WLG655357 WBJ655208:WBK655357 VRN655208:VRO655357 VHR655208:VHS655357 UXV655208:UXW655357 UNZ655208:UOA655357 UED655208:UEE655357 TUH655208:TUI655357 TKL655208:TKM655357 TAP655208:TAQ655357 SQT655208:SQU655357 SGX655208:SGY655357 RXB655208:RXC655357 RNF655208:RNG655357 RDJ655208:RDK655357 QTN655208:QTO655357 QJR655208:QJS655357 PZV655208:PZW655357 PPZ655208:PQA655357 PGD655208:PGE655357 OWH655208:OWI655357 OML655208:OMM655357 OCP655208:OCQ655357 NST655208:NSU655357 NIX655208:NIY655357 MZB655208:MZC655357 MPF655208:MPG655357 MFJ655208:MFK655357 LVN655208:LVO655357 LLR655208:LLS655357 LBV655208:LBW655357 KRZ655208:KSA655357 KID655208:KIE655357 JYH655208:JYI655357 JOL655208:JOM655357 JEP655208:JEQ655357 IUT655208:IUU655357 IKX655208:IKY655357 IBB655208:IBC655357 HRF655208:HRG655357 HHJ655208:HHK655357 GXN655208:GXO655357 GNR655208:GNS655357 GDV655208:GDW655357 FTZ655208:FUA655357 FKD655208:FKE655357 FAH655208:FAI655357 EQL655208:EQM655357 EGP655208:EGQ655357 DWT655208:DWU655357 DMX655208:DMY655357 DDB655208:DDC655357 CTF655208:CTG655357 CJJ655208:CJK655357 BZN655208:BZO655357 BPR655208:BPS655357 BFV655208:BFW655357 AVZ655208:AWA655357 AMD655208:AME655357 ACH655208:ACI655357 SL655208:SM655357 IP655208:IQ655357 B655208:B655357 WVB589672:WVC589821 WLF589672:WLG589821 WBJ589672:WBK589821 VRN589672:VRO589821 VHR589672:VHS589821 UXV589672:UXW589821 UNZ589672:UOA589821 UED589672:UEE589821 TUH589672:TUI589821 TKL589672:TKM589821 TAP589672:TAQ589821 SQT589672:SQU589821 SGX589672:SGY589821 RXB589672:RXC589821 RNF589672:RNG589821 RDJ589672:RDK589821 QTN589672:QTO589821 QJR589672:QJS589821 PZV589672:PZW589821 PPZ589672:PQA589821 PGD589672:PGE589821 OWH589672:OWI589821 OML589672:OMM589821 OCP589672:OCQ589821 NST589672:NSU589821 NIX589672:NIY589821 MZB589672:MZC589821 MPF589672:MPG589821 MFJ589672:MFK589821 LVN589672:LVO589821 LLR589672:LLS589821 LBV589672:LBW589821 KRZ589672:KSA589821 KID589672:KIE589821 JYH589672:JYI589821 JOL589672:JOM589821 JEP589672:JEQ589821 IUT589672:IUU589821 IKX589672:IKY589821 IBB589672:IBC589821 HRF589672:HRG589821 HHJ589672:HHK589821 GXN589672:GXO589821 GNR589672:GNS589821 GDV589672:GDW589821 FTZ589672:FUA589821 FKD589672:FKE589821 FAH589672:FAI589821 EQL589672:EQM589821 EGP589672:EGQ589821 DWT589672:DWU589821 DMX589672:DMY589821 DDB589672:DDC589821 CTF589672:CTG589821 CJJ589672:CJK589821 BZN589672:BZO589821 BPR589672:BPS589821 BFV589672:BFW589821 AVZ589672:AWA589821 AMD589672:AME589821 ACH589672:ACI589821 SL589672:SM589821 IP589672:IQ589821 B589672:B589821 WVB524136:WVC524285 WLF524136:WLG524285 WBJ524136:WBK524285 VRN524136:VRO524285 VHR524136:VHS524285 UXV524136:UXW524285 UNZ524136:UOA524285 UED524136:UEE524285 TUH524136:TUI524285 TKL524136:TKM524285 TAP524136:TAQ524285 SQT524136:SQU524285 SGX524136:SGY524285 RXB524136:RXC524285 RNF524136:RNG524285 RDJ524136:RDK524285 QTN524136:QTO524285 QJR524136:QJS524285 PZV524136:PZW524285 PPZ524136:PQA524285 PGD524136:PGE524285 OWH524136:OWI524285 OML524136:OMM524285 OCP524136:OCQ524285 NST524136:NSU524285 NIX524136:NIY524285 MZB524136:MZC524285 MPF524136:MPG524285 MFJ524136:MFK524285 LVN524136:LVO524285 LLR524136:LLS524285 LBV524136:LBW524285 KRZ524136:KSA524285 KID524136:KIE524285 JYH524136:JYI524285 JOL524136:JOM524285 JEP524136:JEQ524285 IUT524136:IUU524285 IKX524136:IKY524285 IBB524136:IBC524285 HRF524136:HRG524285 HHJ524136:HHK524285 GXN524136:GXO524285 GNR524136:GNS524285 GDV524136:GDW524285 FTZ524136:FUA524285 FKD524136:FKE524285 FAH524136:FAI524285 EQL524136:EQM524285 EGP524136:EGQ524285 DWT524136:DWU524285 DMX524136:DMY524285 DDB524136:DDC524285 CTF524136:CTG524285 CJJ524136:CJK524285 BZN524136:BZO524285 BPR524136:BPS524285 BFV524136:BFW524285 AVZ524136:AWA524285 AMD524136:AME524285 ACH524136:ACI524285 SL524136:SM524285 IP524136:IQ524285 B524136:B524285 WVB458600:WVC458749 WLF458600:WLG458749 WBJ458600:WBK458749 VRN458600:VRO458749 VHR458600:VHS458749 UXV458600:UXW458749 UNZ458600:UOA458749 UED458600:UEE458749 TUH458600:TUI458749 TKL458600:TKM458749 TAP458600:TAQ458749 SQT458600:SQU458749 SGX458600:SGY458749 RXB458600:RXC458749 RNF458600:RNG458749 RDJ458600:RDK458749 QTN458600:QTO458749 QJR458600:QJS458749 PZV458600:PZW458749 PPZ458600:PQA458749 PGD458600:PGE458749 OWH458600:OWI458749 OML458600:OMM458749 OCP458600:OCQ458749 NST458600:NSU458749 NIX458600:NIY458749 MZB458600:MZC458749 MPF458600:MPG458749 MFJ458600:MFK458749 LVN458600:LVO458749 LLR458600:LLS458749 LBV458600:LBW458749 KRZ458600:KSA458749 KID458600:KIE458749 JYH458600:JYI458749 JOL458600:JOM458749 JEP458600:JEQ458749 IUT458600:IUU458749 IKX458600:IKY458749 IBB458600:IBC458749 HRF458600:HRG458749 HHJ458600:HHK458749 GXN458600:GXO458749 GNR458600:GNS458749 GDV458600:GDW458749 FTZ458600:FUA458749 FKD458600:FKE458749 FAH458600:FAI458749 EQL458600:EQM458749 EGP458600:EGQ458749 DWT458600:DWU458749 DMX458600:DMY458749 DDB458600:DDC458749 CTF458600:CTG458749 CJJ458600:CJK458749 BZN458600:BZO458749 BPR458600:BPS458749 BFV458600:BFW458749 AVZ458600:AWA458749 AMD458600:AME458749 ACH458600:ACI458749 SL458600:SM458749 IP458600:IQ458749 B458600:B458749 WVB393064:WVC393213 WLF393064:WLG393213 WBJ393064:WBK393213 VRN393064:VRO393213 VHR393064:VHS393213 UXV393064:UXW393213 UNZ393064:UOA393213 UED393064:UEE393213 TUH393064:TUI393213 TKL393064:TKM393213 TAP393064:TAQ393213 SQT393064:SQU393213 SGX393064:SGY393213 RXB393064:RXC393213 RNF393064:RNG393213 RDJ393064:RDK393213 QTN393064:QTO393213 QJR393064:QJS393213 PZV393064:PZW393213 PPZ393064:PQA393213 PGD393064:PGE393213 OWH393064:OWI393213 OML393064:OMM393213 OCP393064:OCQ393213 NST393064:NSU393213 NIX393064:NIY393213 MZB393064:MZC393213 MPF393064:MPG393213 MFJ393064:MFK393213 LVN393064:LVO393213 LLR393064:LLS393213 LBV393064:LBW393213 KRZ393064:KSA393213 KID393064:KIE393213 JYH393064:JYI393213 JOL393064:JOM393213 JEP393064:JEQ393213 IUT393064:IUU393213 IKX393064:IKY393213 IBB393064:IBC393213 HRF393064:HRG393213 HHJ393064:HHK393213 GXN393064:GXO393213 GNR393064:GNS393213 GDV393064:GDW393213 FTZ393064:FUA393213 FKD393064:FKE393213 FAH393064:FAI393213 EQL393064:EQM393213 EGP393064:EGQ393213 DWT393064:DWU393213 DMX393064:DMY393213 DDB393064:DDC393213 CTF393064:CTG393213 CJJ393064:CJK393213 BZN393064:BZO393213 BPR393064:BPS393213 BFV393064:BFW393213 AVZ393064:AWA393213 AMD393064:AME393213 ACH393064:ACI393213 SL393064:SM393213 IP393064:IQ393213 B393064:B393213 WVB327528:WVC327677 WLF327528:WLG327677 WBJ327528:WBK327677 VRN327528:VRO327677 VHR327528:VHS327677 UXV327528:UXW327677 UNZ327528:UOA327677 UED327528:UEE327677 TUH327528:TUI327677 TKL327528:TKM327677 TAP327528:TAQ327677 SQT327528:SQU327677 SGX327528:SGY327677 RXB327528:RXC327677 RNF327528:RNG327677 RDJ327528:RDK327677 QTN327528:QTO327677 QJR327528:QJS327677 PZV327528:PZW327677 PPZ327528:PQA327677 PGD327528:PGE327677 OWH327528:OWI327677 OML327528:OMM327677 OCP327528:OCQ327677 NST327528:NSU327677 NIX327528:NIY327677 MZB327528:MZC327677 MPF327528:MPG327677 MFJ327528:MFK327677 LVN327528:LVO327677 LLR327528:LLS327677 LBV327528:LBW327677 KRZ327528:KSA327677 KID327528:KIE327677 JYH327528:JYI327677 JOL327528:JOM327677 JEP327528:JEQ327677 IUT327528:IUU327677 IKX327528:IKY327677 IBB327528:IBC327677 HRF327528:HRG327677 HHJ327528:HHK327677 GXN327528:GXO327677 GNR327528:GNS327677 GDV327528:GDW327677 FTZ327528:FUA327677 FKD327528:FKE327677 FAH327528:FAI327677 EQL327528:EQM327677 EGP327528:EGQ327677 DWT327528:DWU327677 DMX327528:DMY327677 DDB327528:DDC327677 CTF327528:CTG327677 CJJ327528:CJK327677 BZN327528:BZO327677 BPR327528:BPS327677 BFV327528:BFW327677 AVZ327528:AWA327677 AMD327528:AME327677 ACH327528:ACI327677 SL327528:SM327677 IP327528:IQ327677 B327528:B327677 WVB261992:WVC262141 WLF261992:WLG262141 WBJ261992:WBK262141 VRN261992:VRO262141 VHR261992:VHS262141 UXV261992:UXW262141 UNZ261992:UOA262141 UED261992:UEE262141 TUH261992:TUI262141 TKL261992:TKM262141 TAP261992:TAQ262141 SQT261992:SQU262141 SGX261992:SGY262141 RXB261992:RXC262141 RNF261992:RNG262141 RDJ261992:RDK262141 QTN261992:QTO262141 QJR261992:QJS262141 PZV261992:PZW262141 PPZ261992:PQA262141 PGD261992:PGE262141 OWH261992:OWI262141 OML261992:OMM262141 OCP261992:OCQ262141 NST261992:NSU262141 NIX261992:NIY262141 MZB261992:MZC262141 MPF261992:MPG262141 MFJ261992:MFK262141 LVN261992:LVO262141 LLR261992:LLS262141 LBV261992:LBW262141 KRZ261992:KSA262141 KID261992:KIE262141 JYH261992:JYI262141 JOL261992:JOM262141 JEP261992:JEQ262141 IUT261992:IUU262141 IKX261992:IKY262141 IBB261992:IBC262141 HRF261992:HRG262141 HHJ261992:HHK262141 GXN261992:GXO262141 GNR261992:GNS262141 GDV261992:GDW262141 FTZ261992:FUA262141 FKD261992:FKE262141 FAH261992:FAI262141 EQL261992:EQM262141 EGP261992:EGQ262141 DWT261992:DWU262141 DMX261992:DMY262141 DDB261992:DDC262141 CTF261992:CTG262141 CJJ261992:CJK262141 BZN261992:BZO262141 BPR261992:BPS262141 BFV261992:BFW262141 AVZ261992:AWA262141 AMD261992:AME262141 ACH261992:ACI262141 SL261992:SM262141 IP261992:IQ262141 B261992:B262141 WVB196456:WVC196605 WLF196456:WLG196605 WBJ196456:WBK196605 VRN196456:VRO196605 VHR196456:VHS196605 UXV196456:UXW196605 UNZ196456:UOA196605 UED196456:UEE196605 TUH196456:TUI196605 TKL196456:TKM196605 TAP196456:TAQ196605 SQT196456:SQU196605 SGX196456:SGY196605 RXB196456:RXC196605 RNF196456:RNG196605 RDJ196456:RDK196605 QTN196456:QTO196605 QJR196456:QJS196605 PZV196456:PZW196605 PPZ196456:PQA196605 PGD196456:PGE196605 OWH196456:OWI196605 OML196456:OMM196605 OCP196456:OCQ196605 NST196456:NSU196605 NIX196456:NIY196605 MZB196456:MZC196605 MPF196456:MPG196605 MFJ196456:MFK196605 LVN196456:LVO196605 LLR196456:LLS196605 LBV196456:LBW196605 KRZ196456:KSA196605 KID196456:KIE196605 JYH196456:JYI196605 JOL196456:JOM196605 JEP196456:JEQ196605 IUT196456:IUU196605 IKX196456:IKY196605 IBB196456:IBC196605 HRF196456:HRG196605 HHJ196456:HHK196605 GXN196456:GXO196605 GNR196456:GNS196605 GDV196456:GDW196605 FTZ196456:FUA196605 FKD196456:FKE196605 FAH196456:FAI196605 EQL196456:EQM196605 EGP196456:EGQ196605 DWT196456:DWU196605 DMX196456:DMY196605 DDB196456:DDC196605 CTF196456:CTG196605 CJJ196456:CJK196605 BZN196456:BZO196605 BPR196456:BPS196605 BFV196456:BFW196605 AVZ196456:AWA196605 AMD196456:AME196605 ACH196456:ACI196605 SL196456:SM196605 IP196456:IQ196605 B196456:B196605 WVB130920:WVC131069 WLF130920:WLG131069 WBJ130920:WBK131069 VRN130920:VRO131069 VHR130920:VHS131069 UXV130920:UXW131069 UNZ130920:UOA131069 UED130920:UEE131069 TUH130920:TUI131069 TKL130920:TKM131069 TAP130920:TAQ131069 SQT130920:SQU131069 SGX130920:SGY131069 RXB130920:RXC131069 RNF130920:RNG131069 RDJ130920:RDK131069 QTN130920:QTO131069 QJR130920:QJS131069 PZV130920:PZW131069 PPZ130920:PQA131069 PGD130920:PGE131069 OWH130920:OWI131069 OML130920:OMM131069 OCP130920:OCQ131069 NST130920:NSU131069 NIX130920:NIY131069 MZB130920:MZC131069 MPF130920:MPG131069 MFJ130920:MFK131069 LVN130920:LVO131069 LLR130920:LLS131069 LBV130920:LBW131069 KRZ130920:KSA131069 KID130920:KIE131069 JYH130920:JYI131069 JOL130920:JOM131069 JEP130920:JEQ131069 IUT130920:IUU131069 IKX130920:IKY131069 IBB130920:IBC131069 HRF130920:HRG131069 HHJ130920:HHK131069 GXN130920:GXO131069 GNR130920:GNS131069 GDV130920:GDW131069 FTZ130920:FUA131069 FKD130920:FKE131069 FAH130920:FAI131069 EQL130920:EQM131069 EGP130920:EGQ131069 DWT130920:DWU131069 DMX130920:DMY131069 DDB130920:DDC131069 CTF130920:CTG131069 CJJ130920:CJK131069 BZN130920:BZO131069 BPR130920:BPS131069 BFV130920:BFW131069 AVZ130920:AWA131069 AMD130920:AME131069 ACH130920:ACI131069 SL130920:SM131069 IP130920:IQ131069 B130920:B131069 WVB65384:WVC65533 WLF65384:WLG65533 WBJ65384:WBK65533 VRN65384:VRO65533 VHR65384:VHS65533 UXV65384:UXW65533 UNZ65384:UOA65533 UED65384:UEE65533 TUH65384:TUI65533 TKL65384:TKM65533 TAP65384:TAQ65533 SQT65384:SQU65533 SGX65384:SGY65533 RXB65384:RXC65533 RNF65384:RNG65533 RDJ65384:RDK65533 QTN65384:QTO65533 QJR65384:QJS65533 PZV65384:PZW65533 PPZ65384:PQA65533 PGD65384:PGE65533 OWH65384:OWI65533 OML65384:OMM65533 OCP65384:OCQ65533 NST65384:NSU65533 NIX65384:NIY65533 MZB65384:MZC65533 MPF65384:MPG65533 MFJ65384:MFK65533 LVN65384:LVO65533 LLR65384:LLS65533 LBV65384:LBW65533 KRZ65384:KSA65533 KID65384:KIE65533 JYH65384:JYI65533 JOL65384:JOM65533 JEP65384:JEQ65533 IUT65384:IUU65533 IKX65384:IKY65533 IBB65384:IBC65533 HRF65384:HRG65533 HHJ65384:HHK65533 GXN65384:GXO65533 GNR65384:GNS65533 GDV65384:GDW65533 FTZ65384:FUA65533 FKD65384:FKE65533 FAH65384:FAI65533 EQL65384:EQM65533 EGP65384:EGQ65533 DWT65384:DWU65533 DMX65384:DMY65533 DDB65384:DDC65533 CTF65384:CTG65533 CJJ65384:CJK65533 BZN65384:BZO65533 BPR65384:BPS65533 BFV65384:BFW65533 AVZ65384:AWA65533 AMD65384:AME65533 ACH65384:ACI65533 SL65384:SM65533 IP65384:IQ65533 B65384:B65533 WVB8:WVC22 IP8:IQ22 SL8:SM22 ACH8:ACI22 AMD8:AME22 AVZ8:AWA22 BFV8:BFW22 BPR8:BPS22 BZN8:BZO22 CJJ8:CJK22 CTF8:CTG22 DDB8:DDC22 DMX8:DMY22 DWT8:DWU22 EGP8:EGQ22 EQL8:EQM22 FAH8:FAI22 FKD8:FKE22 FTZ8:FUA22 GDV8:GDW22 GNR8:GNS22 GXN8:GXO22 HHJ8:HHK22 HRF8:HRG22 IBB8:IBC22 IKX8:IKY22 IUT8:IUU22 JEP8:JEQ22 JOL8:JOM22 JYH8:JYI22 KID8:KIE22 KRZ8:KSA22 LBV8:LBW22 LLR8:LLS22 LVN8:LVO22 MFJ8:MFK22 MPF8:MPG22 MZB8:MZC22 NIX8:NIY22 NST8:NSU22 OCP8:OCQ22 OML8:OMM22 OWH8:OWI22 PGD8:PGE22 PPZ8:PQA22 PZV8:PZW22 QJR8:QJS22 QTN8:QTO22 RDJ8:RDK22 RNF8:RNG22 RXB8:RXC22 SGX8:SGY22 SQT8:SQU22 TAP8:TAQ22 TKL8:TKM22 TUH8:TUI22 UED8:UEE22 UNZ8:UOA22 UXV8:UXW22 VHR8:VHS22 VRN8:VRO22 WBJ8:WBK22 WLF8:WLG22" xr:uid="{15B04121-B4CA-4D03-AEFB-4BA3350E06A2}">
      <formula1>#REF!</formula1>
    </dataValidation>
  </dataValidations>
  <printOptions horizontalCentered="1"/>
  <pageMargins left="0.39370078740157483" right="0.39370078740157483" top="0.39370078740157483" bottom="0.19685039370078741" header="0.51181102362204722" footer="0.78740157480314965"/>
  <pageSetup paperSize="9" scale="6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1F10D-33D0-4FB1-8A39-C1CC1DD0FA7D}">
  <sheetPr>
    <tabColor rgb="FFFFFF00"/>
  </sheetPr>
  <dimension ref="A1:AG20"/>
  <sheetViews>
    <sheetView view="pageBreakPreview" zoomScale="55" zoomScaleNormal="55" zoomScaleSheetLayoutView="55" workbookViewId="0">
      <selection activeCell="H16" sqref="H16"/>
    </sheetView>
  </sheetViews>
  <sheetFormatPr defaultRowHeight="13.5" x14ac:dyDescent="0.15"/>
  <cols>
    <col min="1" max="1" width="4.25" customWidth="1"/>
    <col min="2" max="3" width="5.375" style="4" customWidth="1"/>
    <col min="4" max="4" width="37.75" style="4" customWidth="1"/>
    <col min="5" max="6" width="16.25" style="4" customWidth="1"/>
    <col min="7" max="7" width="14.625" style="4" customWidth="1"/>
    <col min="8" max="8" width="14.375" style="4" customWidth="1"/>
    <col min="9" max="9" width="8.5" style="4" customWidth="1"/>
    <col min="10" max="13" width="13.75" style="4" customWidth="1"/>
    <col min="14" max="14" width="8.5" style="4" customWidth="1"/>
    <col min="15" max="16" width="13.75" style="4" customWidth="1"/>
    <col min="17" max="17" width="8.5" style="4" customWidth="1"/>
    <col min="18" max="19" width="13.75" style="4" customWidth="1"/>
    <col min="20" max="20" width="8.5" style="4" customWidth="1"/>
    <col min="21" max="23" width="13.75" style="4" customWidth="1"/>
    <col min="24" max="24" width="8.5" style="4" customWidth="1"/>
    <col min="25" max="25" width="15.25" style="4" customWidth="1"/>
  </cols>
  <sheetData>
    <row r="1" spans="1:33" s="1" customFormat="1" ht="32.25" customHeight="1" x14ac:dyDescent="0.15">
      <c r="B1" s="11" t="s">
        <v>66</v>
      </c>
      <c r="C1" s="11"/>
      <c r="E1" s="3"/>
      <c r="F1" s="3"/>
      <c r="G1" s="3"/>
      <c r="H1" s="3"/>
      <c r="I1" s="3"/>
      <c r="J1" s="3"/>
      <c r="K1" s="3"/>
      <c r="L1" s="3"/>
      <c r="M1" s="3"/>
      <c r="N1" s="3"/>
      <c r="O1" s="3"/>
    </row>
    <row r="2" spans="1:33" s="1" customFormat="1" ht="32.25" customHeight="1" x14ac:dyDescent="0.15">
      <c r="B2" s="12" t="s">
        <v>1</v>
      </c>
      <c r="C2" s="12"/>
      <c r="D2" s="11" t="s">
        <v>16</v>
      </c>
      <c r="E2" s="3"/>
      <c r="F2" s="3"/>
      <c r="G2" s="3"/>
      <c r="H2" s="3"/>
      <c r="I2" s="3"/>
      <c r="J2" s="3"/>
      <c r="K2" s="3"/>
      <c r="L2" s="3"/>
      <c r="M2" s="3"/>
      <c r="N2" s="3"/>
      <c r="O2" s="3"/>
      <c r="P2" s="3"/>
      <c r="Q2" s="3"/>
      <c r="R2" s="3"/>
      <c r="S2" s="3"/>
      <c r="T2" s="3"/>
      <c r="U2" s="3"/>
      <c r="V2" s="3"/>
      <c r="W2" s="3"/>
      <c r="X2" s="3"/>
      <c r="Y2" s="3"/>
      <c r="Z2" s="3"/>
      <c r="AA2" s="3"/>
      <c r="AB2" s="3"/>
      <c r="AC2" s="3"/>
      <c r="AD2" s="3"/>
      <c r="AE2" s="3"/>
    </row>
    <row r="3" spans="1:33" s="1" customFormat="1" ht="32.25" customHeight="1" x14ac:dyDescent="0.15">
      <c r="B3" s="192"/>
      <c r="C3" s="192"/>
      <c r="D3" s="193"/>
      <c r="E3" s="194"/>
      <c r="F3" s="194"/>
      <c r="G3" s="194"/>
      <c r="H3" s="194"/>
      <c r="I3" s="194"/>
      <c r="J3" s="3"/>
      <c r="K3" s="3"/>
      <c r="L3" s="3"/>
      <c r="M3" s="3"/>
      <c r="N3" s="3"/>
      <c r="O3" s="3"/>
      <c r="P3" s="3"/>
      <c r="Q3" s="3"/>
      <c r="R3" s="3"/>
      <c r="S3" s="3"/>
      <c r="T3" s="3"/>
      <c r="U3" s="3"/>
      <c r="V3" s="3"/>
      <c r="W3" s="3"/>
      <c r="X3" s="3"/>
      <c r="Y3" s="3"/>
      <c r="Z3" s="3"/>
      <c r="AA3" s="3"/>
      <c r="AB3" s="3"/>
      <c r="AC3" s="3"/>
      <c r="AD3" s="3"/>
      <c r="AE3" s="3"/>
    </row>
    <row r="4" spans="1:33" s="1" customFormat="1" ht="32.25" customHeight="1" x14ac:dyDescent="0.15">
      <c r="B4" s="192">
        <v>1</v>
      </c>
      <c r="C4" s="192" t="s">
        <v>37</v>
      </c>
      <c r="D4" s="193"/>
      <c r="E4" s="195"/>
      <c r="F4" s="195"/>
      <c r="G4" s="195"/>
      <c r="H4" s="195"/>
      <c r="I4" s="194"/>
      <c r="J4" s="3"/>
      <c r="K4" s="3"/>
      <c r="L4" s="3"/>
      <c r="M4" s="3"/>
      <c r="N4" s="3"/>
      <c r="O4" s="3"/>
      <c r="X4" s="3"/>
      <c r="Y4" s="3"/>
    </row>
    <row r="5" spans="1:33" s="1" customFormat="1" ht="32.25" customHeight="1" x14ac:dyDescent="0.15">
      <c r="B5" s="192"/>
      <c r="C5" s="192"/>
      <c r="D5" s="193"/>
      <c r="E5" s="194"/>
      <c r="F5" s="194"/>
      <c r="G5" s="194"/>
      <c r="H5" s="194"/>
      <c r="I5" s="194"/>
      <c r="J5" s="3"/>
      <c r="K5" s="3"/>
      <c r="L5" s="3"/>
      <c r="M5" s="3"/>
      <c r="N5" s="3"/>
      <c r="O5" s="3"/>
      <c r="P5" s="3"/>
      <c r="Q5" s="3"/>
      <c r="R5" s="3"/>
      <c r="S5" s="3"/>
      <c r="T5" s="3"/>
      <c r="U5" s="3"/>
      <c r="V5" s="3"/>
      <c r="W5" s="3"/>
      <c r="X5" s="3"/>
      <c r="Y5" s="3"/>
    </row>
    <row r="6" spans="1:33" s="1" customFormat="1" ht="32.25" customHeight="1" x14ac:dyDescent="0.15">
      <c r="B6" s="192">
        <v>2</v>
      </c>
      <c r="C6" s="193" t="s">
        <v>46</v>
      </c>
      <c r="D6" s="192"/>
      <c r="E6" s="192"/>
      <c r="F6" s="192"/>
      <c r="G6" s="196"/>
      <c r="H6" s="196"/>
      <c r="I6" s="196"/>
      <c r="J6" s="7"/>
      <c r="K6" s="7"/>
      <c r="L6" s="7"/>
      <c r="M6" s="7"/>
      <c r="N6" s="7"/>
      <c r="O6" s="3"/>
      <c r="P6" s="3"/>
      <c r="Q6" s="3"/>
      <c r="R6" s="3"/>
      <c r="S6" s="3"/>
      <c r="T6" s="3"/>
      <c r="U6" s="7"/>
      <c r="V6" s="7"/>
      <c r="W6" s="7"/>
      <c r="X6" s="7"/>
      <c r="Y6" s="3"/>
    </row>
    <row r="7" spans="1:33" s="10" customFormat="1" ht="57.75" customHeight="1" x14ac:dyDescent="0.15">
      <c r="A7" s="151"/>
      <c r="B7" s="152" t="s">
        <v>69</v>
      </c>
      <c r="C7" s="152" t="s">
        <v>52</v>
      </c>
      <c r="D7" s="184" t="s">
        <v>68</v>
      </c>
      <c r="E7" s="159" t="s">
        <v>33</v>
      </c>
      <c r="F7" s="160"/>
      <c r="G7" s="161" t="s">
        <v>34</v>
      </c>
      <c r="H7" s="162"/>
      <c r="I7" s="162"/>
      <c r="J7" s="162"/>
      <c r="K7" s="162"/>
      <c r="L7" s="162"/>
      <c r="M7" s="162"/>
      <c r="N7" s="162"/>
      <c r="O7" s="162"/>
      <c r="P7" s="162"/>
      <c r="Q7" s="162"/>
      <c r="R7" s="162"/>
      <c r="S7" s="162"/>
      <c r="T7" s="162"/>
      <c r="U7" s="162"/>
      <c r="V7" s="162"/>
      <c r="W7" s="162"/>
      <c r="X7" s="162"/>
      <c r="Y7" s="163" t="s">
        <v>15</v>
      </c>
    </row>
    <row r="8" spans="1:33" s="10" customFormat="1" ht="57.75" customHeight="1" x14ac:dyDescent="0.15">
      <c r="A8" s="151"/>
      <c r="B8" s="153"/>
      <c r="C8" s="153"/>
      <c r="D8" s="185"/>
      <c r="E8" s="166" t="s">
        <v>32</v>
      </c>
      <c r="F8" s="139" t="s">
        <v>41</v>
      </c>
      <c r="G8" s="138" t="s">
        <v>60</v>
      </c>
      <c r="H8" s="138"/>
      <c r="I8" s="142"/>
      <c r="J8" s="136" t="s">
        <v>61</v>
      </c>
      <c r="K8" s="143"/>
      <c r="L8" s="143"/>
      <c r="M8" s="143"/>
      <c r="N8" s="144"/>
      <c r="O8" s="145" t="s">
        <v>62</v>
      </c>
      <c r="P8" s="145"/>
      <c r="Q8" s="146"/>
      <c r="R8" s="145" t="s">
        <v>63</v>
      </c>
      <c r="S8" s="145"/>
      <c r="T8" s="146"/>
      <c r="U8" s="136" t="s">
        <v>64</v>
      </c>
      <c r="V8" s="143"/>
      <c r="W8" s="143"/>
      <c r="X8" s="144"/>
      <c r="Y8" s="164"/>
      <c r="AD8" s="99"/>
      <c r="AE8" s="99"/>
      <c r="AF8" s="99"/>
      <c r="AG8" s="99"/>
    </row>
    <row r="9" spans="1:33" s="5" customFormat="1" ht="126.75" customHeight="1" x14ac:dyDescent="0.15">
      <c r="A9" s="151"/>
      <c r="B9" s="153"/>
      <c r="C9" s="153"/>
      <c r="D9" s="185"/>
      <c r="E9" s="167"/>
      <c r="F9" s="140"/>
      <c r="G9" s="138" t="s">
        <v>6</v>
      </c>
      <c r="H9" s="138"/>
      <c r="I9" s="147"/>
      <c r="J9" s="138" t="s">
        <v>39</v>
      </c>
      <c r="K9" s="138"/>
      <c r="L9" s="138"/>
      <c r="M9" s="142" t="s">
        <v>7</v>
      </c>
      <c r="N9" s="130"/>
      <c r="O9" s="136" t="s">
        <v>5</v>
      </c>
      <c r="P9" s="137"/>
      <c r="Q9" s="130"/>
      <c r="R9" s="138" t="s">
        <v>9</v>
      </c>
      <c r="S9" s="138"/>
      <c r="T9" s="130"/>
      <c r="U9" s="138" t="s">
        <v>40</v>
      </c>
      <c r="V9" s="138"/>
      <c r="W9" s="138"/>
      <c r="X9" s="130"/>
      <c r="Y9" s="164"/>
    </row>
    <row r="10" spans="1:33" s="5" customFormat="1" ht="123.75" customHeight="1" x14ac:dyDescent="0.15">
      <c r="A10" s="151"/>
      <c r="B10" s="153"/>
      <c r="C10" s="153"/>
      <c r="D10" s="185"/>
      <c r="E10" s="167"/>
      <c r="F10" s="140"/>
      <c r="G10" s="82" t="s">
        <v>47</v>
      </c>
      <c r="H10" s="83" t="s">
        <v>48</v>
      </c>
      <c r="I10" s="148"/>
      <c r="J10" s="85" t="s">
        <v>2</v>
      </c>
      <c r="K10" s="85" t="s">
        <v>3</v>
      </c>
      <c r="L10" s="85" t="s">
        <v>4</v>
      </c>
      <c r="M10" s="149"/>
      <c r="N10" s="131"/>
      <c r="O10" s="82" t="s">
        <v>8</v>
      </c>
      <c r="P10" s="84" t="s">
        <v>4</v>
      </c>
      <c r="Q10" s="131"/>
      <c r="R10" s="82" t="s">
        <v>10</v>
      </c>
      <c r="S10" s="84" t="s">
        <v>11</v>
      </c>
      <c r="T10" s="131"/>
      <c r="U10" s="85" t="s">
        <v>12</v>
      </c>
      <c r="V10" s="85" t="s">
        <v>13</v>
      </c>
      <c r="W10" s="85" t="s">
        <v>14</v>
      </c>
      <c r="X10" s="131"/>
      <c r="Y10" s="164"/>
    </row>
    <row r="11" spans="1:33" s="5" customFormat="1" ht="24" customHeight="1" x14ac:dyDescent="0.15">
      <c r="A11" s="8"/>
      <c r="B11" s="153"/>
      <c r="C11" s="153"/>
      <c r="D11" s="185"/>
      <c r="E11" s="167"/>
      <c r="F11" s="140"/>
      <c r="G11" s="183" t="s">
        <v>0</v>
      </c>
      <c r="H11" s="183"/>
      <c r="I11" s="183"/>
      <c r="J11" s="183"/>
      <c r="K11" s="183"/>
      <c r="L11" s="183"/>
      <c r="M11" s="183"/>
      <c r="N11" s="183"/>
      <c r="O11" s="183"/>
      <c r="P11" s="183"/>
      <c r="Q11" s="183"/>
      <c r="R11" s="183"/>
      <c r="S11" s="183"/>
      <c r="T11" s="183"/>
      <c r="U11" s="183"/>
      <c r="V11" s="183"/>
      <c r="W11" s="183"/>
      <c r="X11" s="183"/>
      <c r="Y11" s="164"/>
    </row>
    <row r="12" spans="1:33" s="5" customFormat="1" ht="113.25" customHeight="1" thickBot="1" x14ac:dyDescent="0.2">
      <c r="A12" s="8"/>
      <c r="B12" s="154"/>
      <c r="C12" s="154"/>
      <c r="D12" s="186"/>
      <c r="E12" s="168"/>
      <c r="F12" s="141"/>
      <c r="G12" s="87">
        <v>2</v>
      </c>
      <c r="H12" s="88">
        <v>1</v>
      </c>
      <c r="I12" s="89" t="s">
        <v>53</v>
      </c>
      <c r="J12" s="87" t="s">
        <v>17</v>
      </c>
      <c r="K12" s="87" t="s">
        <v>18</v>
      </c>
      <c r="L12" s="87">
        <v>0</v>
      </c>
      <c r="M12" s="88" t="s">
        <v>18</v>
      </c>
      <c r="N12" s="89" t="s">
        <v>53</v>
      </c>
      <c r="O12" s="87" t="s">
        <v>17</v>
      </c>
      <c r="P12" s="90" t="s">
        <v>18</v>
      </c>
      <c r="Q12" s="89" t="s">
        <v>53</v>
      </c>
      <c r="R12" s="87" t="s">
        <v>17</v>
      </c>
      <c r="S12" s="87">
        <v>0</v>
      </c>
      <c r="T12" s="89" t="s">
        <v>53</v>
      </c>
      <c r="U12" s="87">
        <v>2</v>
      </c>
      <c r="V12" s="87">
        <v>1</v>
      </c>
      <c r="W12" s="87">
        <v>0</v>
      </c>
      <c r="X12" s="86" t="s">
        <v>53</v>
      </c>
      <c r="Y12" s="165"/>
    </row>
    <row r="13" spans="1:33" s="5" customFormat="1" ht="68.25" customHeight="1" thickBot="1" x14ac:dyDescent="0.2">
      <c r="A13" s="13"/>
      <c r="B13" s="187">
        <v>1</v>
      </c>
      <c r="C13" s="91">
        <v>1</v>
      </c>
      <c r="D13" s="91"/>
      <c r="E13" s="188"/>
      <c r="F13" s="188"/>
      <c r="G13" s="91"/>
      <c r="H13" s="91"/>
      <c r="I13" s="188" t="e" cm="1">
        <f t="array" ref="I13">_xlfn.IFS(G13&gt;H13,2,G13&lt;H13,1)</f>
        <v>#N/A</v>
      </c>
      <c r="J13" s="93"/>
      <c r="K13" s="93"/>
      <c r="L13" s="93"/>
      <c r="M13" s="93"/>
      <c r="N13" s="188">
        <f>((2*COUNTIF(J13,"○"))+(1*COUNTIF(M13,"○"))+(0*COUNTIF(L13,"○")+(1*COUNTIF(K13,"○"))))</f>
        <v>0</v>
      </c>
      <c r="O13" s="93"/>
      <c r="P13" s="93"/>
      <c r="Q13" s="188">
        <f>((2*COUNTIF(O13,"○"))+(1*COUNTIF(P13,"○")))</f>
        <v>0</v>
      </c>
      <c r="R13" s="93"/>
      <c r="S13" s="93"/>
      <c r="T13" s="188">
        <f>((2*COUNTIF(R13,"○"))+(0*COUNTIF(S13,"○")))</f>
        <v>0</v>
      </c>
      <c r="U13" s="93"/>
      <c r="V13" s="189"/>
      <c r="W13" s="93" t="s">
        <v>50</v>
      </c>
      <c r="X13" s="188">
        <f>((2*COUNTIF(U13,"○"))+(0*COUNTIF(W13,"○")))</f>
        <v>0</v>
      </c>
      <c r="Y13" s="95" t="e">
        <f>I13+N13+Q13+T13+X13</f>
        <v>#N/A</v>
      </c>
    </row>
    <row r="14" spans="1:33" s="6" customFormat="1" ht="68.25" customHeight="1" thickBot="1" x14ac:dyDescent="0.2">
      <c r="A14" s="13"/>
      <c r="B14" s="187"/>
      <c r="C14" s="91"/>
      <c r="D14" s="91"/>
      <c r="E14" s="188"/>
      <c r="F14" s="188"/>
      <c r="G14" s="91"/>
      <c r="H14" s="91"/>
      <c r="I14" s="188" t="e" cm="1">
        <f t="array" ref="I14">_xlfn.IFS(G14&gt;H14,2,G14&lt;H14,1)</f>
        <v>#N/A</v>
      </c>
      <c r="J14" s="93"/>
      <c r="K14" s="93"/>
      <c r="L14" s="93"/>
      <c r="M14" s="93"/>
      <c r="N14" s="188">
        <f t="shared" ref="N14:N18" si="0">((2*COUNTIF(J14,"○"))+(1*COUNTIF(M14,"○"))+(0*COUNTIF(L14,"○")+(1*COUNTIF(K14,"○"))))</f>
        <v>0</v>
      </c>
      <c r="O14" s="93"/>
      <c r="P14" s="93"/>
      <c r="Q14" s="188">
        <f t="shared" ref="Q14:Q18" si="1">((2*COUNTIF(O14,"○"))+(1*COUNTIF(P14,"○")))</f>
        <v>0</v>
      </c>
      <c r="R14" s="93"/>
      <c r="S14" s="93"/>
      <c r="T14" s="188">
        <f t="shared" ref="T14:T18" si="2">((2*COUNTIF(R14,"○"))+(0*COUNTIF(S14,"○")))</f>
        <v>0</v>
      </c>
      <c r="U14" s="93" t="s">
        <v>50</v>
      </c>
      <c r="V14" s="190"/>
      <c r="W14" s="93"/>
      <c r="X14" s="188">
        <f t="shared" ref="X14:X18" si="3">((2*COUNTIF(U14,"○"))+(0*COUNTIF(W14,"○")))</f>
        <v>0</v>
      </c>
      <c r="Y14" s="95" t="e">
        <f t="shared" ref="Y14:Y18" si="4">I14+N14+Q14+T14+X14</f>
        <v>#N/A</v>
      </c>
    </row>
    <row r="15" spans="1:33" ht="68.25" customHeight="1" thickBot="1" x14ac:dyDescent="0.2">
      <c r="A15" s="9"/>
      <c r="B15" s="187"/>
      <c r="C15" s="91"/>
      <c r="D15" s="91"/>
      <c r="E15" s="188"/>
      <c r="F15" s="188"/>
      <c r="G15" s="91"/>
      <c r="H15" s="92"/>
      <c r="I15" s="188" t="e" cm="1">
        <f t="array" ref="I15">_xlfn.IFS(G15&gt;H15,2,G15&lt;H15,1)</f>
        <v>#N/A</v>
      </c>
      <c r="J15" s="93" t="s">
        <v>50</v>
      </c>
      <c r="K15" s="93" t="s">
        <v>50</v>
      </c>
      <c r="L15" s="93" t="s">
        <v>50</v>
      </c>
      <c r="M15" s="93" t="s">
        <v>50</v>
      </c>
      <c r="N15" s="188">
        <f t="shared" si="0"/>
        <v>0</v>
      </c>
      <c r="O15" s="93" t="s">
        <v>50</v>
      </c>
      <c r="P15" s="93" t="s">
        <v>50</v>
      </c>
      <c r="Q15" s="188">
        <f t="shared" si="1"/>
        <v>0</v>
      </c>
      <c r="R15" s="93" t="s">
        <v>50</v>
      </c>
      <c r="S15" s="93" t="s">
        <v>50</v>
      </c>
      <c r="T15" s="188">
        <f t="shared" si="2"/>
        <v>0</v>
      </c>
      <c r="U15" s="93" t="s">
        <v>50</v>
      </c>
      <c r="V15" s="190"/>
      <c r="W15" s="93" t="s">
        <v>50</v>
      </c>
      <c r="X15" s="188">
        <f t="shared" si="3"/>
        <v>0</v>
      </c>
      <c r="Y15" s="95" t="e">
        <f t="shared" si="4"/>
        <v>#N/A</v>
      </c>
    </row>
    <row r="16" spans="1:33" ht="68.25" customHeight="1" thickBot="1" x14ac:dyDescent="0.2">
      <c r="A16" s="9"/>
      <c r="B16" s="187"/>
      <c r="C16" s="91"/>
      <c r="D16" s="180"/>
      <c r="E16" s="188"/>
      <c r="F16" s="188"/>
      <c r="G16" s="93"/>
      <c r="H16" s="94"/>
      <c r="I16" s="188" t="e" cm="1">
        <f t="array" ref="I16">_xlfn.IFS(G16&gt;H16,2,G16&lt;H16,1)</f>
        <v>#N/A</v>
      </c>
      <c r="J16" s="93" t="s">
        <v>50</v>
      </c>
      <c r="K16" s="93" t="s">
        <v>50</v>
      </c>
      <c r="L16" s="93" t="s">
        <v>50</v>
      </c>
      <c r="M16" s="93" t="s">
        <v>50</v>
      </c>
      <c r="N16" s="188">
        <f t="shared" si="0"/>
        <v>0</v>
      </c>
      <c r="O16" s="93" t="s">
        <v>50</v>
      </c>
      <c r="P16" s="93" t="s">
        <v>50</v>
      </c>
      <c r="Q16" s="188">
        <f t="shared" si="1"/>
        <v>0</v>
      </c>
      <c r="R16" s="93" t="s">
        <v>50</v>
      </c>
      <c r="S16" s="93" t="s">
        <v>50</v>
      </c>
      <c r="T16" s="188">
        <f t="shared" si="2"/>
        <v>0</v>
      </c>
      <c r="U16" s="93" t="s">
        <v>50</v>
      </c>
      <c r="V16" s="190"/>
      <c r="W16" s="93" t="s">
        <v>50</v>
      </c>
      <c r="X16" s="188">
        <f t="shared" si="3"/>
        <v>0</v>
      </c>
      <c r="Y16" s="95" t="e">
        <f t="shared" si="4"/>
        <v>#N/A</v>
      </c>
    </row>
    <row r="17" spans="1:25" ht="68.25" customHeight="1" thickBot="1" x14ac:dyDescent="0.2">
      <c r="A17" s="9"/>
      <c r="B17" s="187"/>
      <c r="C17" s="91"/>
      <c r="D17" s="180"/>
      <c r="E17" s="188"/>
      <c r="F17" s="188"/>
      <c r="G17" s="93"/>
      <c r="H17" s="94"/>
      <c r="I17" s="188" t="e" cm="1">
        <f t="array" ref="I17">_xlfn.IFS(G17&gt;H17,2,G17&lt;H17,1)</f>
        <v>#N/A</v>
      </c>
      <c r="J17" s="93" t="s">
        <v>50</v>
      </c>
      <c r="K17" s="93" t="s">
        <v>50</v>
      </c>
      <c r="L17" s="93" t="s">
        <v>50</v>
      </c>
      <c r="M17" s="93" t="s">
        <v>50</v>
      </c>
      <c r="N17" s="188">
        <f t="shared" si="0"/>
        <v>0</v>
      </c>
      <c r="O17" s="93" t="s">
        <v>50</v>
      </c>
      <c r="P17" s="93" t="s">
        <v>50</v>
      </c>
      <c r="Q17" s="188">
        <f t="shared" si="1"/>
        <v>0</v>
      </c>
      <c r="R17" s="93" t="s">
        <v>50</v>
      </c>
      <c r="S17" s="93" t="s">
        <v>50</v>
      </c>
      <c r="T17" s="188">
        <f t="shared" si="2"/>
        <v>0</v>
      </c>
      <c r="U17" s="93" t="s">
        <v>50</v>
      </c>
      <c r="V17" s="190"/>
      <c r="W17" s="93" t="s">
        <v>50</v>
      </c>
      <c r="X17" s="188">
        <f t="shared" si="3"/>
        <v>0</v>
      </c>
      <c r="Y17" s="95" t="e">
        <f t="shared" si="4"/>
        <v>#N/A</v>
      </c>
    </row>
    <row r="18" spans="1:25" ht="68.25" customHeight="1" thickBot="1" x14ac:dyDescent="0.2">
      <c r="A18" s="9"/>
      <c r="B18" s="91"/>
      <c r="C18" s="91"/>
      <c r="D18" s="91"/>
      <c r="E18" s="188"/>
      <c r="F18" s="188"/>
      <c r="G18" s="93"/>
      <c r="H18" s="94"/>
      <c r="I18" s="188" t="e" cm="1">
        <f t="array" ref="I18">_xlfn.IFS(G18&gt;H18,2,G18&lt;H18,1)</f>
        <v>#N/A</v>
      </c>
      <c r="J18" s="93" t="s">
        <v>50</v>
      </c>
      <c r="K18" s="93" t="s">
        <v>50</v>
      </c>
      <c r="L18" s="93" t="s">
        <v>50</v>
      </c>
      <c r="M18" s="93" t="s">
        <v>50</v>
      </c>
      <c r="N18" s="188">
        <f t="shared" si="0"/>
        <v>0</v>
      </c>
      <c r="O18" s="93" t="s">
        <v>50</v>
      </c>
      <c r="P18" s="93" t="s">
        <v>50</v>
      </c>
      <c r="Q18" s="188">
        <f t="shared" si="1"/>
        <v>0</v>
      </c>
      <c r="R18" s="93" t="s">
        <v>50</v>
      </c>
      <c r="S18" s="93" t="s">
        <v>50</v>
      </c>
      <c r="T18" s="188">
        <f t="shared" si="2"/>
        <v>0</v>
      </c>
      <c r="U18" s="93" t="s">
        <v>50</v>
      </c>
      <c r="V18" s="191"/>
      <c r="W18" s="93" t="s">
        <v>50</v>
      </c>
      <c r="X18" s="188">
        <f t="shared" si="3"/>
        <v>0</v>
      </c>
      <c r="Y18" s="95" t="e">
        <f t="shared" si="4"/>
        <v>#N/A</v>
      </c>
    </row>
    <row r="19" spans="1:25" ht="24" x14ac:dyDescent="0.15">
      <c r="E19" s="19"/>
      <c r="F19" s="19"/>
    </row>
    <row r="20" spans="1:25" s="18" customFormat="1" ht="75.75" customHeight="1" x14ac:dyDescent="0.15">
      <c r="B20" s="17"/>
      <c r="C20" s="17"/>
      <c r="D20" s="17"/>
      <c r="E20" s="19"/>
      <c r="F20" s="19"/>
      <c r="G20" s="17"/>
      <c r="H20" s="17"/>
      <c r="I20" s="17"/>
      <c r="J20" s="17"/>
      <c r="K20" s="17"/>
      <c r="L20" s="17"/>
      <c r="M20" s="17"/>
      <c r="N20" s="17"/>
      <c r="O20" s="17"/>
      <c r="P20" s="17"/>
      <c r="Q20" s="17"/>
      <c r="R20" s="17"/>
      <c r="S20" s="17"/>
      <c r="T20" s="17"/>
      <c r="U20" s="17"/>
      <c r="V20" s="17"/>
      <c r="W20" s="17"/>
      <c r="X20" s="17"/>
      <c r="Y20" s="17"/>
    </row>
  </sheetData>
  <mergeCells count="28">
    <mergeCell ref="G11:X11"/>
    <mergeCell ref="V13:V18"/>
    <mergeCell ref="O9:P9"/>
    <mergeCell ref="Q9:Q10"/>
    <mergeCell ref="R9:S9"/>
    <mergeCell ref="T9:T10"/>
    <mergeCell ref="U9:W9"/>
    <mergeCell ref="X9:X10"/>
    <mergeCell ref="Y7:Y12"/>
    <mergeCell ref="E8:E12"/>
    <mergeCell ref="F8:F12"/>
    <mergeCell ref="G8:I8"/>
    <mergeCell ref="J8:N8"/>
    <mergeCell ref="O8:Q8"/>
    <mergeCell ref="R8:T8"/>
    <mergeCell ref="U8:X8"/>
    <mergeCell ref="G9:H9"/>
    <mergeCell ref="I9:I10"/>
    <mergeCell ref="E4:H4"/>
    <mergeCell ref="A7:A10"/>
    <mergeCell ref="B7:B12"/>
    <mergeCell ref="C7:C12"/>
    <mergeCell ref="D7:D12"/>
    <mergeCell ref="E7:F7"/>
    <mergeCell ref="G7:X7"/>
    <mergeCell ref="J9:L9"/>
    <mergeCell ref="M9:M10"/>
    <mergeCell ref="N9:N10"/>
  </mergeCells>
  <phoneticPr fontId="2"/>
  <dataValidations count="1">
    <dataValidation type="list" showInputMessage="1" showErrorMessage="1" sqref="O13:P18 R13:S18 W13:W18 U13:U18 J13:M18" xr:uid="{CB8D9133-4FB2-46F1-BF8C-6ACD79896F5A}">
      <formula1>"○,　,"</formula1>
    </dataValidation>
  </dataValidations>
  <printOptions horizontalCentered="1"/>
  <pageMargins left="0.31496062992125984" right="0.31496062992125984" top="0.74803149606299213" bottom="0.74803149606299213" header="0.31496062992125984" footer="0.31496062992125984"/>
  <pageSetup paperSize="9" scale="4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5A166-C032-4340-8F97-FD0B30AE5014}">
  <sheetPr>
    <tabColor rgb="FFFFFF00"/>
  </sheetPr>
  <dimension ref="A1:AL21"/>
  <sheetViews>
    <sheetView view="pageBreakPreview" zoomScale="55" zoomScaleNormal="55" zoomScaleSheetLayoutView="55" workbookViewId="0">
      <selection activeCell="H9" sqref="H9:I9"/>
    </sheetView>
  </sheetViews>
  <sheetFormatPr defaultRowHeight="13.5" x14ac:dyDescent="0.15"/>
  <cols>
    <col min="1" max="1" width="4.25" customWidth="1"/>
    <col min="2" max="3" width="5.375" style="4" customWidth="1"/>
    <col min="4" max="4" width="15.5" style="4" customWidth="1"/>
    <col min="5" max="5" width="22.625" style="4" customWidth="1"/>
    <col min="6" max="7" width="16.25" style="4" customWidth="1"/>
    <col min="8" max="9" width="13.75" style="4" customWidth="1"/>
    <col min="10" max="10" width="8.5" style="4" customWidth="1"/>
    <col min="11" max="14" width="13.75" style="4" customWidth="1"/>
    <col min="15" max="15" width="8.5" style="4" customWidth="1"/>
    <col min="16" max="17" width="13.75" style="4" customWidth="1"/>
    <col min="18" max="18" width="8.5" style="4" customWidth="1"/>
    <col min="19" max="20" width="13.75" style="4" customWidth="1"/>
    <col min="21" max="21" width="8.5" style="4" customWidth="1"/>
    <col min="22" max="24" width="13.75" style="4" customWidth="1"/>
    <col min="25" max="25" width="8.5" style="4" customWidth="1"/>
    <col min="26" max="26" width="15.25" style="4" customWidth="1"/>
  </cols>
  <sheetData>
    <row r="1" spans="1:38" s="1" customFormat="1" ht="32.25" customHeight="1" thickBot="1" x14ac:dyDescent="0.2">
      <c r="B1" s="11" t="s">
        <v>67</v>
      </c>
      <c r="C1" s="11"/>
      <c r="E1" s="3"/>
      <c r="F1" s="3"/>
      <c r="G1" s="3"/>
      <c r="H1" s="3"/>
      <c r="I1" s="3"/>
      <c r="J1" s="3"/>
      <c r="K1" s="3"/>
      <c r="L1" s="3"/>
      <c r="M1" s="3"/>
      <c r="N1" s="3"/>
      <c r="O1" s="3"/>
      <c r="P1" s="3"/>
      <c r="Q1" s="100"/>
      <c r="R1" s="100"/>
      <c r="S1" s="100"/>
      <c r="T1" s="100"/>
      <c r="U1" s="100"/>
      <c r="V1" s="124" t="s">
        <v>57</v>
      </c>
      <c r="W1" s="125"/>
      <c r="X1" s="125"/>
      <c r="Y1" s="124"/>
      <c r="Z1" s="126"/>
      <c r="AL1" s="2"/>
    </row>
    <row r="2" spans="1:38" s="1" customFormat="1" ht="32.25" customHeight="1" x14ac:dyDescent="0.15">
      <c r="B2" s="12" t="s">
        <v>1</v>
      </c>
      <c r="C2" s="12"/>
      <c r="D2" s="11" t="s">
        <v>16</v>
      </c>
      <c r="F2" s="3"/>
      <c r="G2" s="3"/>
      <c r="H2" s="3"/>
      <c r="I2" s="3"/>
      <c r="J2" s="3"/>
      <c r="K2" s="3"/>
      <c r="L2" s="3"/>
      <c r="M2" s="3"/>
      <c r="N2" s="3"/>
      <c r="O2" s="3"/>
      <c r="P2" s="3"/>
      <c r="Q2" s="3"/>
      <c r="R2" s="3"/>
      <c r="S2" s="3"/>
      <c r="T2" s="3"/>
      <c r="U2" s="3"/>
      <c r="V2" s="99" t="s">
        <v>58</v>
      </c>
      <c r="AL2" s="2"/>
    </row>
    <row r="3" spans="1:38" s="1" customFormat="1" ht="32.25" customHeight="1" x14ac:dyDescent="0.15">
      <c r="B3" s="192"/>
      <c r="C3" s="192"/>
      <c r="D3" s="193"/>
      <c r="E3" s="192"/>
      <c r="F3" s="194"/>
      <c r="G3" s="194"/>
      <c r="H3" s="194"/>
      <c r="I3" s="194"/>
      <c r="J3" s="194"/>
      <c r="K3" s="3"/>
      <c r="L3" s="3"/>
      <c r="M3" s="3"/>
      <c r="N3" s="3"/>
      <c r="O3" s="3"/>
      <c r="P3" s="3"/>
      <c r="Q3" s="3"/>
      <c r="R3" s="3"/>
      <c r="S3" s="3"/>
      <c r="T3" s="3"/>
      <c r="U3" s="3"/>
      <c r="V3" s="99"/>
      <c r="Y3" s="3"/>
      <c r="Z3" s="3"/>
      <c r="AL3" s="2"/>
    </row>
    <row r="4" spans="1:38" s="1" customFormat="1" ht="32.25" customHeight="1" x14ac:dyDescent="0.15">
      <c r="B4" s="192">
        <v>1</v>
      </c>
      <c r="C4" s="192" t="s">
        <v>37</v>
      </c>
      <c r="D4" s="193"/>
      <c r="E4" s="192"/>
      <c r="F4" s="195"/>
      <c r="G4" s="195"/>
      <c r="H4" s="195"/>
      <c r="I4" s="195"/>
      <c r="J4" s="194"/>
      <c r="K4" s="3"/>
      <c r="L4" s="3"/>
      <c r="M4" s="3"/>
      <c r="N4" s="3"/>
      <c r="O4" s="3"/>
      <c r="P4" s="3"/>
      <c r="Q4" s="3"/>
      <c r="R4" s="3"/>
      <c r="S4" s="3"/>
      <c r="T4" s="3"/>
      <c r="U4" s="3"/>
      <c r="V4" s="3"/>
      <c r="W4" s="3"/>
      <c r="X4" s="3"/>
      <c r="Y4" s="3"/>
      <c r="Z4" s="3"/>
      <c r="AL4" s="2"/>
    </row>
    <row r="5" spans="1:38" s="1" customFormat="1" ht="32.25" customHeight="1" x14ac:dyDescent="0.15">
      <c r="B5" s="192"/>
      <c r="C5" s="192"/>
      <c r="D5" s="193"/>
      <c r="E5" s="192"/>
      <c r="F5" s="194"/>
      <c r="G5" s="194"/>
      <c r="H5" s="194"/>
      <c r="I5" s="194"/>
      <c r="J5" s="194"/>
      <c r="K5" s="3"/>
      <c r="L5" s="3"/>
      <c r="M5" s="3"/>
      <c r="N5" s="3"/>
      <c r="O5" s="3"/>
      <c r="P5" s="3"/>
      <c r="Q5" s="3"/>
      <c r="R5" s="3"/>
      <c r="S5" s="3"/>
      <c r="T5" s="3"/>
      <c r="U5" s="3"/>
      <c r="V5" s="3"/>
      <c r="W5" s="3"/>
      <c r="X5" s="3"/>
      <c r="Y5" s="3"/>
      <c r="Z5" s="3"/>
      <c r="AL5" s="2"/>
    </row>
    <row r="6" spans="1:38" s="1" customFormat="1" ht="32.25" customHeight="1" x14ac:dyDescent="0.15">
      <c r="B6" s="192">
        <v>2</v>
      </c>
      <c r="C6" s="193" t="s">
        <v>46</v>
      </c>
      <c r="D6" s="192"/>
      <c r="E6" s="194"/>
      <c r="F6" s="192"/>
      <c r="G6" s="192"/>
      <c r="H6" s="196"/>
      <c r="I6" s="196"/>
      <c r="J6" s="196"/>
      <c r="K6" s="7"/>
      <c r="L6" s="7"/>
      <c r="M6" s="7"/>
      <c r="N6" s="7"/>
      <c r="O6" s="7"/>
      <c r="P6" s="3"/>
      <c r="Q6" s="3"/>
      <c r="R6" s="3"/>
      <c r="S6" s="3"/>
      <c r="T6" s="3"/>
      <c r="U6" s="3"/>
      <c r="V6" s="7"/>
      <c r="W6" s="7"/>
      <c r="X6" s="7"/>
      <c r="Y6" s="7"/>
      <c r="Z6" s="3"/>
      <c r="AL6" s="2"/>
    </row>
    <row r="7" spans="1:38" s="10" customFormat="1" ht="57.75" customHeight="1" x14ac:dyDescent="0.15">
      <c r="A7" s="151"/>
      <c r="B7" s="152" t="s">
        <v>51</v>
      </c>
      <c r="C7" s="152" t="s">
        <v>52</v>
      </c>
      <c r="D7" s="155" t="s">
        <v>38</v>
      </c>
      <c r="E7" s="156"/>
      <c r="F7" s="159" t="s">
        <v>33</v>
      </c>
      <c r="G7" s="160"/>
      <c r="H7" s="161" t="s">
        <v>34</v>
      </c>
      <c r="I7" s="162"/>
      <c r="J7" s="162"/>
      <c r="K7" s="162"/>
      <c r="L7" s="162"/>
      <c r="M7" s="162"/>
      <c r="N7" s="162"/>
      <c r="O7" s="162"/>
      <c r="P7" s="162"/>
      <c r="Q7" s="162"/>
      <c r="R7" s="162"/>
      <c r="S7" s="162"/>
      <c r="T7" s="162"/>
      <c r="U7" s="162"/>
      <c r="V7" s="162"/>
      <c r="W7" s="162"/>
      <c r="X7" s="162"/>
      <c r="Y7" s="162"/>
      <c r="Z7" s="163" t="s">
        <v>15</v>
      </c>
    </row>
    <row r="8" spans="1:38" s="10" customFormat="1" ht="57.75" customHeight="1" x14ac:dyDescent="0.15">
      <c r="A8" s="151"/>
      <c r="B8" s="153"/>
      <c r="C8" s="153"/>
      <c r="D8" s="157"/>
      <c r="E8" s="158"/>
      <c r="F8" s="166" t="s">
        <v>32</v>
      </c>
      <c r="G8" s="139" t="s">
        <v>41</v>
      </c>
      <c r="H8" s="138" t="s">
        <v>60</v>
      </c>
      <c r="I8" s="138"/>
      <c r="J8" s="142"/>
      <c r="K8" s="136" t="s">
        <v>61</v>
      </c>
      <c r="L8" s="143"/>
      <c r="M8" s="143"/>
      <c r="N8" s="143"/>
      <c r="O8" s="144"/>
      <c r="P8" s="145" t="s">
        <v>62</v>
      </c>
      <c r="Q8" s="145"/>
      <c r="R8" s="146"/>
      <c r="S8" s="145" t="s">
        <v>63</v>
      </c>
      <c r="T8" s="145"/>
      <c r="U8" s="146"/>
      <c r="V8" s="136" t="s">
        <v>64</v>
      </c>
      <c r="W8" s="143"/>
      <c r="X8" s="143"/>
      <c r="Y8" s="144"/>
      <c r="Z8" s="164"/>
    </row>
    <row r="9" spans="1:38" s="5" customFormat="1" ht="126.75" customHeight="1" x14ac:dyDescent="0.15">
      <c r="A9" s="151"/>
      <c r="B9" s="153"/>
      <c r="C9" s="153"/>
      <c r="D9" s="157"/>
      <c r="E9" s="158"/>
      <c r="F9" s="167"/>
      <c r="G9" s="140"/>
      <c r="H9" s="138" t="s">
        <v>6</v>
      </c>
      <c r="I9" s="138"/>
      <c r="J9" s="147"/>
      <c r="K9" s="138" t="s">
        <v>39</v>
      </c>
      <c r="L9" s="138"/>
      <c r="M9" s="138"/>
      <c r="N9" s="142" t="s">
        <v>7</v>
      </c>
      <c r="O9" s="130"/>
      <c r="P9" s="136" t="s">
        <v>5</v>
      </c>
      <c r="Q9" s="137"/>
      <c r="R9" s="130"/>
      <c r="S9" s="138" t="s">
        <v>9</v>
      </c>
      <c r="T9" s="138"/>
      <c r="U9" s="130"/>
      <c r="V9" s="138" t="s">
        <v>40</v>
      </c>
      <c r="W9" s="138"/>
      <c r="X9" s="138"/>
      <c r="Y9" s="130"/>
      <c r="Z9" s="164"/>
    </row>
    <row r="10" spans="1:38" s="5" customFormat="1" ht="123.75" customHeight="1" x14ac:dyDescent="0.15">
      <c r="A10" s="151"/>
      <c r="B10" s="153"/>
      <c r="C10" s="153"/>
      <c r="D10" s="157"/>
      <c r="E10" s="158"/>
      <c r="F10" s="167"/>
      <c r="G10" s="140"/>
      <c r="H10" s="82" t="s">
        <v>47</v>
      </c>
      <c r="I10" s="83" t="s">
        <v>48</v>
      </c>
      <c r="J10" s="148"/>
      <c r="K10" s="85" t="s">
        <v>2</v>
      </c>
      <c r="L10" s="85" t="s">
        <v>3</v>
      </c>
      <c r="M10" s="85" t="s">
        <v>4</v>
      </c>
      <c r="N10" s="149"/>
      <c r="O10" s="131"/>
      <c r="P10" s="82" t="s">
        <v>8</v>
      </c>
      <c r="Q10" s="84" t="s">
        <v>4</v>
      </c>
      <c r="R10" s="131"/>
      <c r="S10" s="82" t="s">
        <v>10</v>
      </c>
      <c r="T10" s="84" t="s">
        <v>11</v>
      </c>
      <c r="U10" s="131"/>
      <c r="V10" s="85" t="s">
        <v>12</v>
      </c>
      <c r="W10" s="85" t="s">
        <v>13</v>
      </c>
      <c r="X10" s="85" t="s">
        <v>14</v>
      </c>
      <c r="Y10" s="131"/>
      <c r="Z10" s="164"/>
    </row>
    <row r="11" spans="1:38" s="5" customFormat="1" ht="24" customHeight="1" x14ac:dyDescent="0.15">
      <c r="A11" s="8"/>
      <c r="B11" s="153"/>
      <c r="C11" s="153"/>
      <c r="D11" s="157"/>
      <c r="E11" s="158"/>
      <c r="F11" s="167"/>
      <c r="G11" s="140"/>
      <c r="H11" s="132" t="s">
        <v>0</v>
      </c>
      <c r="I11" s="132"/>
      <c r="J11" s="132"/>
      <c r="K11" s="132"/>
      <c r="L11" s="132"/>
      <c r="M11" s="132"/>
      <c r="N11" s="132"/>
      <c r="O11" s="132"/>
      <c r="P11" s="132"/>
      <c r="Q11" s="132"/>
      <c r="R11" s="132"/>
      <c r="S11" s="132"/>
      <c r="T11" s="132"/>
      <c r="U11" s="132"/>
      <c r="V11" s="132"/>
      <c r="W11" s="132"/>
      <c r="X11" s="132"/>
      <c r="Y11" s="132"/>
      <c r="Z11" s="164"/>
    </row>
    <row r="12" spans="1:38" s="5" customFormat="1" ht="113.25" customHeight="1" x14ac:dyDescent="0.15">
      <c r="A12" s="8"/>
      <c r="B12" s="154"/>
      <c r="C12" s="154"/>
      <c r="D12" s="80"/>
      <c r="E12" s="79" t="s">
        <v>42</v>
      </c>
      <c r="F12" s="168"/>
      <c r="G12" s="141"/>
      <c r="H12" s="87">
        <v>2</v>
      </c>
      <c r="I12" s="88">
        <v>1</v>
      </c>
      <c r="J12" s="89" t="s">
        <v>53</v>
      </c>
      <c r="K12" s="87" t="s">
        <v>17</v>
      </c>
      <c r="L12" s="87" t="s">
        <v>18</v>
      </c>
      <c r="M12" s="87">
        <v>0</v>
      </c>
      <c r="N12" s="88" t="s">
        <v>18</v>
      </c>
      <c r="O12" s="89" t="s">
        <v>53</v>
      </c>
      <c r="P12" s="87" t="s">
        <v>17</v>
      </c>
      <c r="Q12" s="90" t="s">
        <v>18</v>
      </c>
      <c r="R12" s="89" t="s">
        <v>53</v>
      </c>
      <c r="S12" s="87" t="s">
        <v>17</v>
      </c>
      <c r="T12" s="87">
        <v>0</v>
      </c>
      <c r="U12" s="89" t="s">
        <v>53</v>
      </c>
      <c r="V12" s="87">
        <v>2</v>
      </c>
      <c r="W12" s="87">
        <v>1</v>
      </c>
      <c r="X12" s="87">
        <v>0</v>
      </c>
      <c r="Y12" s="86" t="s">
        <v>53</v>
      </c>
      <c r="Z12" s="165"/>
    </row>
    <row r="13" spans="1:38" s="5" customFormat="1" ht="68.25" customHeight="1" x14ac:dyDescent="0.15">
      <c r="A13" s="13"/>
      <c r="B13" s="15">
        <v>1</v>
      </c>
      <c r="C13" s="14">
        <v>1</v>
      </c>
      <c r="D13" s="97"/>
      <c r="E13" s="97"/>
      <c r="F13" s="133"/>
      <c r="G13" s="133"/>
      <c r="H13" s="91"/>
      <c r="I13" s="92"/>
      <c r="J13" s="127"/>
      <c r="K13" s="93"/>
      <c r="L13" s="93"/>
      <c r="M13" s="93"/>
      <c r="N13" s="93"/>
      <c r="O13" s="127"/>
      <c r="P13" s="93"/>
      <c r="Q13" s="93"/>
      <c r="R13" s="127"/>
      <c r="S13" s="93"/>
      <c r="T13" s="93"/>
      <c r="U13" s="127"/>
      <c r="V13" s="93"/>
      <c r="W13" s="127"/>
      <c r="X13" s="93"/>
      <c r="Y13" s="127"/>
      <c r="Z13" s="127"/>
    </row>
    <row r="14" spans="1:38" s="6" customFormat="1" ht="68.25" customHeight="1" x14ac:dyDescent="0.15">
      <c r="A14" s="13"/>
      <c r="B14" s="15">
        <v>2</v>
      </c>
      <c r="C14" s="14">
        <v>1</v>
      </c>
      <c r="D14" s="97"/>
      <c r="E14" s="97"/>
      <c r="F14" s="134"/>
      <c r="G14" s="134"/>
      <c r="H14" s="91"/>
      <c r="I14" s="92"/>
      <c r="J14" s="128"/>
      <c r="K14" s="93"/>
      <c r="L14" s="93"/>
      <c r="M14" s="93"/>
      <c r="N14" s="93"/>
      <c r="O14" s="128"/>
      <c r="P14" s="93"/>
      <c r="Q14" s="93"/>
      <c r="R14" s="128"/>
      <c r="S14" s="93"/>
      <c r="T14" s="93"/>
      <c r="U14" s="128"/>
      <c r="V14" s="93" t="s">
        <v>50</v>
      </c>
      <c r="W14" s="128"/>
      <c r="X14" s="93"/>
      <c r="Y14" s="128"/>
      <c r="Z14" s="128"/>
    </row>
    <row r="15" spans="1:38" ht="68.25" customHeight="1" x14ac:dyDescent="0.15">
      <c r="A15" s="9"/>
      <c r="B15" s="15"/>
      <c r="C15" s="14"/>
      <c r="D15" s="97"/>
      <c r="E15" s="97"/>
      <c r="F15" s="134"/>
      <c r="G15" s="134"/>
      <c r="H15" s="91"/>
      <c r="I15" s="92"/>
      <c r="J15" s="128"/>
      <c r="K15" s="93"/>
      <c r="L15" s="93"/>
      <c r="M15" s="93"/>
      <c r="N15" s="93"/>
      <c r="O15" s="128"/>
      <c r="P15" s="93"/>
      <c r="Q15" s="93"/>
      <c r="R15" s="128"/>
      <c r="S15" s="93"/>
      <c r="T15" s="93"/>
      <c r="U15" s="128"/>
      <c r="V15" s="93"/>
      <c r="W15" s="128"/>
      <c r="X15" s="93"/>
      <c r="Y15" s="128"/>
      <c r="Z15" s="128"/>
    </row>
    <row r="16" spans="1:38" ht="68.25" customHeight="1" x14ac:dyDescent="0.15">
      <c r="A16" s="9"/>
      <c r="B16" s="15"/>
      <c r="C16" s="14"/>
      <c r="D16" s="98"/>
      <c r="E16" s="98"/>
      <c r="F16" s="134"/>
      <c r="G16" s="134"/>
      <c r="H16" s="93"/>
      <c r="I16" s="94"/>
      <c r="J16" s="128"/>
      <c r="K16" s="93"/>
      <c r="L16" s="93"/>
      <c r="M16" s="93"/>
      <c r="N16" s="93"/>
      <c r="O16" s="128"/>
      <c r="P16" s="93"/>
      <c r="Q16" s="93"/>
      <c r="R16" s="128"/>
      <c r="S16" s="93"/>
      <c r="T16" s="93"/>
      <c r="U16" s="128"/>
      <c r="V16" s="93"/>
      <c r="W16" s="128"/>
      <c r="X16" s="93"/>
      <c r="Y16" s="128"/>
      <c r="Z16" s="128"/>
    </row>
    <row r="17" spans="1:26" ht="68.25" customHeight="1" x14ac:dyDescent="0.15">
      <c r="A17" s="9"/>
      <c r="B17" s="15"/>
      <c r="C17" s="14"/>
      <c r="D17" s="98"/>
      <c r="E17" s="98"/>
      <c r="F17" s="134"/>
      <c r="G17" s="134"/>
      <c r="H17" s="93"/>
      <c r="I17" s="94"/>
      <c r="J17" s="128"/>
      <c r="K17" s="93"/>
      <c r="L17" s="93"/>
      <c r="M17" s="93"/>
      <c r="N17" s="93"/>
      <c r="O17" s="128"/>
      <c r="P17" s="93"/>
      <c r="Q17" s="93"/>
      <c r="R17" s="128"/>
      <c r="S17" s="93"/>
      <c r="T17" s="93"/>
      <c r="U17" s="128"/>
      <c r="V17" s="93"/>
      <c r="W17" s="128"/>
      <c r="X17" s="93"/>
      <c r="Y17" s="128"/>
      <c r="Z17" s="128"/>
    </row>
    <row r="18" spans="1:26" ht="68.25" customHeight="1" thickBot="1" x14ac:dyDescent="0.2">
      <c r="A18" s="9"/>
      <c r="B18" s="14"/>
      <c r="C18" s="14"/>
      <c r="D18" s="14"/>
      <c r="E18" s="96"/>
      <c r="F18" s="135"/>
      <c r="G18" s="135"/>
      <c r="H18" s="93"/>
      <c r="I18" s="94"/>
      <c r="J18" s="129"/>
      <c r="K18" s="92"/>
      <c r="L18" s="92"/>
      <c r="M18" s="92"/>
      <c r="N18" s="92"/>
      <c r="O18" s="129"/>
      <c r="P18" s="93"/>
      <c r="Q18" s="93"/>
      <c r="R18" s="129"/>
      <c r="S18" s="93"/>
      <c r="T18" s="93"/>
      <c r="U18" s="129"/>
      <c r="V18" s="93"/>
      <c r="W18" s="129"/>
      <c r="X18" s="93"/>
      <c r="Y18" s="129"/>
      <c r="Z18" s="129"/>
    </row>
    <row r="19" spans="1:26" ht="45.75" customHeight="1" thickBot="1" x14ac:dyDescent="0.2">
      <c r="A19" s="9"/>
      <c r="B19" s="16"/>
      <c r="C19" s="16"/>
      <c r="D19" s="16"/>
      <c r="E19" s="16">
        <f>COUNTA(E13:E18)</f>
        <v>0</v>
      </c>
      <c r="F19" s="20"/>
      <c r="G19" s="20"/>
      <c r="H19" s="169" t="e" cm="1">
        <f t="array" ref="H19">_xlfn.IFS(SUM(H13:H18)&gt;SUM(I13:I18),2,SUM(H13:H18)&lt;SUM(I13:I18),1)</f>
        <v>#N/A</v>
      </c>
      <c r="I19" s="170"/>
      <c r="J19" s="171" t="e">
        <f>H19</f>
        <v>#N/A</v>
      </c>
      <c r="K19" s="172" t="e">
        <f>ROUND((2*COUNTIF(K13:K18,"○")/E19)+(1*COUNTIF(L13:L18,"○")/E19)+(0*COUNTIF(M13:M18,"○")*E19),0)</f>
        <v>#DIV/0!</v>
      </c>
      <c r="L19" s="173"/>
      <c r="M19" s="174"/>
      <c r="N19" s="175" t="e">
        <f>ROUND((1*COUNTIF(N13:N18,"○")/E19),0)</f>
        <v>#DIV/0!</v>
      </c>
      <c r="O19" s="175" t="e">
        <f>K19+N19</f>
        <v>#DIV/0!</v>
      </c>
      <c r="P19" s="169" t="e">
        <f>ROUND((2*COUNTIF(P13:P18,"○")/E19)+(1*COUNTIF(Q13:Q18,"○")/E19),0)</f>
        <v>#DIV/0!</v>
      </c>
      <c r="Q19" s="170"/>
      <c r="R19" s="171" t="e">
        <f>P19</f>
        <v>#DIV/0!</v>
      </c>
      <c r="S19" s="169" t="e">
        <f>ROUND((2*COUNTIF(S13:S18,"○")/E19)+(0*COUNTIF(T13:T18,"○")/E19),0)</f>
        <v>#DIV/0!</v>
      </c>
      <c r="T19" s="170"/>
      <c r="U19" s="171" t="e">
        <f>S19</f>
        <v>#DIV/0!</v>
      </c>
      <c r="V19" s="169"/>
      <c r="W19" s="176"/>
      <c r="X19" s="170"/>
      <c r="Y19" s="171">
        <f>V19</f>
        <v>0</v>
      </c>
      <c r="Z19" s="95" t="e">
        <f>SUM(J19+O19+R19+U19+Y19)</f>
        <v>#N/A</v>
      </c>
    </row>
    <row r="21" spans="1:26" s="18" customFormat="1" ht="75.75" customHeight="1" x14ac:dyDescent="0.15">
      <c r="B21" s="17"/>
      <c r="C21" s="17"/>
      <c r="D21" s="17"/>
      <c r="E21" s="17"/>
      <c r="F21" s="19"/>
      <c r="G21" s="19"/>
      <c r="H21" s="17"/>
      <c r="I21" s="17"/>
      <c r="J21" s="17"/>
      <c r="K21" s="17"/>
      <c r="L21" s="17"/>
      <c r="M21" s="17"/>
      <c r="N21" s="17"/>
      <c r="O21" s="17"/>
      <c r="P21" s="17"/>
      <c r="Q21" s="17"/>
      <c r="R21" s="17"/>
      <c r="S21" s="17"/>
      <c r="T21" s="17"/>
      <c r="U21" s="17"/>
      <c r="V21" s="17"/>
      <c r="W21" s="17"/>
      <c r="X21" s="17"/>
      <c r="Y21" s="17"/>
      <c r="Z21" s="17"/>
    </row>
  </sheetData>
  <mergeCells count="43">
    <mergeCell ref="Z7:Z12"/>
    <mergeCell ref="F8:F12"/>
    <mergeCell ref="F4:I4"/>
    <mergeCell ref="A7:A10"/>
    <mergeCell ref="B7:B12"/>
    <mergeCell ref="C7:C12"/>
    <mergeCell ref="D7:E11"/>
    <mergeCell ref="F7:G7"/>
    <mergeCell ref="H7:Y7"/>
    <mergeCell ref="S9:T9"/>
    <mergeCell ref="U9:U10"/>
    <mergeCell ref="V9:X9"/>
    <mergeCell ref="G8:G12"/>
    <mergeCell ref="H8:J8"/>
    <mergeCell ref="K8:O8"/>
    <mergeCell ref="P8:R8"/>
    <mergeCell ref="S8:U8"/>
    <mergeCell ref="V8:Y8"/>
    <mergeCell ref="H9:I9"/>
    <mergeCell ref="J9:J10"/>
    <mergeCell ref="K9:M9"/>
    <mergeCell ref="N9:N10"/>
    <mergeCell ref="F13:F18"/>
    <mergeCell ref="G13:G18"/>
    <mergeCell ref="J13:J18"/>
    <mergeCell ref="O13:O18"/>
    <mergeCell ref="R13:R18"/>
    <mergeCell ref="V1:X1"/>
    <mergeCell ref="Y1:Z1"/>
    <mergeCell ref="Z13:Z18"/>
    <mergeCell ref="H19:I19"/>
    <mergeCell ref="K19:M19"/>
    <mergeCell ref="P19:Q19"/>
    <mergeCell ref="S19:T19"/>
    <mergeCell ref="V19:X19"/>
    <mergeCell ref="Y9:Y10"/>
    <mergeCell ref="H11:Y11"/>
    <mergeCell ref="U13:U18"/>
    <mergeCell ref="W13:W18"/>
    <mergeCell ref="Y13:Y18"/>
    <mergeCell ref="O9:O10"/>
    <mergeCell ref="P9:Q9"/>
    <mergeCell ref="R9:R10"/>
  </mergeCells>
  <phoneticPr fontId="2"/>
  <dataValidations count="1">
    <dataValidation type="list" showInputMessage="1" showErrorMessage="1" sqref="K13:N17 P13:Q18 V13:V18 S13:T18 X13:X18" xr:uid="{5E19F8C0-672D-4B03-AE02-A758D08D8788}">
      <formula1>"○,　,"</formula1>
    </dataValidation>
  </dataValidations>
  <printOptions horizontalCentered="1"/>
  <pageMargins left="0.31496062992125984" right="0.31496062992125984" top="0.74803149606299213" bottom="0.74803149606299213" header="0.31496062992125984" footer="0.31496062992125984"/>
  <pageSetup paperSize="9" scale="4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6768F-BA07-4DE7-B062-5AD6FC1CF0FE}">
  <dimension ref="A1:AG20"/>
  <sheetViews>
    <sheetView view="pageBreakPreview" topLeftCell="A4" zoomScale="55" zoomScaleNormal="55" zoomScaleSheetLayoutView="55" workbookViewId="0">
      <selection activeCell="AC15" sqref="AC15"/>
    </sheetView>
  </sheetViews>
  <sheetFormatPr defaultRowHeight="13.5" x14ac:dyDescent="0.15"/>
  <cols>
    <col min="1" max="1" width="4.25" customWidth="1"/>
    <col min="2" max="3" width="5.375" style="4" customWidth="1"/>
    <col min="4" max="4" width="37.75" style="4" customWidth="1"/>
    <col min="5" max="6" width="16.25" style="4" customWidth="1"/>
    <col min="7" max="7" width="14.625" style="4" customWidth="1"/>
    <col min="8" max="8" width="14.375" style="4" customWidth="1"/>
    <col min="9" max="9" width="8.5" style="4" customWidth="1"/>
    <col min="10" max="13" width="13.75" style="4" customWidth="1"/>
    <col min="14" max="14" width="8.5" style="4" customWidth="1"/>
    <col min="15" max="16" width="13.75" style="4" customWidth="1"/>
    <col min="17" max="17" width="8.5" style="4" customWidth="1"/>
    <col min="18" max="19" width="13.75" style="4" customWidth="1"/>
    <col min="20" max="20" width="8.5" style="4" customWidth="1"/>
    <col min="21" max="23" width="13.75" style="4" customWidth="1"/>
    <col min="24" max="24" width="8.5" style="4" customWidth="1"/>
    <col min="25" max="25" width="15.25" style="4" customWidth="1"/>
  </cols>
  <sheetData>
    <row r="1" spans="1:33" s="1" customFormat="1" ht="32.25" customHeight="1" x14ac:dyDescent="0.15">
      <c r="B1" s="11" t="s">
        <v>66</v>
      </c>
      <c r="C1" s="11"/>
      <c r="E1" s="3"/>
      <c r="F1" s="3"/>
      <c r="G1" s="3"/>
      <c r="H1" s="3"/>
      <c r="I1" s="3"/>
      <c r="J1" s="3"/>
      <c r="K1" s="3"/>
      <c r="L1" s="3"/>
      <c r="M1" s="3"/>
      <c r="N1" s="3"/>
      <c r="O1" s="3"/>
    </row>
    <row r="2" spans="1:33" s="1" customFormat="1" ht="32.25" customHeight="1" x14ac:dyDescent="0.15">
      <c r="B2" s="12" t="s">
        <v>1</v>
      </c>
      <c r="C2" s="12"/>
      <c r="D2" s="11" t="s">
        <v>16</v>
      </c>
      <c r="E2" s="3"/>
      <c r="F2" s="3"/>
      <c r="G2" s="3"/>
      <c r="H2" s="3"/>
      <c r="I2" s="3"/>
      <c r="J2" s="3"/>
      <c r="K2" s="3"/>
      <c r="L2" s="3"/>
      <c r="M2" s="3"/>
      <c r="N2" s="3"/>
      <c r="O2" s="3"/>
      <c r="P2" s="3"/>
      <c r="Q2" s="3"/>
      <c r="R2" s="3"/>
      <c r="S2" s="3"/>
      <c r="T2" s="3"/>
      <c r="U2" s="3"/>
      <c r="V2" s="3"/>
      <c r="W2" s="3"/>
      <c r="X2" s="3"/>
      <c r="Y2" s="3"/>
      <c r="Z2" s="3"/>
      <c r="AA2" s="3"/>
      <c r="AB2" s="3"/>
      <c r="AC2" s="3"/>
      <c r="AD2" s="3"/>
      <c r="AE2" s="3"/>
    </row>
    <row r="3" spans="1:33" s="1" customFormat="1" ht="32.25" customHeight="1" x14ac:dyDescent="0.15">
      <c r="B3" s="12"/>
      <c r="C3" s="12"/>
      <c r="D3" s="11"/>
      <c r="E3" s="3"/>
      <c r="F3" s="3"/>
      <c r="G3" s="3"/>
      <c r="H3" s="3"/>
      <c r="I3" s="3"/>
      <c r="J3" s="3"/>
      <c r="K3" s="3"/>
      <c r="L3" s="3"/>
      <c r="M3" s="3"/>
      <c r="N3" s="3"/>
      <c r="O3" s="3"/>
      <c r="P3" s="3"/>
      <c r="Q3" s="3"/>
      <c r="R3" s="3"/>
      <c r="S3" s="3"/>
      <c r="T3" s="3"/>
      <c r="U3" s="3"/>
      <c r="V3" s="3"/>
      <c r="W3" s="3"/>
      <c r="X3" s="3"/>
      <c r="Y3" s="3"/>
      <c r="Z3" s="3"/>
      <c r="AA3" s="3"/>
      <c r="AB3" s="3"/>
      <c r="AC3" s="3"/>
      <c r="AD3" s="3"/>
      <c r="AE3" s="3"/>
    </row>
    <row r="4" spans="1:33" s="1" customFormat="1" ht="32.25" customHeight="1" x14ac:dyDescent="0.15">
      <c r="B4" s="12">
        <v>1</v>
      </c>
      <c r="C4" s="12" t="s">
        <v>37</v>
      </c>
      <c r="D4" s="11"/>
      <c r="E4" s="150" t="s">
        <v>72</v>
      </c>
      <c r="F4" s="150"/>
      <c r="G4" s="150"/>
      <c r="H4" s="150"/>
      <c r="I4" s="3"/>
      <c r="J4" s="3"/>
      <c r="K4" s="3"/>
      <c r="L4" s="3"/>
      <c r="M4" s="3"/>
      <c r="N4" s="3"/>
      <c r="O4" s="3"/>
      <c r="X4" s="3"/>
      <c r="Y4" s="3"/>
    </row>
    <row r="5" spans="1:33" s="1" customFormat="1" ht="32.25" customHeight="1" x14ac:dyDescent="0.15">
      <c r="B5" s="12"/>
      <c r="C5" s="12"/>
      <c r="D5" s="11"/>
      <c r="E5" s="3"/>
      <c r="F5" s="3"/>
      <c r="G5" s="3"/>
      <c r="H5" s="3"/>
      <c r="I5" s="3"/>
      <c r="J5" s="3"/>
      <c r="K5" s="3"/>
      <c r="L5" s="3"/>
      <c r="M5" s="3"/>
      <c r="N5" s="3"/>
      <c r="O5" s="3"/>
      <c r="P5" s="3"/>
      <c r="Q5" s="3"/>
      <c r="R5" s="3"/>
      <c r="S5" s="3"/>
      <c r="T5" s="3"/>
      <c r="U5" s="3"/>
      <c r="V5" s="3"/>
      <c r="W5" s="3"/>
      <c r="X5" s="3"/>
      <c r="Y5" s="3"/>
    </row>
    <row r="6" spans="1:33" s="1" customFormat="1" ht="32.25" customHeight="1" x14ac:dyDescent="0.15">
      <c r="B6" s="12">
        <v>2</v>
      </c>
      <c r="C6" s="11" t="s">
        <v>46</v>
      </c>
      <c r="D6" s="12"/>
      <c r="G6" s="7"/>
      <c r="H6" s="7"/>
      <c r="I6" s="7"/>
      <c r="J6" s="7"/>
      <c r="K6" s="7"/>
      <c r="L6" s="7"/>
      <c r="M6" s="7"/>
      <c r="N6" s="7"/>
      <c r="O6" s="3"/>
      <c r="P6" s="3"/>
      <c r="Q6" s="3"/>
      <c r="R6" s="3"/>
      <c r="S6" s="3"/>
      <c r="T6" s="3"/>
      <c r="U6" s="7"/>
      <c r="V6" s="7"/>
      <c r="W6" s="7"/>
      <c r="X6" s="7"/>
      <c r="Y6" s="3"/>
    </row>
    <row r="7" spans="1:33" s="10" customFormat="1" ht="57.75" customHeight="1" x14ac:dyDescent="0.15">
      <c r="A7" s="151"/>
      <c r="B7" s="152" t="s">
        <v>69</v>
      </c>
      <c r="C7" s="152" t="s">
        <v>52</v>
      </c>
      <c r="D7" s="184" t="s">
        <v>68</v>
      </c>
      <c r="E7" s="159" t="s">
        <v>33</v>
      </c>
      <c r="F7" s="160"/>
      <c r="G7" s="161" t="s">
        <v>34</v>
      </c>
      <c r="H7" s="162"/>
      <c r="I7" s="162"/>
      <c r="J7" s="162"/>
      <c r="K7" s="162"/>
      <c r="L7" s="162"/>
      <c r="M7" s="162"/>
      <c r="N7" s="162"/>
      <c r="O7" s="162"/>
      <c r="P7" s="162"/>
      <c r="Q7" s="162"/>
      <c r="R7" s="162"/>
      <c r="S7" s="162"/>
      <c r="T7" s="162"/>
      <c r="U7" s="162"/>
      <c r="V7" s="162"/>
      <c r="W7" s="162"/>
      <c r="X7" s="162"/>
      <c r="Y7" s="163" t="s">
        <v>15</v>
      </c>
    </row>
    <row r="8" spans="1:33" s="10" customFormat="1" ht="57.75" customHeight="1" x14ac:dyDescent="0.15">
      <c r="A8" s="151"/>
      <c r="B8" s="153"/>
      <c r="C8" s="153"/>
      <c r="D8" s="185"/>
      <c r="E8" s="166" t="s">
        <v>32</v>
      </c>
      <c r="F8" s="139" t="s">
        <v>41</v>
      </c>
      <c r="G8" s="138" t="s">
        <v>60</v>
      </c>
      <c r="H8" s="138"/>
      <c r="I8" s="142"/>
      <c r="J8" s="136" t="s">
        <v>61</v>
      </c>
      <c r="K8" s="143"/>
      <c r="L8" s="143"/>
      <c r="M8" s="143"/>
      <c r="N8" s="144"/>
      <c r="O8" s="145" t="s">
        <v>62</v>
      </c>
      <c r="P8" s="145"/>
      <c r="Q8" s="146"/>
      <c r="R8" s="145" t="s">
        <v>63</v>
      </c>
      <c r="S8" s="145"/>
      <c r="T8" s="146"/>
      <c r="U8" s="136" t="s">
        <v>64</v>
      </c>
      <c r="V8" s="143"/>
      <c r="W8" s="143"/>
      <c r="X8" s="144"/>
      <c r="Y8" s="164"/>
      <c r="AD8" s="99"/>
      <c r="AE8" s="99"/>
      <c r="AF8" s="99"/>
      <c r="AG8" s="99"/>
    </row>
    <row r="9" spans="1:33" s="5" customFormat="1" ht="126.75" customHeight="1" x14ac:dyDescent="0.15">
      <c r="A9" s="151"/>
      <c r="B9" s="153"/>
      <c r="C9" s="153"/>
      <c r="D9" s="185"/>
      <c r="E9" s="167"/>
      <c r="F9" s="140"/>
      <c r="G9" s="138" t="s">
        <v>6</v>
      </c>
      <c r="H9" s="138"/>
      <c r="I9" s="147"/>
      <c r="J9" s="138" t="s">
        <v>39</v>
      </c>
      <c r="K9" s="138"/>
      <c r="L9" s="138"/>
      <c r="M9" s="142" t="s">
        <v>7</v>
      </c>
      <c r="N9" s="130"/>
      <c r="O9" s="136" t="s">
        <v>5</v>
      </c>
      <c r="P9" s="137"/>
      <c r="Q9" s="130"/>
      <c r="R9" s="138" t="s">
        <v>9</v>
      </c>
      <c r="S9" s="138"/>
      <c r="T9" s="130"/>
      <c r="U9" s="138" t="s">
        <v>40</v>
      </c>
      <c r="V9" s="138"/>
      <c r="W9" s="138"/>
      <c r="X9" s="130"/>
      <c r="Y9" s="164"/>
    </row>
    <row r="10" spans="1:33" s="5" customFormat="1" ht="123.75" customHeight="1" x14ac:dyDescent="0.15">
      <c r="A10" s="151"/>
      <c r="B10" s="153"/>
      <c r="C10" s="153"/>
      <c r="D10" s="185"/>
      <c r="E10" s="167"/>
      <c r="F10" s="140"/>
      <c r="G10" s="82" t="s">
        <v>47</v>
      </c>
      <c r="H10" s="83" t="s">
        <v>48</v>
      </c>
      <c r="I10" s="148"/>
      <c r="J10" s="85" t="s">
        <v>2</v>
      </c>
      <c r="K10" s="85" t="s">
        <v>3</v>
      </c>
      <c r="L10" s="85" t="s">
        <v>4</v>
      </c>
      <c r="M10" s="149"/>
      <c r="N10" s="131"/>
      <c r="O10" s="82" t="s">
        <v>8</v>
      </c>
      <c r="P10" s="84" t="s">
        <v>4</v>
      </c>
      <c r="Q10" s="131"/>
      <c r="R10" s="82" t="s">
        <v>10</v>
      </c>
      <c r="S10" s="84" t="s">
        <v>11</v>
      </c>
      <c r="T10" s="131"/>
      <c r="U10" s="85" t="s">
        <v>12</v>
      </c>
      <c r="V10" s="85" t="s">
        <v>13</v>
      </c>
      <c r="W10" s="85" t="s">
        <v>14</v>
      </c>
      <c r="X10" s="131"/>
      <c r="Y10" s="164"/>
    </row>
    <row r="11" spans="1:33" s="5" customFormat="1" ht="24" customHeight="1" x14ac:dyDescent="0.15">
      <c r="A11" s="8"/>
      <c r="B11" s="153"/>
      <c r="C11" s="153"/>
      <c r="D11" s="185"/>
      <c r="E11" s="167"/>
      <c r="F11" s="140"/>
      <c r="G11" s="183" t="s">
        <v>0</v>
      </c>
      <c r="H11" s="183"/>
      <c r="I11" s="183"/>
      <c r="J11" s="183"/>
      <c r="K11" s="183"/>
      <c r="L11" s="183"/>
      <c r="M11" s="183"/>
      <c r="N11" s="183"/>
      <c r="O11" s="183"/>
      <c r="P11" s="183"/>
      <c r="Q11" s="183"/>
      <c r="R11" s="183"/>
      <c r="S11" s="183"/>
      <c r="T11" s="183"/>
      <c r="U11" s="183"/>
      <c r="V11" s="183"/>
      <c r="W11" s="183"/>
      <c r="X11" s="183"/>
      <c r="Y11" s="164"/>
    </row>
    <row r="12" spans="1:33" s="5" customFormat="1" ht="113.25" customHeight="1" thickBot="1" x14ac:dyDescent="0.2">
      <c r="A12" s="8"/>
      <c r="B12" s="154"/>
      <c r="C12" s="154"/>
      <c r="D12" s="186"/>
      <c r="E12" s="168"/>
      <c r="F12" s="141"/>
      <c r="G12" s="87">
        <v>2</v>
      </c>
      <c r="H12" s="88">
        <v>1</v>
      </c>
      <c r="I12" s="89" t="s">
        <v>53</v>
      </c>
      <c r="J12" s="87" t="s">
        <v>17</v>
      </c>
      <c r="K12" s="87" t="s">
        <v>18</v>
      </c>
      <c r="L12" s="87">
        <v>0</v>
      </c>
      <c r="M12" s="88" t="s">
        <v>18</v>
      </c>
      <c r="N12" s="89" t="s">
        <v>53</v>
      </c>
      <c r="O12" s="87" t="s">
        <v>17</v>
      </c>
      <c r="P12" s="90" t="s">
        <v>18</v>
      </c>
      <c r="Q12" s="89" t="s">
        <v>53</v>
      </c>
      <c r="R12" s="87" t="s">
        <v>17</v>
      </c>
      <c r="S12" s="87">
        <v>0</v>
      </c>
      <c r="T12" s="89" t="s">
        <v>53</v>
      </c>
      <c r="U12" s="87">
        <v>2</v>
      </c>
      <c r="V12" s="87">
        <v>1</v>
      </c>
      <c r="W12" s="87">
        <v>0</v>
      </c>
      <c r="X12" s="86" t="s">
        <v>53</v>
      </c>
      <c r="Y12" s="165"/>
    </row>
    <row r="13" spans="1:33" s="5" customFormat="1" ht="68.25" customHeight="1" thickBot="1" x14ac:dyDescent="0.2">
      <c r="A13" s="13"/>
      <c r="B13" s="187">
        <v>1</v>
      </c>
      <c r="C13" s="91">
        <v>1</v>
      </c>
      <c r="D13" s="91" t="s">
        <v>70</v>
      </c>
      <c r="E13" s="188"/>
      <c r="F13" s="188"/>
      <c r="G13" s="91">
        <v>30</v>
      </c>
      <c r="H13" s="91">
        <v>10</v>
      </c>
      <c r="I13" s="188" cm="1">
        <f t="array" ref="I13">_xlfn.IFS(G13&gt;H13,2,G13&lt;H13,1)</f>
        <v>2</v>
      </c>
      <c r="J13" s="93" t="s">
        <v>49</v>
      </c>
      <c r="K13" s="93" t="s">
        <v>50</v>
      </c>
      <c r="L13" s="93" t="s">
        <v>50</v>
      </c>
      <c r="M13" s="93" t="s">
        <v>49</v>
      </c>
      <c r="N13" s="188">
        <f>((2*COUNTIF(J13,"○"))+(1*COUNTIF(M13,"○"))+(0*COUNTIF(L13,"○")+(1*COUNTIF(K13,"○"))))</f>
        <v>3</v>
      </c>
      <c r="O13" s="93" t="s">
        <v>49</v>
      </c>
      <c r="P13" s="93" t="s">
        <v>50</v>
      </c>
      <c r="Q13" s="188">
        <f>((2*COUNTIF(O13,"○"))+(1*COUNTIF(P13,"○")))</f>
        <v>2</v>
      </c>
      <c r="R13" s="93" t="s">
        <v>49</v>
      </c>
      <c r="S13" s="93" t="s">
        <v>50</v>
      </c>
      <c r="T13" s="188">
        <f>((2*COUNTIF(R13,"○"))+(0*COUNTIF(S13,"○")))</f>
        <v>2</v>
      </c>
      <c r="U13" s="93" t="s">
        <v>49</v>
      </c>
      <c r="V13" s="189"/>
      <c r="W13" s="93" t="s">
        <v>50</v>
      </c>
      <c r="X13" s="188">
        <f>((2*COUNTIF(U13,"○"))+(0*COUNTIF(W13,"○")))</f>
        <v>2</v>
      </c>
      <c r="Y13" s="95">
        <f>I13+N13+Q13+T13+X13</f>
        <v>11</v>
      </c>
    </row>
    <row r="14" spans="1:33" s="6" customFormat="1" ht="68.25" customHeight="1" thickBot="1" x14ac:dyDescent="0.2">
      <c r="A14" s="13"/>
      <c r="B14" s="187">
        <v>2</v>
      </c>
      <c r="C14" s="91">
        <v>1</v>
      </c>
      <c r="D14" s="91" t="s">
        <v>71</v>
      </c>
      <c r="E14" s="188"/>
      <c r="F14" s="188"/>
      <c r="G14" s="91">
        <v>0</v>
      </c>
      <c r="H14" s="91">
        <v>20</v>
      </c>
      <c r="I14" s="188" cm="1">
        <f t="array" ref="I14">_xlfn.IFS(G14&gt;H14,2,G14&lt;H14,1)</f>
        <v>1</v>
      </c>
      <c r="J14" s="93" t="s">
        <v>50</v>
      </c>
      <c r="K14" s="93" t="s">
        <v>49</v>
      </c>
      <c r="L14" s="93" t="s">
        <v>50</v>
      </c>
      <c r="M14" s="93" t="s">
        <v>49</v>
      </c>
      <c r="N14" s="188">
        <f t="shared" ref="N14:N18" si="0">((2*COUNTIF(J14,"○"))+(1*COUNTIF(M14,"○"))+(0*COUNTIF(L14,"○")+(1*COUNTIF(K14,"○"))))</f>
        <v>2</v>
      </c>
      <c r="O14" s="93" t="s">
        <v>49</v>
      </c>
      <c r="P14" s="93" t="s">
        <v>50</v>
      </c>
      <c r="Q14" s="188">
        <f t="shared" ref="Q14:Q18" si="1">((2*COUNTIF(O14,"○"))+(1*COUNTIF(P14,"○")))</f>
        <v>2</v>
      </c>
      <c r="R14" s="93" t="s">
        <v>50</v>
      </c>
      <c r="S14" s="93" t="s">
        <v>49</v>
      </c>
      <c r="T14" s="188">
        <f t="shared" ref="T14:T18" si="2">((2*COUNTIF(R14,"○"))+(0*COUNTIF(S14,"○")))</f>
        <v>0</v>
      </c>
      <c r="U14" s="93" t="s">
        <v>50</v>
      </c>
      <c r="V14" s="190"/>
      <c r="W14" s="93" t="s">
        <v>49</v>
      </c>
      <c r="X14" s="188">
        <f t="shared" ref="X14:X18" si="3">((2*COUNTIF(U14,"○"))+(0*COUNTIF(W14,"○")))</f>
        <v>0</v>
      </c>
      <c r="Y14" s="95">
        <f t="shared" ref="Y14:Y18" si="4">I14+N14+Q14+T14+X14</f>
        <v>5</v>
      </c>
    </row>
    <row r="15" spans="1:33" ht="68.25" customHeight="1" thickBot="1" x14ac:dyDescent="0.2">
      <c r="A15" s="9"/>
      <c r="B15" s="187"/>
      <c r="C15" s="91"/>
      <c r="D15" s="91"/>
      <c r="E15" s="188"/>
      <c r="F15" s="188"/>
      <c r="G15" s="91"/>
      <c r="H15" s="92"/>
      <c r="I15" s="188" t="e" cm="1">
        <f t="array" ref="I15">_xlfn.IFS(G15&gt;H15,2,G15&lt;H15,1)</f>
        <v>#N/A</v>
      </c>
      <c r="J15" s="93" t="s">
        <v>50</v>
      </c>
      <c r="K15" s="93" t="s">
        <v>50</v>
      </c>
      <c r="L15" s="93" t="s">
        <v>50</v>
      </c>
      <c r="M15" s="93" t="s">
        <v>50</v>
      </c>
      <c r="N15" s="188">
        <f t="shared" si="0"/>
        <v>0</v>
      </c>
      <c r="O15" s="93" t="s">
        <v>50</v>
      </c>
      <c r="P15" s="93" t="s">
        <v>50</v>
      </c>
      <c r="Q15" s="188">
        <f t="shared" si="1"/>
        <v>0</v>
      </c>
      <c r="R15" s="93" t="s">
        <v>50</v>
      </c>
      <c r="S15" s="93" t="s">
        <v>50</v>
      </c>
      <c r="T15" s="188">
        <f t="shared" si="2"/>
        <v>0</v>
      </c>
      <c r="U15" s="93" t="s">
        <v>50</v>
      </c>
      <c r="V15" s="190"/>
      <c r="W15" s="93" t="s">
        <v>50</v>
      </c>
      <c r="X15" s="188">
        <f t="shared" si="3"/>
        <v>0</v>
      </c>
      <c r="Y15" s="95" t="e">
        <f t="shared" si="4"/>
        <v>#N/A</v>
      </c>
    </row>
    <row r="16" spans="1:33" ht="68.25" customHeight="1" thickBot="1" x14ac:dyDescent="0.2">
      <c r="A16" s="9"/>
      <c r="B16" s="187"/>
      <c r="C16" s="91"/>
      <c r="D16" s="180"/>
      <c r="E16" s="188"/>
      <c r="F16" s="188"/>
      <c r="G16" s="93"/>
      <c r="H16" s="94"/>
      <c r="I16" s="188" t="e" cm="1">
        <f t="array" ref="I16">_xlfn.IFS(G16&gt;H16,2,G16&lt;H16,1)</f>
        <v>#N/A</v>
      </c>
      <c r="J16" s="93" t="s">
        <v>50</v>
      </c>
      <c r="K16" s="93" t="s">
        <v>50</v>
      </c>
      <c r="L16" s="93" t="s">
        <v>50</v>
      </c>
      <c r="M16" s="93" t="s">
        <v>50</v>
      </c>
      <c r="N16" s="188">
        <f t="shared" si="0"/>
        <v>0</v>
      </c>
      <c r="O16" s="93" t="s">
        <v>50</v>
      </c>
      <c r="P16" s="93" t="s">
        <v>50</v>
      </c>
      <c r="Q16" s="188">
        <f t="shared" si="1"/>
        <v>0</v>
      </c>
      <c r="R16" s="93" t="s">
        <v>50</v>
      </c>
      <c r="S16" s="93" t="s">
        <v>50</v>
      </c>
      <c r="T16" s="188">
        <f t="shared" si="2"/>
        <v>0</v>
      </c>
      <c r="U16" s="93" t="s">
        <v>50</v>
      </c>
      <c r="V16" s="190"/>
      <c r="W16" s="93" t="s">
        <v>50</v>
      </c>
      <c r="X16" s="188">
        <f t="shared" si="3"/>
        <v>0</v>
      </c>
      <c r="Y16" s="95" t="e">
        <f t="shared" si="4"/>
        <v>#N/A</v>
      </c>
    </row>
    <row r="17" spans="1:25" ht="68.25" customHeight="1" thickBot="1" x14ac:dyDescent="0.2">
      <c r="A17" s="9"/>
      <c r="B17" s="187"/>
      <c r="C17" s="91"/>
      <c r="D17" s="180"/>
      <c r="E17" s="188"/>
      <c r="F17" s="188"/>
      <c r="G17" s="93"/>
      <c r="H17" s="94"/>
      <c r="I17" s="188" t="e" cm="1">
        <f t="array" ref="I17">_xlfn.IFS(G17&gt;H17,2,G17&lt;H17,1)</f>
        <v>#N/A</v>
      </c>
      <c r="J17" s="93" t="s">
        <v>50</v>
      </c>
      <c r="K17" s="93" t="s">
        <v>50</v>
      </c>
      <c r="L17" s="93" t="s">
        <v>50</v>
      </c>
      <c r="M17" s="93" t="s">
        <v>50</v>
      </c>
      <c r="N17" s="188">
        <f t="shared" si="0"/>
        <v>0</v>
      </c>
      <c r="O17" s="93" t="s">
        <v>50</v>
      </c>
      <c r="P17" s="93" t="s">
        <v>50</v>
      </c>
      <c r="Q17" s="188">
        <f t="shared" si="1"/>
        <v>0</v>
      </c>
      <c r="R17" s="93" t="s">
        <v>50</v>
      </c>
      <c r="S17" s="93" t="s">
        <v>50</v>
      </c>
      <c r="T17" s="188">
        <f t="shared" si="2"/>
        <v>0</v>
      </c>
      <c r="U17" s="93" t="s">
        <v>50</v>
      </c>
      <c r="V17" s="190"/>
      <c r="W17" s="93" t="s">
        <v>50</v>
      </c>
      <c r="X17" s="188">
        <f t="shared" si="3"/>
        <v>0</v>
      </c>
      <c r="Y17" s="95" t="e">
        <f t="shared" si="4"/>
        <v>#N/A</v>
      </c>
    </row>
    <row r="18" spans="1:25" ht="68.25" customHeight="1" thickBot="1" x14ac:dyDescent="0.2">
      <c r="A18" s="9"/>
      <c r="B18" s="91"/>
      <c r="C18" s="91"/>
      <c r="D18" s="91"/>
      <c r="E18" s="188"/>
      <c r="F18" s="188"/>
      <c r="G18" s="93"/>
      <c r="H18" s="94"/>
      <c r="I18" s="188" t="e" cm="1">
        <f t="array" ref="I18">_xlfn.IFS(G18&gt;H18,2,G18&lt;H18,1)</f>
        <v>#N/A</v>
      </c>
      <c r="J18" s="93" t="s">
        <v>50</v>
      </c>
      <c r="K18" s="93" t="s">
        <v>50</v>
      </c>
      <c r="L18" s="93" t="s">
        <v>50</v>
      </c>
      <c r="M18" s="93" t="s">
        <v>50</v>
      </c>
      <c r="N18" s="188">
        <f t="shared" si="0"/>
        <v>0</v>
      </c>
      <c r="O18" s="93" t="s">
        <v>50</v>
      </c>
      <c r="P18" s="93" t="s">
        <v>50</v>
      </c>
      <c r="Q18" s="188">
        <f t="shared" si="1"/>
        <v>0</v>
      </c>
      <c r="R18" s="93" t="s">
        <v>50</v>
      </c>
      <c r="S18" s="93" t="s">
        <v>50</v>
      </c>
      <c r="T18" s="188">
        <f t="shared" si="2"/>
        <v>0</v>
      </c>
      <c r="U18" s="93" t="s">
        <v>50</v>
      </c>
      <c r="V18" s="191"/>
      <c r="W18" s="93" t="s">
        <v>50</v>
      </c>
      <c r="X18" s="188">
        <f t="shared" si="3"/>
        <v>0</v>
      </c>
      <c r="Y18" s="95" t="e">
        <f t="shared" si="4"/>
        <v>#N/A</v>
      </c>
    </row>
    <row r="19" spans="1:25" ht="24" x14ac:dyDescent="0.15">
      <c r="E19" s="19"/>
      <c r="F19" s="19"/>
    </row>
    <row r="20" spans="1:25" s="18" customFormat="1" ht="75.75" customHeight="1" x14ac:dyDescent="0.15">
      <c r="B20" s="17"/>
      <c r="C20" s="17"/>
      <c r="D20" s="17"/>
      <c r="E20" s="19"/>
      <c r="F20" s="19"/>
      <c r="G20" s="17"/>
      <c r="H20" s="17"/>
      <c r="I20" s="17"/>
      <c r="J20" s="17"/>
      <c r="K20" s="17"/>
      <c r="L20" s="17"/>
      <c r="M20" s="17"/>
      <c r="N20" s="17"/>
      <c r="O20" s="17"/>
      <c r="P20" s="17"/>
      <c r="Q20" s="17"/>
      <c r="R20" s="17"/>
      <c r="S20" s="17"/>
      <c r="T20" s="17"/>
      <c r="U20" s="17"/>
      <c r="V20" s="17"/>
      <c r="W20" s="17"/>
      <c r="X20" s="17"/>
      <c r="Y20" s="17"/>
    </row>
  </sheetData>
  <mergeCells count="28">
    <mergeCell ref="G11:X11"/>
    <mergeCell ref="V13:V18"/>
    <mergeCell ref="O9:P9"/>
    <mergeCell ref="Q9:Q10"/>
    <mergeCell ref="R9:S9"/>
    <mergeCell ref="T9:T10"/>
    <mergeCell ref="U9:W9"/>
    <mergeCell ref="X9:X10"/>
    <mergeCell ref="Y7:Y12"/>
    <mergeCell ref="E8:E12"/>
    <mergeCell ref="F8:F12"/>
    <mergeCell ref="G8:I8"/>
    <mergeCell ref="J8:N8"/>
    <mergeCell ref="O8:Q8"/>
    <mergeCell ref="R8:T8"/>
    <mergeCell ref="U8:X8"/>
    <mergeCell ref="G9:H9"/>
    <mergeCell ref="I9:I10"/>
    <mergeCell ref="E4:H4"/>
    <mergeCell ref="A7:A10"/>
    <mergeCell ref="B7:B12"/>
    <mergeCell ref="C7:C12"/>
    <mergeCell ref="D7:D12"/>
    <mergeCell ref="E7:F7"/>
    <mergeCell ref="G7:X7"/>
    <mergeCell ref="J9:L9"/>
    <mergeCell ref="M9:M10"/>
    <mergeCell ref="N9:N10"/>
  </mergeCells>
  <phoneticPr fontId="2"/>
  <dataValidations count="1">
    <dataValidation type="list" showInputMessage="1" showErrorMessage="1" sqref="O13:P18 R13:S18 W13:W18 U13:U18 J13:M18" xr:uid="{9F678825-9BD9-41DE-A025-BCC078A1BA22}">
      <formula1>"○,　,"</formula1>
    </dataValidation>
  </dataValidations>
  <printOptions horizontalCentered="1"/>
  <pageMargins left="0.31496062992125984" right="0.31496062992125984" top="0.74803149606299213" bottom="0.74803149606299213" header="0.31496062992125984" footer="0.31496062992125984"/>
  <pageSetup paperSize="9" scale="4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C2B3B-B29D-4176-AA0A-A998C9F2B7F9}">
  <dimension ref="A1:AL21"/>
  <sheetViews>
    <sheetView view="pageBreakPreview" topLeftCell="A7" zoomScale="55" zoomScaleNormal="55" zoomScaleSheetLayoutView="55" workbookViewId="0">
      <selection activeCell="K13" sqref="K13"/>
    </sheetView>
  </sheetViews>
  <sheetFormatPr defaultRowHeight="13.5" x14ac:dyDescent="0.15"/>
  <cols>
    <col min="1" max="1" width="4.25" customWidth="1"/>
    <col min="2" max="3" width="5.375" style="4" customWidth="1"/>
    <col min="4" max="4" width="15.5" style="4" customWidth="1"/>
    <col min="5" max="5" width="22.625" style="4" customWidth="1"/>
    <col min="6" max="7" width="16.25" style="4" customWidth="1"/>
    <col min="8" max="9" width="13.75" style="4" customWidth="1"/>
    <col min="10" max="10" width="8.5" style="4" customWidth="1"/>
    <col min="11" max="14" width="13.75" style="4" customWidth="1"/>
    <col min="15" max="15" width="8.5" style="4" customWidth="1"/>
    <col min="16" max="17" width="13.75" style="4" customWidth="1"/>
    <col min="18" max="18" width="8.5" style="4" customWidth="1"/>
    <col min="19" max="20" width="13.75" style="4" customWidth="1"/>
    <col min="21" max="21" width="8.5" style="4" customWidth="1"/>
    <col min="22" max="24" width="13.75" style="4" customWidth="1"/>
    <col min="25" max="25" width="8.5" style="4" customWidth="1"/>
    <col min="26" max="26" width="15.25" style="4" customWidth="1"/>
  </cols>
  <sheetData>
    <row r="1" spans="1:38" s="1" customFormat="1" ht="32.25" customHeight="1" thickBot="1" x14ac:dyDescent="0.2">
      <c r="B1" s="181" t="s">
        <v>67</v>
      </c>
      <c r="C1" s="11"/>
      <c r="E1" s="3"/>
      <c r="F1" s="3"/>
      <c r="G1" s="3"/>
      <c r="H1" s="3"/>
      <c r="I1" s="3"/>
      <c r="J1" s="3"/>
      <c r="K1" s="3"/>
      <c r="L1" s="3"/>
      <c r="M1" s="3"/>
      <c r="N1" s="3"/>
      <c r="O1" s="3"/>
      <c r="P1" s="3"/>
      <c r="Q1" s="100"/>
      <c r="R1" s="100"/>
      <c r="S1" s="100"/>
      <c r="T1" s="100"/>
      <c r="U1" s="100"/>
      <c r="V1" s="124" t="s">
        <v>57</v>
      </c>
      <c r="W1" s="125"/>
      <c r="X1" s="125"/>
      <c r="Y1" s="124">
        <v>1</v>
      </c>
      <c r="Z1" s="126"/>
      <c r="AL1" s="2"/>
    </row>
    <row r="2" spans="1:38" s="1" customFormat="1" ht="32.25" customHeight="1" x14ac:dyDescent="0.15">
      <c r="B2" s="182" t="s">
        <v>1</v>
      </c>
      <c r="C2" s="12"/>
      <c r="D2" s="11" t="s">
        <v>16</v>
      </c>
      <c r="F2" s="3"/>
      <c r="G2" s="3"/>
      <c r="H2" s="3"/>
      <c r="I2" s="3"/>
      <c r="J2" s="3"/>
      <c r="K2" s="3"/>
      <c r="L2" s="3"/>
      <c r="M2" s="3"/>
      <c r="N2" s="3"/>
      <c r="O2" s="3"/>
      <c r="P2" s="3"/>
      <c r="Q2" s="3"/>
      <c r="R2" s="3"/>
      <c r="S2" s="3"/>
      <c r="T2" s="3"/>
      <c r="U2" s="3"/>
      <c r="V2" s="99" t="s">
        <v>58</v>
      </c>
      <c r="AL2" s="2"/>
    </row>
    <row r="3" spans="1:38" s="1" customFormat="1" ht="32.25" customHeight="1" x14ac:dyDescent="0.15">
      <c r="B3" s="12"/>
      <c r="C3" s="12"/>
      <c r="D3" s="11"/>
      <c r="F3" s="3"/>
      <c r="G3" s="3"/>
      <c r="H3" s="3"/>
      <c r="I3" s="3"/>
      <c r="J3" s="3"/>
      <c r="K3" s="3"/>
      <c r="L3" s="3"/>
      <c r="M3" s="3"/>
      <c r="N3" s="3"/>
      <c r="O3" s="3"/>
      <c r="P3" s="3"/>
      <c r="Q3" s="3"/>
      <c r="R3" s="3"/>
      <c r="S3" s="3"/>
      <c r="T3" s="3"/>
      <c r="U3" s="3"/>
      <c r="V3" s="3"/>
      <c r="W3" s="3"/>
      <c r="X3" s="3"/>
      <c r="Y3" s="3"/>
      <c r="Z3" s="3"/>
      <c r="AL3" s="2"/>
    </row>
    <row r="4" spans="1:38" s="1" customFormat="1" ht="32.25" customHeight="1" x14ac:dyDescent="0.15">
      <c r="B4" s="12">
        <v>1</v>
      </c>
      <c r="C4" s="12" t="s">
        <v>37</v>
      </c>
      <c r="D4" s="11"/>
      <c r="E4" s="12"/>
      <c r="F4" s="150" t="s">
        <v>65</v>
      </c>
      <c r="G4" s="150"/>
      <c r="H4" s="150"/>
      <c r="I4" s="150"/>
      <c r="J4" s="3"/>
      <c r="K4" s="3"/>
      <c r="L4" s="3"/>
      <c r="M4" s="3"/>
      <c r="N4" s="3"/>
      <c r="O4" s="3"/>
      <c r="P4" s="3"/>
      <c r="Q4" s="3"/>
      <c r="R4" s="3"/>
      <c r="S4" s="3"/>
      <c r="T4" s="3"/>
      <c r="U4" s="3"/>
      <c r="V4" s="3"/>
      <c r="W4" s="3"/>
      <c r="X4" s="3"/>
      <c r="Y4" s="3"/>
      <c r="Z4" s="3"/>
      <c r="AL4" s="2"/>
    </row>
    <row r="5" spans="1:38" s="1" customFormat="1" ht="32.25" customHeight="1" x14ac:dyDescent="0.15">
      <c r="B5" s="12"/>
      <c r="C5" s="12"/>
      <c r="D5" s="11"/>
      <c r="E5" s="12"/>
      <c r="F5" s="3"/>
      <c r="G5" s="3"/>
      <c r="H5" s="3"/>
      <c r="I5" s="3"/>
      <c r="J5" s="3"/>
      <c r="K5" s="3"/>
      <c r="L5" s="3"/>
      <c r="M5" s="3"/>
      <c r="N5" s="3"/>
      <c r="O5" s="3"/>
      <c r="P5" s="3"/>
      <c r="Q5" s="3"/>
      <c r="R5" s="3"/>
      <c r="S5" s="3"/>
      <c r="T5" s="3"/>
      <c r="U5" s="3"/>
      <c r="V5" s="3"/>
      <c r="W5" s="3"/>
      <c r="X5" s="3"/>
      <c r="Y5" s="3"/>
      <c r="Z5" s="3"/>
      <c r="AL5" s="2"/>
    </row>
    <row r="6" spans="1:38" s="1" customFormat="1" ht="32.25" customHeight="1" x14ac:dyDescent="0.15">
      <c r="B6" s="12">
        <v>2</v>
      </c>
      <c r="C6" s="11" t="s">
        <v>46</v>
      </c>
      <c r="D6" s="12"/>
      <c r="E6" s="81"/>
      <c r="H6" s="7"/>
      <c r="I6" s="7"/>
      <c r="J6" s="7"/>
      <c r="K6" s="7"/>
      <c r="L6" s="7"/>
      <c r="M6" s="7"/>
      <c r="N6" s="7"/>
      <c r="O6" s="7"/>
      <c r="P6" s="3"/>
      <c r="Q6" s="3"/>
      <c r="R6" s="3"/>
      <c r="S6" s="3"/>
      <c r="T6" s="3"/>
      <c r="U6" s="3"/>
      <c r="V6" s="7"/>
      <c r="W6" s="7"/>
      <c r="X6" s="7"/>
      <c r="Y6" s="7"/>
      <c r="Z6" s="3"/>
      <c r="AL6" s="2"/>
    </row>
    <row r="7" spans="1:38" s="10" customFormat="1" ht="57.75" customHeight="1" x14ac:dyDescent="0.15">
      <c r="A7" s="151"/>
      <c r="B7" s="152" t="s">
        <v>51</v>
      </c>
      <c r="C7" s="152" t="s">
        <v>52</v>
      </c>
      <c r="D7" s="155" t="s">
        <v>38</v>
      </c>
      <c r="E7" s="156"/>
      <c r="F7" s="159" t="s">
        <v>33</v>
      </c>
      <c r="G7" s="160"/>
      <c r="H7" s="161" t="s">
        <v>34</v>
      </c>
      <c r="I7" s="162"/>
      <c r="J7" s="162"/>
      <c r="K7" s="162"/>
      <c r="L7" s="162"/>
      <c r="M7" s="162"/>
      <c r="N7" s="162"/>
      <c r="O7" s="162"/>
      <c r="P7" s="162"/>
      <c r="Q7" s="162"/>
      <c r="R7" s="162"/>
      <c r="S7" s="162"/>
      <c r="T7" s="162"/>
      <c r="U7" s="162"/>
      <c r="V7" s="162"/>
      <c r="W7" s="162"/>
      <c r="X7" s="162"/>
      <c r="Y7" s="162"/>
      <c r="Z7" s="163" t="s">
        <v>15</v>
      </c>
    </row>
    <row r="8" spans="1:38" s="10" customFormat="1" ht="57.75" customHeight="1" x14ac:dyDescent="0.15">
      <c r="A8" s="151"/>
      <c r="B8" s="153"/>
      <c r="C8" s="153"/>
      <c r="D8" s="157"/>
      <c r="E8" s="158"/>
      <c r="F8" s="166" t="s">
        <v>32</v>
      </c>
      <c r="G8" s="139" t="s">
        <v>41</v>
      </c>
      <c r="H8" s="138" t="s">
        <v>60</v>
      </c>
      <c r="I8" s="138"/>
      <c r="J8" s="142"/>
      <c r="K8" s="136" t="s">
        <v>61</v>
      </c>
      <c r="L8" s="143"/>
      <c r="M8" s="143"/>
      <c r="N8" s="143"/>
      <c r="O8" s="144"/>
      <c r="P8" s="145" t="s">
        <v>62</v>
      </c>
      <c r="Q8" s="145"/>
      <c r="R8" s="146"/>
      <c r="S8" s="145" t="s">
        <v>63</v>
      </c>
      <c r="T8" s="145"/>
      <c r="U8" s="146"/>
      <c r="V8" s="136" t="s">
        <v>64</v>
      </c>
      <c r="W8" s="143"/>
      <c r="X8" s="143"/>
      <c r="Y8" s="144"/>
      <c r="Z8" s="164"/>
    </row>
    <row r="9" spans="1:38" s="5" customFormat="1" ht="126.75" customHeight="1" x14ac:dyDescent="0.15">
      <c r="A9" s="151"/>
      <c r="B9" s="153"/>
      <c r="C9" s="153"/>
      <c r="D9" s="157"/>
      <c r="E9" s="158"/>
      <c r="F9" s="167"/>
      <c r="G9" s="140"/>
      <c r="H9" s="138" t="s">
        <v>6</v>
      </c>
      <c r="I9" s="138"/>
      <c r="J9" s="147"/>
      <c r="K9" s="138" t="s">
        <v>39</v>
      </c>
      <c r="L9" s="138"/>
      <c r="M9" s="138"/>
      <c r="N9" s="142" t="s">
        <v>7</v>
      </c>
      <c r="O9" s="130"/>
      <c r="P9" s="136" t="s">
        <v>5</v>
      </c>
      <c r="Q9" s="137"/>
      <c r="R9" s="130"/>
      <c r="S9" s="138" t="s">
        <v>9</v>
      </c>
      <c r="T9" s="138"/>
      <c r="U9" s="130"/>
      <c r="V9" s="138" t="s">
        <v>40</v>
      </c>
      <c r="W9" s="138"/>
      <c r="X9" s="138"/>
      <c r="Y9" s="130"/>
      <c r="Z9" s="164"/>
    </row>
    <row r="10" spans="1:38" s="5" customFormat="1" ht="123.75" customHeight="1" x14ac:dyDescent="0.15">
      <c r="A10" s="151"/>
      <c r="B10" s="153"/>
      <c r="C10" s="153"/>
      <c r="D10" s="157"/>
      <c r="E10" s="158"/>
      <c r="F10" s="167"/>
      <c r="G10" s="140"/>
      <c r="H10" s="82" t="s">
        <v>47</v>
      </c>
      <c r="I10" s="83" t="s">
        <v>48</v>
      </c>
      <c r="J10" s="148"/>
      <c r="K10" s="85" t="s">
        <v>2</v>
      </c>
      <c r="L10" s="85" t="s">
        <v>3</v>
      </c>
      <c r="M10" s="85" t="s">
        <v>4</v>
      </c>
      <c r="N10" s="149"/>
      <c r="O10" s="131"/>
      <c r="P10" s="82" t="s">
        <v>8</v>
      </c>
      <c r="Q10" s="84" t="s">
        <v>4</v>
      </c>
      <c r="R10" s="131"/>
      <c r="S10" s="82" t="s">
        <v>10</v>
      </c>
      <c r="T10" s="84" t="s">
        <v>11</v>
      </c>
      <c r="U10" s="131"/>
      <c r="V10" s="85" t="s">
        <v>12</v>
      </c>
      <c r="W10" s="85" t="s">
        <v>13</v>
      </c>
      <c r="X10" s="85" t="s">
        <v>14</v>
      </c>
      <c r="Y10" s="131"/>
      <c r="Z10" s="164"/>
    </row>
    <row r="11" spans="1:38" s="5" customFormat="1" ht="24" customHeight="1" x14ac:dyDescent="0.15">
      <c r="A11" s="8"/>
      <c r="B11" s="153"/>
      <c r="C11" s="153"/>
      <c r="D11" s="157"/>
      <c r="E11" s="158"/>
      <c r="F11" s="167"/>
      <c r="G11" s="140"/>
      <c r="H11" s="132" t="s">
        <v>0</v>
      </c>
      <c r="I11" s="132"/>
      <c r="J11" s="132"/>
      <c r="K11" s="132"/>
      <c r="L11" s="132"/>
      <c r="M11" s="132"/>
      <c r="N11" s="132"/>
      <c r="O11" s="132"/>
      <c r="P11" s="132"/>
      <c r="Q11" s="132"/>
      <c r="R11" s="132"/>
      <c r="S11" s="132"/>
      <c r="T11" s="132"/>
      <c r="U11" s="132"/>
      <c r="V11" s="132"/>
      <c r="W11" s="132"/>
      <c r="X11" s="132"/>
      <c r="Y11" s="132"/>
      <c r="Z11" s="164"/>
    </row>
    <row r="12" spans="1:38" s="5" customFormat="1" ht="113.25" customHeight="1" x14ac:dyDescent="0.15">
      <c r="A12" s="8"/>
      <c r="B12" s="154"/>
      <c r="C12" s="154"/>
      <c r="D12" s="80"/>
      <c r="E12" s="79" t="s">
        <v>42</v>
      </c>
      <c r="F12" s="168"/>
      <c r="G12" s="141"/>
      <c r="H12" s="87">
        <v>2</v>
      </c>
      <c r="I12" s="88">
        <v>1</v>
      </c>
      <c r="J12" s="89" t="s">
        <v>53</v>
      </c>
      <c r="K12" s="87" t="s">
        <v>17</v>
      </c>
      <c r="L12" s="87" t="s">
        <v>18</v>
      </c>
      <c r="M12" s="87">
        <v>0</v>
      </c>
      <c r="N12" s="88" t="s">
        <v>18</v>
      </c>
      <c r="O12" s="89" t="s">
        <v>53</v>
      </c>
      <c r="P12" s="87" t="s">
        <v>17</v>
      </c>
      <c r="Q12" s="90" t="s">
        <v>18</v>
      </c>
      <c r="R12" s="89" t="s">
        <v>53</v>
      </c>
      <c r="S12" s="87" t="s">
        <v>17</v>
      </c>
      <c r="T12" s="87">
        <v>0</v>
      </c>
      <c r="U12" s="89" t="s">
        <v>53</v>
      </c>
      <c r="V12" s="87">
        <v>2</v>
      </c>
      <c r="W12" s="87">
        <v>1</v>
      </c>
      <c r="X12" s="87">
        <v>0</v>
      </c>
      <c r="Y12" s="86" t="s">
        <v>53</v>
      </c>
      <c r="Z12" s="165"/>
    </row>
    <row r="13" spans="1:38" s="5" customFormat="1" ht="68.25" customHeight="1" x14ac:dyDescent="0.15">
      <c r="A13" s="13"/>
      <c r="B13" s="15">
        <v>1</v>
      </c>
      <c r="C13" s="14">
        <v>1</v>
      </c>
      <c r="D13" s="97" t="s">
        <v>56</v>
      </c>
      <c r="E13" s="97" t="s">
        <v>54</v>
      </c>
      <c r="F13" s="133"/>
      <c r="G13" s="133"/>
      <c r="H13" s="91">
        <v>35</v>
      </c>
      <c r="I13" s="92">
        <v>10</v>
      </c>
      <c r="J13" s="127"/>
      <c r="K13" s="93" t="s">
        <v>49</v>
      </c>
      <c r="L13" s="93"/>
      <c r="M13" s="93"/>
      <c r="N13" s="93" t="s">
        <v>49</v>
      </c>
      <c r="O13" s="127"/>
      <c r="P13" s="93" t="s">
        <v>49</v>
      </c>
      <c r="Q13" s="93"/>
      <c r="R13" s="127"/>
      <c r="S13" s="93" t="s">
        <v>49</v>
      </c>
      <c r="T13" s="93"/>
      <c r="U13" s="127"/>
      <c r="V13" s="93" t="s">
        <v>49</v>
      </c>
      <c r="W13" s="127"/>
      <c r="X13" s="93"/>
      <c r="Y13" s="127"/>
      <c r="Z13" s="127"/>
    </row>
    <row r="14" spans="1:38" s="6" customFormat="1" ht="68.25" customHeight="1" x14ac:dyDescent="0.15">
      <c r="A14" s="13"/>
      <c r="B14" s="15">
        <v>2</v>
      </c>
      <c r="C14" s="14">
        <v>1</v>
      </c>
      <c r="D14" s="97" t="s">
        <v>56</v>
      </c>
      <c r="E14" s="97" t="s">
        <v>55</v>
      </c>
      <c r="F14" s="134"/>
      <c r="G14" s="134"/>
      <c r="H14" s="91">
        <v>20</v>
      </c>
      <c r="I14" s="92"/>
      <c r="J14" s="128"/>
      <c r="K14" s="93"/>
      <c r="L14" s="93" t="s">
        <v>49</v>
      </c>
      <c r="M14" s="93"/>
      <c r="N14" s="93" t="s">
        <v>49</v>
      </c>
      <c r="O14" s="128"/>
      <c r="P14" s="93"/>
      <c r="Q14" s="93" t="s">
        <v>49</v>
      </c>
      <c r="R14" s="128"/>
      <c r="S14" s="93"/>
      <c r="T14" s="93" t="s">
        <v>49</v>
      </c>
      <c r="U14" s="128"/>
      <c r="V14" s="93" t="s">
        <v>50</v>
      </c>
      <c r="W14" s="128"/>
      <c r="X14" s="93" t="s">
        <v>49</v>
      </c>
      <c r="Y14" s="128"/>
      <c r="Z14" s="128"/>
    </row>
    <row r="15" spans="1:38" ht="68.25" customHeight="1" x14ac:dyDescent="0.15">
      <c r="A15" s="9"/>
      <c r="B15" s="15"/>
      <c r="C15" s="14"/>
      <c r="D15" s="97"/>
      <c r="E15" s="97"/>
      <c r="F15" s="134"/>
      <c r="G15" s="134"/>
      <c r="H15" s="91"/>
      <c r="I15" s="92"/>
      <c r="J15" s="128"/>
      <c r="K15" s="93"/>
      <c r="L15" s="93"/>
      <c r="M15" s="93"/>
      <c r="N15" s="93"/>
      <c r="O15" s="128"/>
      <c r="P15" s="93"/>
      <c r="Q15" s="93"/>
      <c r="R15" s="128"/>
      <c r="S15" s="93"/>
      <c r="T15" s="93"/>
      <c r="U15" s="128"/>
      <c r="V15" s="93"/>
      <c r="W15" s="128"/>
      <c r="X15" s="93"/>
      <c r="Y15" s="128"/>
      <c r="Z15" s="128"/>
    </row>
    <row r="16" spans="1:38" ht="68.25" customHeight="1" x14ac:dyDescent="0.15">
      <c r="A16" s="9"/>
      <c r="B16" s="15"/>
      <c r="C16" s="14"/>
      <c r="D16" s="98"/>
      <c r="E16" s="98"/>
      <c r="F16" s="134"/>
      <c r="G16" s="134"/>
      <c r="H16" s="93"/>
      <c r="I16" s="94"/>
      <c r="J16" s="128"/>
      <c r="K16" s="93"/>
      <c r="L16" s="93"/>
      <c r="M16" s="93"/>
      <c r="N16" s="93"/>
      <c r="O16" s="128"/>
      <c r="P16" s="93"/>
      <c r="Q16" s="93"/>
      <c r="R16" s="128"/>
      <c r="S16" s="93"/>
      <c r="T16" s="93"/>
      <c r="U16" s="128"/>
      <c r="V16" s="93"/>
      <c r="W16" s="128"/>
      <c r="X16" s="93"/>
      <c r="Y16" s="128"/>
      <c r="Z16" s="128"/>
    </row>
    <row r="17" spans="1:26" ht="68.25" customHeight="1" x14ac:dyDescent="0.15">
      <c r="A17" s="9"/>
      <c r="B17" s="15"/>
      <c r="C17" s="14"/>
      <c r="D17" s="98"/>
      <c r="E17" s="98"/>
      <c r="F17" s="134"/>
      <c r="G17" s="134"/>
      <c r="H17" s="93"/>
      <c r="I17" s="94"/>
      <c r="J17" s="128"/>
      <c r="K17" s="93"/>
      <c r="L17" s="93"/>
      <c r="M17" s="93"/>
      <c r="N17" s="93"/>
      <c r="O17" s="128"/>
      <c r="P17" s="93"/>
      <c r="Q17" s="93"/>
      <c r="R17" s="128"/>
      <c r="S17" s="93"/>
      <c r="T17" s="93"/>
      <c r="U17" s="128"/>
      <c r="V17" s="93"/>
      <c r="W17" s="128"/>
      <c r="X17" s="93"/>
      <c r="Y17" s="128"/>
      <c r="Z17" s="128"/>
    </row>
    <row r="18" spans="1:26" ht="68.25" customHeight="1" thickBot="1" x14ac:dyDescent="0.2">
      <c r="A18" s="9"/>
      <c r="B18" s="14"/>
      <c r="C18" s="14"/>
      <c r="D18" s="14"/>
      <c r="E18" s="96"/>
      <c r="F18" s="135"/>
      <c r="G18" s="135"/>
      <c r="H18" s="93"/>
      <c r="I18" s="94"/>
      <c r="J18" s="129"/>
      <c r="K18" s="92"/>
      <c r="L18" s="92"/>
      <c r="M18" s="92"/>
      <c r="N18" s="92"/>
      <c r="O18" s="129"/>
      <c r="P18" s="93"/>
      <c r="Q18" s="93"/>
      <c r="R18" s="129"/>
      <c r="S18" s="93"/>
      <c r="T18" s="93"/>
      <c r="U18" s="129"/>
      <c r="V18" s="93"/>
      <c r="W18" s="129"/>
      <c r="X18" s="93"/>
      <c r="Y18" s="129"/>
      <c r="Z18" s="129"/>
    </row>
    <row r="19" spans="1:26" ht="45.75" customHeight="1" thickBot="1" x14ac:dyDescent="0.2">
      <c r="A19" s="9"/>
      <c r="B19" s="16"/>
      <c r="C19" s="16"/>
      <c r="D19" s="16"/>
      <c r="E19" s="180">
        <f>COUNTA(E13:E18)</f>
        <v>2</v>
      </c>
      <c r="F19" s="20"/>
      <c r="G19" s="20"/>
      <c r="H19" s="169" cm="1">
        <f t="array" ref="H19">_xlfn.IFS(SUM(H13:H18)&gt;SUM(I13:I18),2,SUM(H13:H18)&lt;SUM(I13:I18),1)</f>
        <v>2</v>
      </c>
      <c r="I19" s="170"/>
      <c r="J19" s="177">
        <f>H19</f>
        <v>2</v>
      </c>
      <c r="K19" s="172">
        <f>ROUND((2*COUNTIF(K13:K18,"○")/E19)+(1*COUNTIF(L13:L18,"○")/E19)+(0*COUNTIF(M13:M18,"○")*E19),0)</f>
        <v>2</v>
      </c>
      <c r="L19" s="173"/>
      <c r="M19" s="174"/>
      <c r="N19" s="178">
        <f>ROUND((1*COUNTIF(N13:N18,"○")/E19),0)</f>
        <v>1</v>
      </c>
      <c r="O19" s="178">
        <f>K19+N19</f>
        <v>3</v>
      </c>
      <c r="P19" s="169">
        <f>ROUND((2*COUNTIF(P13:P18,"○")/E19)+(1*COUNTIF(Q13:Q18,"○")/E19),0)</f>
        <v>2</v>
      </c>
      <c r="Q19" s="170"/>
      <c r="R19" s="177">
        <f>P19</f>
        <v>2</v>
      </c>
      <c r="S19" s="169">
        <f>ROUND((2*COUNTIF(S13:S18,"○")/E19)+(0*COUNTIF(T13:T18,"○")/E19),0)</f>
        <v>1</v>
      </c>
      <c r="T19" s="170"/>
      <c r="U19" s="177">
        <f>S19</f>
        <v>1</v>
      </c>
      <c r="V19" s="169">
        <v>1</v>
      </c>
      <c r="W19" s="176"/>
      <c r="X19" s="170"/>
      <c r="Y19" s="177">
        <f>V19</f>
        <v>1</v>
      </c>
      <c r="Z19" s="179">
        <f>SUM(J19+O19+R19+U19+Y19)</f>
        <v>9</v>
      </c>
    </row>
    <row r="21" spans="1:26" s="18" customFormat="1" ht="75.75" customHeight="1" x14ac:dyDescent="0.15">
      <c r="B21" s="17"/>
      <c r="C21" s="17"/>
      <c r="D21" s="17"/>
      <c r="E21" s="17"/>
      <c r="F21" s="19"/>
      <c r="G21" s="19"/>
      <c r="H21" s="17"/>
      <c r="I21" s="17"/>
      <c r="J21" s="17"/>
      <c r="K21" s="17"/>
      <c r="L21" s="17"/>
      <c r="M21" s="17"/>
      <c r="N21" s="17"/>
      <c r="O21" s="17"/>
      <c r="P21" s="17"/>
      <c r="Q21" s="17"/>
      <c r="R21" s="17"/>
      <c r="S21" s="17"/>
      <c r="T21" s="17"/>
      <c r="U21" s="17"/>
      <c r="V21" s="17"/>
      <c r="W21" s="17"/>
      <c r="X21" s="17"/>
      <c r="Y21" s="17"/>
      <c r="Z21" s="17"/>
    </row>
  </sheetData>
  <mergeCells count="43">
    <mergeCell ref="Z7:Z12"/>
    <mergeCell ref="F8:F12"/>
    <mergeCell ref="F4:I4"/>
    <mergeCell ref="A7:A10"/>
    <mergeCell ref="B7:B12"/>
    <mergeCell ref="C7:C12"/>
    <mergeCell ref="D7:E11"/>
    <mergeCell ref="F7:G7"/>
    <mergeCell ref="H7:Y7"/>
    <mergeCell ref="S9:T9"/>
    <mergeCell ref="U9:U10"/>
    <mergeCell ref="V9:X9"/>
    <mergeCell ref="G8:G12"/>
    <mergeCell ref="H8:J8"/>
    <mergeCell ref="K8:O8"/>
    <mergeCell ref="P8:R8"/>
    <mergeCell ref="S8:U8"/>
    <mergeCell ref="V8:Y8"/>
    <mergeCell ref="H9:I9"/>
    <mergeCell ref="J9:J10"/>
    <mergeCell ref="K9:M9"/>
    <mergeCell ref="N9:N10"/>
    <mergeCell ref="F13:F18"/>
    <mergeCell ref="G13:G18"/>
    <mergeCell ref="J13:J18"/>
    <mergeCell ref="O13:O18"/>
    <mergeCell ref="R13:R18"/>
    <mergeCell ref="V1:X1"/>
    <mergeCell ref="Y1:Z1"/>
    <mergeCell ref="Z13:Z18"/>
    <mergeCell ref="H19:I19"/>
    <mergeCell ref="K19:M19"/>
    <mergeCell ref="P19:Q19"/>
    <mergeCell ref="S19:T19"/>
    <mergeCell ref="V19:X19"/>
    <mergeCell ref="Y9:Y10"/>
    <mergeCell ref="H11:Y11"/>
    <mergeCell ref="U13:U18"/>
    <mergeCell ref="W13:W18"/>
    <mergeCell ref="Y13:Y18"/>
    <mergeCell ref="O9:O10"/>
    <mergeCell ref="P9:Q9"/>
    <mergeCell ref="R9:R10"/>
  </mergeCells>
  <phoneticPr fontId="2"/>
  <dataValidations count="1">
    <dataValidation type="list" showInputMessage="1" showErrorMessage="1" sqref="K13:N17 P13:Q18 V13:V18 S13:T18 X13:X18" xr:uid="{44675E7D-6D00-4F91-B98C-97DF55AEB9BD}">
      <formula1>"○,　,"</formula1>
    </dataValidation>
  </dataValidations>
  <printOptions horizontalCentered="1"/>
  <pageMargins left="0.31496062992125984" right="0.31496062992125984" top="0.74803149606299213" bottom="0.74803149606299213" header="0.31496062992125984" footer="0.31496062992125984"/>
  <pageSetup paperSize="9" scale="4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様式１（統括表）</vt:lpstr>
      <vt:lpstr>様式２(農業者用) </vt:lpstr>
      <vt:lpstr>様式２(営農集団用)</vt:lpstr>
      <vt:lpstr>【記入例】様式２(農業者用)</vt:lpstr>
      <vt:lpstr>【記入例】様式２(営農集団)</vt:lpstr>
      <vt:lpstr>'【記入例】様式２(営農集団)'!Print_Area</vt:lpstr>
      <vt:lpstr>'【記入例】様式２(農業者用)'!Print_Area</vt:lpstr>
      <vt:lpstr>'様式１（統括表）'!Print_Area</vt:lpstr>
      <vt:lpstr>'様式２(営農集団用)'!Print_Area</vt:lpstr>
      <vt:lpstr>'様式２(農業者用) '!Print_Area</vt:lpstr>
      <vt:lpstr>'様式１（統括表）'!Print_Titles</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まどか</dc:creator>
  <cp:lastModifiedBy>崎山 琳之介</cp:lastModifiedBy>
  <cp:lastPrinted>2026-04-21T04:57:24Z</cp:lastPrinted>
  <dcterms:created xsi:type="dcterms:W3CDTF">2019-01-08T23:53:45Z</dcterms:created>
  <dcterms:modified xsi:type="dcterms:W3CDTF">2026-04-21T06:56:08Z</dcterms:modified>
</cp:coreProperties>
</file>