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/>
  </bookViews>
  <sheets>
    <sheet name="１０号様式" sheetId="2" r:id="rId1"/>
    <sheet name="１０号様式 (記載例)" sheetId="3" r:id="rId2"/>
  </sheets>
  <definedNames>
    <definedName name="_xlnm.Print_Area" localSheetId="0">'１０号様式'!$A$1:$E$53</definedName>
    <definedName name="_xlnm.Print_Area" localSheetId="1">'１０号様式 (記載例)'!$A$1:$E$53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D48" i="3"/>
  <c r="D46" i="3"/>
  <c r="D47" i="3" s="1"/>
  <c r="D44" i="3"/>
  <c r="D45" i="3" s="1"/>
  <c r="D43" i="3"/>
  <c r="D39" i="3"/>
  <c r="D38" i="3"/>
  <c r="D30" i="3"/>
  <c r="D28" i="3"/>
  <c r="D27" i="3"/>
  <c r="D26" i="3"/>
  <c r="D25" i="3"/>
  <c r="D24" i="3"/>
  <c r="D42" i="3" s="1"/>
  <c r="D21" i="3"/>
  <c r="D23" i="3" s="1"/>
  <c r="D17" i="3"/>
  <c r="D20" i="3" s="1"/>
  <c r="D14" i="3"/>
  <c r="D16" i="3" s="1"/>
  <c r="D50" i="3" l="1"/>
  <c r="D51" i="3"/>
  <c r="B8" i="3"/>
  <c r="B10" i="3" s="1"/>
  <c r="F51" i="3"/>
  <c r="D44" i="2"/>
  <c r="D30" i="2"/>
  <c r="D39" i="2"/>
  <c r="D38" i="2"/>
  <c r="D25" i="2"/>
  <c r="D26" i="2"/>
  <c r="D27" i="2"/>
  <c r="D24" i="2"/>
  <c r="D49" i="2" l="1"/>
  <c r="D48" i="2"/>
  <c r="D46" i="2"/>
  <c r="D47" i="2" s="1"/>
  <c r="D43" i="2"/>
  <c r="D45" i="2" s="1"/>
  <c r="D28" i="2"/>
  <c r="D42" i="2" s="1"/>
  <c r="D21" i="2"/>
  <c r="D23" i="2" s="1"/>
  <c r="D17" i="2"/>
  <c r="D20" i="2" s="1"/>
  <c r="D14" i="2"/>
  <c r="D16" i="2" s="1"/>
  <c r="D50" i="2" l="1"/>
  <c r="D51" i="2" s="1"/>
  <c r="B8" i="2" l="1"/>
  <c r="B10" i="2" s="1"/>
  <c r="F51" i="2"/>
</calcChain>
</file>

<file path=xl/comments1.xml><?xml version="1.0" encoding="utf-8"?>
<comments xmlns="http://schemas.openxmlformats.org/spreadsheetml/2006/main">
  <authors>
    <author>作成者</author>
  </authors>
  <commentList>
    <comment ref="E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右セルの額より千円以下をは切り捨てた額を記入してください。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51" authorId="0" shapeId="0">
      <text>
        <r>
          <rPr>
            <sz val="14"/>
            <color indexed="81"/>
            <rFont val="MS P ゴシック"/>
            <family val="3"/>
            <charset val="128"/>
          </rPr>
          <t>右セルの額より千円以下をは切り捨てた額を記入してください。</t>
        </r>
      </text>
    </comment>
  </commentList>
</comments>
</file>

<file path=xl/sharedStrings.xml><?xml version="1.0" encoding="utf-8"?>
<sst xmlns="http://schemas.openxmlformats.org/spreadsheetml/2006/main" count="95" uniqueCount="55">
  <si>
    <t>区分</t>
  </si>
  <si>
    <t>金額</t>
  </si>
  <si>
    <t>摘要</t>
  </si>
  <si>
    <t>区　　分</t>
  </si>
  <si>
    <t>内　　　訳</t>
  </si>
  <si>
    <t>内容</t>
  </si>
  <si>
    <t>小間料・出展料</t>
  </si>
  <si>
    <t>輸送費</t>
  </si>
  <si>
    <t>通訳料</t>
  </si>
  <si>
    <t>商談アドバイザー料</t>
  </si>
  <si>
    <t>商談コンサルタント料</t>
  </si>
  <si>
    <t>合計</t>
  </si>
  <si>
    <t>その他　
（事業収入等）</t>
    <phoneticPr fontId="2"/>
  </si>
  <si>
    <t>１　収入内訳</t>
    <rPh sb="2" eb="4">
      <t>シュウニュウ</t>
    </rPh>
    <rPh sb="4" eb="6">
      <t>ウチワケ</t>
    </rPh>
    <phoneticPr fontId="2"/>
  </si>
  <si>
    <t>2　支出（予定）内訳</t>
    <rPh sb="2" eb="4">
      <t>シシュツ</t>
    </rPh>
    <rPh sb="5" eb="7">
      <t>ヨテイ</t>
    </rPh>
    <rPh sb="8" eb="10">
      <t>ウチワケ</t>
    </rPh>
    <phoneticPr fontId="2"/>
  </si>
  <si>
    <t>装飾費</t>
    <phoneticPr fontId="2"/>
  </si>
  <si>
    <t>EMS代金</t>
  </si>
  <si>
    <t>※以下アドバイザー※</t>
    <rPh sb="1" eb="3">
      <t>イカ</t>
    </rPh>
    <phoneticPr fontId="2"/>
  </si>
  <si>
    <t>15,000円/人4日間
（9/5～9/8）</t>
    <phoneticPr fontId="2"/>
  </si>
  <si>
    <t>小計</t>
    <rPh sb="0" eb="2">
      <t>ショウケイ</t>
    </rPh>
    <phoneticPr fontId="2"/>
  </si>
  <si>
    <t>お茶教室講師(9/9)</t>
    <phoneticPr fontId="2"/>
  </si>
  <si>
    <t>第１０号様式（第１４条関係）</t>
    <phoneticPr fontId="2"/>
  </si>
  <si>
    <t>補助金充当額</t>
    <phoneticPr fontId="2"/>
  </si>
  <si>
    <t>事業実施に
要する経費(実績)</t>
    <phoneticPr fontId="2"/>
  </si>
  <si>
    <t>※　「区分」欄は，補助対象経費の区分（「出展料・小間料」，「装飾費」等）毎に記載すること。</t>
    <phoneticPr fontId="2"/>
  </si>
  <si>
    <r>
      <t>※</t>
    </r>
    <r>
      <rPr>
        <b/>
        <sz val="10"/>
        <color theme="1"/>
        <rFont val="Century"/>
        <family val="1"/>
      </rPr>
      <t xml:space="preserve">  </t>
    </r>
    <r>
      <rPr>
        <b/>
        <sz val="10"/>
        <color theme="1"/>
        <rFont val="ＭＳ 明朝"/>
        <family val="1"/>
        <charset val="128"/>
      </rPr>
      <t>「補助金充当額」は，「事業実施に要する経費</t>
    </r>
    <r>
      <rPr>
        <b/>
        <sz val="10"/>
        <color theme="1"/>
        <rFont val="Century"/>
        <family val="1"/>
      </rPr>
      <t>(</t>
    </r>
    <r>
      <rPr>
        <b/>
        <sz val="10"/>
        <color theme="1"/>
        <rFont val="ＭＳ 明朝"/>
        <family val="1"/>
        <charset val="128"/>
      </rPr>
      <t>実績</t>
    </r>
    <r>
      <rPr>
        <b/>
        <sz val="10"/>
        <color theme="1"/>
        <rFont val="Century"/>
        <family val="1"/>
      </rPr>
      <t>)</t>
    </r>
    <r>
      <rPr>
        <b/>
        <sz val="10"/>
        <color theme="1"/>
        <rFont val="ＭＳ 明朝"/>
        <family val="1"/>
        <charset val="128"/>
      </rPr>
      <t>」の１／２以内の額であって，県からの補助金を充当する額とする。</t>
    </r>
  </si>
  <si>
    <t>3,555ドル</t>
    <phoneticPr fontId="2"/>
  </si>
  <si>
    <t>（1ドル＝112,27円）</t>
  </si>
  <si>
    <t>電気工事</t>
    <phoneticPr fontId="2"/>
  </si>
  <si>
    <t>212,21ドル</t>
    <phoneticPr fontId="2"/>
  </si>
  <si>
    <t>（1ドル＝112,32円）</t>
    <rPh sb="11" eb="12">
      <t>エン</t>
    </rPh>
    <phoneticPr fontId="2"/>
  </si>
  <si>
    <t>9/4：96×3.47円＝333円</t>
    <rPh sb="11" eb="12">
      <t>エン</t>
    </rPh>
    <phoneticPr fontId="1"/>
  </si>
  <si>
    <t>9/5：96×3.48円＝334円</t>
    <rPh sb="11" eb="12">
      <t>エン</t>
    </rPh>
    <phoneticPr fontId="1"/>
  </si>
  <si>
    <t>9/6：96×3.48円＝334円</t>
    <rPh sb="11" eb="12">
      <t>エン</t>
    </rPh>
    <phoneticPr fontId="1"/>
  </si>
  <si>
    <t>9/7：96×3.45円＝331円</t>
    <rPh sb="11" eb="12">
      <t>エン</t>
    </rPh>
    <phoneticPr fontId="1"/>
  </si>
  <si>
    <t>9/8：96×3.45円＝331円</t>
    <rPh sb="11" eb="12">
      <t>エン</t>
    </rPh>
    <phoneticPr fontId="1"/>
  </si>
  <si>
    <t>現地バス代　1,663円</t>
    <rPh sb="0" eb="2">
      <t>ゲンチ</t>
    </rPh>
    <rPh sb="4" eb="5">
      <t>ダイ</t>
    </rPh>
    <rPh sb="11" eb="12">
      <t>エン</t>
    </rPh>
    <phoneticPr fontId="2"/>
  </si>
  <si>
    <t>旅客サービス施設使用料</t>
    <rPh sb="0" eb="2">
      <t>リョキャク</t>
    </rPh>
    <rPh sb="6" eb="8">
      <t>シセツ</t>
    </rPh>
    <rPh sb="8" eb="11">
      <t>シヨウリョウ</t>
    </rPh>
    <phoneticPr fontId="1"/>
  </si>
  <si>
    <t>国内線旅客施設使用料</t>
    <rPh sb="0" eb="3">
      <t>コクナイセン</t>
    </rPh>
    <rPh sb="3" eb="5">
      <t>リョキャク</t>
    </rPh>
    <rPh sb="5" eb="7">
      <t>シセツ</t>
    </rPh>
    <rPh sb="7" eb="10">
      <t>シヨウリョウ</t>
    </rPh>
    <phoneticPr fontId="1"/>
  </si>
  <si>
    <t>燃油サーチャージ外</t>
  </si>
  <si>
    <r>
      <t>航空運賃</t>
    </r>
    <r>
      <rPr>
        <sz val="10"/>
        <color theme="1"/>
        <rFont val="ＭＳ 明朝"/>
        <family val="1"/>
        <charset val="128"/>
      </rPr>
      <t>(鹿児島～バンコク）</t>
    </r>
    <rPh sb="0" eb="2">
      <t>コウクウ</t>
    </rPh>
    <rPh sb="2" eb="4">
      <t>ウンチン</t>
    </rPh>
    <rPh sb="5" eb="8">
      <t>カゴシマ</t>
    </rPh>
    <phoneticPr fontId="1"/>
  </si>
  <si>
    <t>海外諸税（アドバイザー）</t>
    <rPh sb="0" eb="2">
      <t>カイガイ</t>
    </rPh>
    <rPh sb="2" eb="4">
      <t>ショゼイ</t>
    </rPh>
    <phoneticPr fontId="1"/>
  </si>
  <si>
    <t>航空運賃(鹿児島~タイ)</t>
    <rPh sb="2" eb="4">
      <t>ウンチン</t>
    </rPh>
    <phoneticPr fontId="2"/>
  </si>
  <si>
    <r>
      <t>空港施設利用料</t>
    </r>
    <r>
      <rPr>
        <sz val="10"/>
        <color theme="1"/>
        <rFont val="ＭＳ 明朝"/>
        <family val="1"/>
        <charset val="128"/>
      </rPr>
      <t>（アドバイザー）</t>
    </r>
    <rPh sb="0" eb="2">
      <t>クウコウ</t>
    </rPh>
    <rPh sb="2" eb="4">
      <t>シセツ</t>
    </rPh>
    <rPh sb="4" eb="7">
      <t>リヨウリョウ</t>
    </rPh>
    <phoneticPr fontId="1"/>
  </si>
  <si>
    <r>
      <t>燃油サーチャージ外</t>
    </r>
    <r>
      <rPr>
        <sz val="10"/>
        <color theme="1"/>
        <rFont val="ＭＳ 明朝"/>
        <family val="1"/>
        <charset val="128"/>
      </rPr>
      <t>（アドバイザー）</t>
    </r>
    <rPh sb="0" eb="2">
      <t>ネンユ</t>
    </rPh>
    <rPh sb="8" eb="9">
      <t>ホカ</t>
    </rPh>
    <phoneticPr fontId="1"/>
  </si>
  <si>
    <t>旅費</t>
    <phoneticPr fontId="2"/>
  </si>
  <si>
    <t>宿泊費</t>
    <rPh sb="0" eb="3">
      <t>シュクハクヒ</t>
    </rPh>
    <phoneticPr fontId="2"/>
  </si>
  <si>
    <t>小計</t>
    <rPh sb="0" eb="2">
      <t>ショウケイ</t>
    </rPh>
    <phoneticPr fontId="2"/>
  </si>
  <si>
    <t>宿泊費(9/4～9/9)　</t>
    <phoneticPr fontId="2"/>
  </si>
  <si>
    <r>
      <t>高速バス</t>
    </r>
    <r>
      <rPr>
        <sz val="10"/>
        <color theme="1"/>
        <rFont val="ＭＳ 明朝"/>
        <family val="1"/>
        <charset val="128"/>
      </rPr>
      <t>(鹿児島中央駅～鹿児島空港)</t>
    </r>
    <phoneticPr fontId="2"/>
  </si>
  <si>
    <t>宿泊費(9/4～9/9・アドバイザー)　</t>
    <phoneticPr fontId="2"/>
  </si>
  <si>
    <t>県補助金</t>
    <phoneticPr fontId="2"/>
  </si>
  <si>
    <t>自己資金</t>
    <phoneticPr fontId="2"/>
  </si>
  <si>
    <t>合計</t>
    <phoneticPr fontId="2"/>
  </si>
  <si>
    <t>　　　令和元年度製造　業海外取引支援事業海外商談会出展支援事業補助金　収支精算書</t>
    <rPh sb="3" eb="5">
      <t>レイワ</t>
    </rPh>
    <rPh sb="5" eb="7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</si>
</sst>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12">
    <font>
      <sz val="11"/>
      <color theme="1"/>
      <name val="游ゴシック"/>
      <family val="2"/>
      <scheme val="minor"/>
    </font>
    <font>
      <sz val="10.5"/>
      <color theme="1"/>
      <name val="Century"/>
      <family val="1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Century"/>
      <family val="1"/>
    </font>
    <font>
      <b/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176" fontId="3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0" xfId="0" applyFont="1"/>
    <xf numFmtId="0" fontId="8" fillId="0" borderId="0" xfId="0" applyFont="1" applyAlignment="1">
      <alignment horizontal="left" vertical="center"/>
    </xf>
    <xf numFmtId="176" fontId="5" fillId="0" borderId="0" xfId="0" applyNumberFormat="1" applyFont="1"/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176" fontId="4" fillId="0" borderId="17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1962150</xdr:colOff>
      <xdr:row>0</xdr:row>
      <xdr:rowOff>0</xdr:rowOff>
    </xdr:from>
    <xdr:ext cx="1107996" cy="685800"/>
    <xdr:sp macro="" textlink="">
      <xdr:nvSpPr>
        <xdr:cNvPr id="3" name="テキスト ボックス 2"/>
        <xdr:cNvSpPr txBox="1"/>
      </xdr:nvSpPr>
      <xdr:spPr>
        <a:xfrm>
          <a:off x="3486150" y="0"/>
          <a:ext cx="1107996" cy="685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view="pageBreakPreview" zoomScaleNormal="100" zoomScaleSheetLayoutView="100" workbookViewId="0">
      <selection activeCell="E51" sqref="E51"/>
    </sheetView>
  </sheetViews>
  <sheetFormatPr defaultRowHeight="14.25"/>
  <cols>
    <col min="1" max="1" width="20" style="2" customWidth="1"/>
    <col min="2" max="2" width="35" style="2" customWidth="1"/>
    <col min="3" max="3" width="18.125" style="2" customWidth="1"/>
    <col min="4" max="5" width="16.125" style="2" customWidth="1"/>
    <col min="6" max="16384" width="9" style="2"/>
  </cols>
  <sheetData>
    <row r="1" spans="1:5">
      <c r="A1" s="1" t="s">
        <v>21</v>
      </c>
    </row>
    <row r="2" spans="1:5">
      <c r="A2" s="1"/>
    </row>
    <row r="3" spans="1:5" ht="22.5" customHeight="1">
      <c r="A3" s="55" t="s">
        <v>54</v>
      </c>
      <c r="B3" s="55"/>
      <c r="C3" s="55"/>
      <c r="D3" s="55"/>
      <c r="E3" s="55"/>
    </row>
    <row r="4" spans="1:5">
      <c r="A4" s="3"/>
    </row>
    <row r="5" spans="1:5" ht="15" thickBot="1">
      <c r="A5" s="1" t="s">
        <v>13</v>
      </c>
    </row>
    <row r="6" spans="1:5" ht="15" thickBot="1">
      <c r="A6" s="4" t="s">
        <v>0</v>
      </c>
      <c r="B6" s="5" t="s">
        <v>1</v>
      </c>
      <c r="C6" s="5" t="s">
        <v>2</v>
      </c>
    </row>
    <row r="7" spans="1:5" ht="25.5" customHeight="1" thickBot="1">
      <c r="A7" s="6" t="s">
        <v>51</v>
      </c>
      <c r="B7" s="7"/>
      <c r="C7" s="8"/>
    </row>
    <row r="8" spans="1:5" ht="25.5" customHeight="1" thickBot="1">
      <c r="A8" s="4" t="s">
        <v>52</v>
      </c>
      <c r="B8" s="9">
        <f>D51-E51</f>
        <v>0</v>
      </c>
      <c r="C8" s="10"/>
    </row>
    <row r="9" spans="1:5" ht="25.5" customHeight="1" thickBot="1">
      <c r="A9" s="11" t="s">
        <v>12</v>
      </c>
      <c r="B9" s="12"/>
      <c r="C9" s="13"/>
    </row>
    <row r="10" spans="1:5" ht="25.5" customHeight="1" thickTop="1" thickBot="1">
      <c r="A10" s="40" t="s">
        <v>53</v>
      </c>
      <c r="B10" s="41">
        <f>SUM(B7:B9)</f>
        <v>0</v>
      </c>
      <c r="C10" s="8"/>
    </row>
    <row r="11" spans="1:5" ht="15" thickBot="1">
      <c r="A11" s="1" t="s">
        <v>14</v>
      </c>
    </row>
    <row r="12" spans="1:5" ht="29.25" customHeight="1" thickBot="1">
      <c r="A12" s="56" t="s">
        <v>3</v>
      </c>
      <c r="B12" s="58" t="s">
        <v>4</v>
      </c>
      <c r="C12" s="59"/>
      <c r="D12" s="56" t="s">
        <v>23</v>
      </c>
      <c r="E12" s="56" t="s">
        <v>22</v>
      </c>
    </row>
    <row r="13" spans="1:5" ht="19.5" customHeight="1" thickBot="1">
      <c r="A13" s="57"/>
      <c r="B13" s="16" t="s">
        <v>5</v>
      </c>
      <c r="C13" s="16" t="s">
        <v>1</v>
      </c>
      <c r="D13" s="57"/>
      <c r="E13" s="57"/>
    </row>
    <row r="14" spans="1:5" ht="19.5" customHeight="1">
      <c r="A14" s="24" t="s">
        <v>6</v>
      </c>
      <c r="B14" s="17"/>
      <c r="C14" s="18"/>
      <c r="D14" s="18">
        <f>C14</f>
        <v>0</v>
      </c>
      <c r="E14" s="60"/>
    </row>
    <row r="15" spans="1:5" ht="19.5" customHeight="1">
      <c r="A15" s="36"/>
      <c r="B15" s="17"/>
      <c r="C15" s="37"/>
      <c r="D15" s="36"/>
      <c r="E15" s="61"/>
    </row>
    <row r="16" spans="1:5" ht="18.75" customHeight="1" thickBot="1">
      <c r="A16" s="26"/>
      <c r="B16" s="17"/>
      <c r="C16" s="35" t="s">
        <v>19</v>
      </c>
      <c r="D16" s="35">
        <f>SUM(D14:D15)</f>
        <v>0</v>
      </c>
      <c r="E16" s="61"/>
    </row>
    <row r="17" spans="1:5" ht="18.75" customHeight="1">
      <c r="A17" s="29" t="s">
        <v>15</v>
      </c>
      <c r="B17" s="34"/>
      <c r="C17" s="18"/>
      <c r="D17" s="18">
        <f>C17</f>
        <v>0</v>
      </c>
      <c r="E17" s="61"/>
    </row>
    <row r="18" spans="1:5" ht="18.75" customHeight="1">
      <c r="A18" s="20"/>
      <c r="B18" s="17"/>
      <c r="C18" s="21"/>
      <c r="D18" s="21"/>
      <c r="E18" s="61"/>
    </row>
    <row r="19" spans="1:5" ht="18.75" customHeight="1">
      <c r="A19" s="22"/>
      <c r="B19" s="17"/>
      <c r="C19" s="21"/>
      <c r="D19" s="21"/>
      <c r="E19" s="61"/>
    </row>
    <row r="20" spans="1:5" ht="19.5" customHeight="1" thickBot="1">
      <c r="A20" s="23"/>
      <c r="B20" s="19"/>
      <c r="C20" s="35" t="s">
        <v>19</v>
      </c>
      <c r="D20" s="35">
        <f>SUM(D17:D19)</f>
        <v>0</v>
      </c>
      <c r="E20" s="61"/>
    </row>
    <row r="21" spans="1:5" ht="18.75" customHeight="1">
      <c r="A21" s="24" t="s">
        <v>7</v>
      </c>
      <c r="B21" s="17"/>
      <c r="C21" s="18"/>
      <c r="D21" s="18">
        <f>C21</f>
        <v>0</v>
      </c>
      <c r="E21" s="61"/>
    </row>
    <row r="22" spans="1:5" ht="18.75" customHeight="1">
      <c r="A22" s="25"/>
      <c r="B22" s="17"/>
      <c r="C22" s="21"/>
      <c r="D22" s="21"/>
      <c r="E22" s="61"/>
    </row>
    <row r="23" spans="1:5" ht="19.5" customHeight="1" thickBot="1">
      <c r="A23" s="26"/>
      <c r="B23" s="27"/>
      <c r="C23" s="35" t="s">
        <v>19</v>
      </c>
      <c r="D23" s="35">
        <f>SUM(D21:D22)</f>
        <v>0</v>
      </c>
      <c r="E23" s="61"/>
    </row>
    <row r="24" spans="1:5" ht="23.25" customHeight="1">
      <c r="A24" s="24" t="s">
        <v>45</v>
      </c>
      <c r="B24" s="17"/>
      <c r="C24" s="28"/>
      <c r="D24" s="18">
        <f>C24</f>
        <v>0</v>
      </c>
      <c r="E24" s="61"/>
    </row>
    <row r="25" spans="1:5" ht="23.25" customHeight="1">
      <c r="A25" s="25"/>
      <c r="B25" s="17"/>
      <c r="C25" s="28"/>
      <c r="D25" s="21">
        <f t="shared" ref="D25:D27" si="0">C25</f>
        <v>0</v>
      </c>
      <c r="E25" s="61"/>
    </row>
    <row r="26" spans="1:5" ht="23.25" customHeight="1">
      <c r="A26" s="25"/>
      <c r="B26" s="17"/>
      <c r="C26" s="28"/>
      <c r="D26" s="21">
        <f t="shared" si="0"/>
        <v>0</v>
      </c>
      <c r="E26" s="61"/>
    </row>
    <row r="27" spans="1:5" ht="23.25" customHeight="1">
      <c r="A27" s="25"/>
      <c r="B27" s="17"/>
      <c r="C27" s="28"/>
      <c r="D27" s="21">
        <f t="shared" si="0"/>
        <v>0</v>
      </c>
      <c r="E27" s="61"/>
    </row>
    <row r="28" spans="1:5">
      <c r="A28" s="25"/>
      <c r="B28" s="32"/>
      <c r="C28" s="33"/>
      <c r="D28" s="21">
        <f t="shared" ref="D28:D39" si="1">C28</f>
        <v>0</v>
      </c>
      <c r="E28" s="61"/>
    </row>
    <row r="29" spans="1:5">
      <c r="A29" s="25"/>
      <c r="B29" s="17"/>
      <c r="C29" s="21"/>
      <c r="D29" s="21"/>
      <c r="E29" s="61"/>
    </row>
    <row r="30" spans="1:5">
      <c r="A30" s="25"/>
      <c r="B30" s="17"/>
      <c r="C30" s="21"/>
      <c r="D30" s="21">
        <f t="shared" si="1"/>
        <v>0</v>
      </c>
      <c r="E30" s="61"/>
    </row>
    <row r="31" spans="1:5">
      <c r="A31" s="25"/>
      <c r="B31" s="47"/>
      <c r="C31" s="33"/>
      <c r="D31" s="21"/>
      <c r="E31" s="61"/>
    </row>
    <row r="32" spans="1:5">
      <c r="A32" s="25"/>
      <c r="B32" s="47"/>
      <c r="C32" s="33"/>
      <c r="D32" s="21"/>
      <c r="E32" s="61"/>
    </row>
    <row r="33" spans="1:5">
      <c r="A33" s="25"/>
      <c r="B33" s="47"/>
      <c r="C33" s="33"/>
      <c r="D33" s="21"/>
      <c r="E33" s="61"/>
    </row>
    <row r="34" spans="1:5">
      <c r="A34" s="25"/>
      <c r="B34" s="47"/>
      <c r="C34" s="33"/>
      <c r="D34" s="21"/>
      <c r="E34" s="61"/>
    </row>
    <row r="35" spans="1:5">
      <c r="A35" s="25"/>
      <c r="B35" s="47"/>
      <c r="C35" s="33"/>
      <c r="D35" s="21"/>
      <c r="E35" s="61"/>
    </row>
    <row r="36" spans="1:5" ht="18.75" customHeight="1">
      <c r="A36" s="25"/>
      <c r="B36" s="17"/>
      <c r="C36" s="21"/>
      <c r="D36" s="21"/>
      <c r="E36" s="61"/>
    </row>
    <row r="37" spans="1:5" ht="22.5" customHeight="1">
      <c r="A37" s="25"/>
      <c r="B37" s="17"/>
      <c r="C37" s="21"/>
      <c r="D37" s="21"/>
      <c r="E37" s="61"/>
    </row>
    <row r="38" spans="1:5" ht="18.75" customHeight="1">
      <c r="A38" s="25"/>
      <c r="B38" s="32"/>
      <c r="C38" s="33"/>
      <c r="D38" s="21">
        <f t="shared" si="1"/>
        <v>0</v>
      </c>
      <c r="E38" s="61"/>
    </row>
    <row r="39" spans="1:5" ht="18.75" customHeight="1">
      <c r="A39" s="25"/>
      <c r="B39" s="32"/>
      <c r="C39" s="33"/>
      <c r="D39" s="21">
        <f t="shared" si="1"/>
        <v>0</v>
      </c>
      <c r="E39" s="61"/>
    </row>
    <row r="40" spans="1:5" ht="18.75" customHeight="1">
      <c r="A40" s="25"/>
      <c r="B40" s="32"/>
      <c r="C40" s="33"/>
      <c r="D40" s="21"/>
      <c r="E40" s="61"/>
    </row>
    <row r="41" spans="1:5" ht="18.75" customHeight="1">
      <c r="A41" s="25"/>
      <c r="B41" s="32"/>
      <c r="C41" s="33"/>
      <c r="D41" s="21"/>
      <c r="E41" s="61"/>
    </row>
    <row r="42" spans="1:5" ht="18.75" customHeight="1" thickBot="1">
      <c r="A42" s="25"/>
      <c r="B42" s="48"/>
      <c r="C42" s="51" t="s">
        <v>47</v>
      </c>
      <c r="D42" s="39">
        <f>SUM(D24:D41)</f>
        <v>0</v>
      </c>
      <c r="E42" s="61"/>
    </row>
    <row r="43" spans="1:5" ht="18.75" customHeight="1">
      <c r="A43" s="24" t="s">
        <v>46</v>
      </c>
      <c r="B43" s="49"/>
      <c r="C43" s="50"/>
      <c r="D43" s="18">
        <f>C43</f>
        <v>0</v>
      </c>
      <c r="E43" s="61"/>
    </row>
    <row r="44" spans="1:5" ht="18.75" customHeight="1">
      <c r="A44" s="25"/>
      <c r="B44" s="32"/>
      <c r="C44" s="33"/>
      <c r="D44" s="21">
        <f>C44</f>
        <v>0</v>
      </c>
      <c r="E44" s="61"/>
    </row>
    <row r="45" spans="1:5" ht="19.5" customHeight="1" thickBot="1">
      <c r="A45" s="25"/>
      <c r="B45" s="32"/>
      <c r="C45" s="38" t="s">
        <v>19</v>
      </c>
      <c r="D45" s="39">
        <f>SUM(D43:D44)</f>
        <v>0</v>
      </c>
      <c r="E45" s="61"/>
    </row>
    <row r="46" spans="1:5">
      <c r="A46" s="29" t="s">
        <v>8</v>
      </c>
      <c r="B46" s="29"/>
      <c r="C46" s="18"/>
      <c r="D46" s="18">
        <f>C46</f>
        <v>0</v>
      </c>
      <c r="E46" s="61"/>
    </row>
    <row r="47" spans="1:5" ht="19.5" customHeight="1" thickBot="1">
      <c r="A47" s="6"/>
      <c r="B47" s="31"/>
      <c r="C47" s="38" t="s">
        <v>19</v>
      </c>
      <c r="D47" s="35">
        <f>SUM(D46)</f>
        <v>0</v>
      </c>
      <c r="E47" s="61"/>
    </row>
    <row r="48" spans="1:5" ht="18.75" customHeight="1">
      <c r="A48" s="24" t="s">
        <v>9</v>
      </c>
      <c r="B48" s="29"/>
      <c r="C48" s="30"/>
      <c r="D48" s="18">
        <f>C48</f>
        <v>0</v>
      </c>
      <c r="E48" s="61"/>
    </row>
    <row r="49" spans="1:6" ht="18.75" customHeight="1">
      <c r="A49" s="25"/>
      <c r="B49" s="20"/>
      <c r="C49" s="28"/>
      <c r="D49" s="21">
        <f>C49</f>
        <v>0</v>
      </c>
      <c r="E49" s="61"/>
    </row>
    <row r="50" spans="1:6" ht="19.5" customHeight="1" thickBot="1">
      <c r="A50" s="25"/>
      <c r="B50" s="20"/>
      <c r="C50" s="38" t="s">
        <v>19</v>
      </c>
      <c r="D50" s="35">
        <f>SUM(D48:D49)</f>
        <v>0</v>
      </c>
      <c r="E50" s="62"/>
    </row>
    <row r="51" spans="1:6" s="44" customFormat="1" ht="15" thickBot="1">
      <c r="A51" s="52" t="s">
        <v>11</v>
      </c>
      <c r="B51" s="53"/>
      <c r="C51" s="54"/>
      <c r="D51" s="42">
        <f>D16+D20+D23+D45+D47+D50+D42</f>
        <v>0</v>
      </c>
      <c r="E51" s="43"/>
      <c r="F51" s="44">
        <f>D51/1/2</f>
        <v>0</v>
      </c>
    </row>
    <row r="52" spans="1:6" s="44" customFormat="1" ht="21.75" customHeight="1">
      <c r="A52" s="45" t="s">
        <v>25</v>
      </c>
      <c r="D52" s="46"/>
      <c r="E52" s="46"/>
    </row>
    <row r="53" spans="1:6" s="44" customFormat="1" ht="21.75" customHeight="1">
      <c r="A53" s="45" t="s">
        <v>24</v>
      </c>
    </row>
  </sheetData>
  <mergeCells count="7">
    <mergeCell ref="A51:C51"/>
    <mergeCell ref="A3:E3"/>
    <mergeCell ref="A12:A13"/>
    <mergeCell ref="B12:C12"/>
    <mergeCell ref="D12:D13"/>
    <mergeCell ref="E12:E13"/>
    <mergeCell ref="E14:E5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view="pageBreakPreview" zoomScaleNormal="100" zoomScaleSheetLayoutView="100" workbookViewId="0">
      <selection activeCell="H7" sqref="H7"/>
    </sheetView>
  </sheetViews>
  <sheetFormatPr defaultRowHeight="14.25"/>
  <cols>
    <col min="1" max="1" width="20" style="2" customWidth="1"/>
    <col min="2" max="2" width="35" style="2" customWidth="1"/>
    <col min="3" max="3" width="18.125" style="2" customWidth="1"/>
    <col min="4" max="5" width="16.125" style="2" customWidth="1"/>
    <col min="6" max="16384" width="9" style="2"/>
  </cols>
  <sheetData>
    <row r="1" spans="1:5">
      <c r="A1" s="1" t="s">
        <v>21</v>
      </c>
    </row>
    <row r="2" spans="1:5">
      <c r="A2" s="1"/>
    </row>
    <row r="3" spans="1:5" ht="22.5" customHeight="1">
      <c r="A3" s="55" t="s">
        <v>54</v>
      </c>
      <c r="B3" s="55"/>
      <c r="C3" s="55"/>
      <c r="D3" s="55"/>
      <c r="E3" s="55"/>
    </row>
    <row r="4" spans="1:5">
      <c r="A4" s="3"/>
    </row>
    <row r="5" spans="1:5" ht="15" thickBot="1">
      <c r="A5" s="1" t="s">
        <v>13</v>
      </c>
    </row>
    <row r="6" spans="1:5" ht="15" thickBot="1">
      <c r="A6" s="4" t="s">
        <v>0</v>
      </c>
      <c r="B6" s="14" t="s">
        <v>1</v>
      </c>
      <c r="C6" s="14" t="s">
        <v>2</v>
      </c>
    </row>
    <row r="7" spans="1:5" ht="25.5" customHeight="1" thickBot="1">
      <c r="A7" s="15" t="s">
        <v>51</v>
      </c>
      <c r="B7" s="7">
        <v>458000</v>
      </c>
      <c r="C7" s="8"/>
    </row>
    <row r="8" spans="1:5" ht="25.5" customHeight="1" thickBot="1">
      <c r="A8" s="4" t="s">
        <v>52</v>
      </c>
      <c r="B8" s="9">
        <f>D51-E51</f>
        <v>452739</v>
      </c>
      <c r="C8" s="10"/>
    </row>
    <row r="9" spans="1:5" ht="25.5" customHeight="1" thickBot="1">
      <c r="A9" s="11" t="s">
        <v>12</v>
      </c>
      <c r="B9" s="12"/>
      <c r="C9" s="13"/>
    </row>
    <row r="10" spans="1:5" ht="25.5" customHeight="1" thickTop="1" thickBot="1">
      <c r="A10" s="40" t="s">
        <v>53</v>
      </c>
      <c r="B10" s="41">
        <f>SUM(B7:B9)</f>
        <v>910739</v>
      </c>
      <c r="C10" s="8"/>
    </row>
    <row r="11" spans="1:5" ht="15" thickBot="1">
      <c r="A11" s="1" t="s">
        <v>14</v>
      </c>
    </row>
    <row r="12" spans="1:5" ht="29.25" customHeight="1" thickBot="1">
      <c r="A12" s="56" t="s">
        <v>3</v>
      </c>
      <c r="B12" s="58" t="s">
        <v>4</v>
      </c>
      <c r="C12" s="59"/>
      <c r="D12" s="56" t="s">
        <v>23</v>
      </c>
      <c r="E12" s="56" t="s">
        <v>22</v>
      </c>
    </row>
    <row r="13" spans="1:5" ht="19.5" customHeight="1" thickBot="1">
      <c r="A13" s="57"/>
      <c r="B13" s="16" t="s">
        <v>5</v>
      </c>
      <c r="C13" s="16" t="s">
        <v>1</v>
      </c>
      <c r="D13" s="57"/>
      <c r="E13" s="57"/>
    </row>
    <row r="14" spans="1:5" ht="19.5" customHeight="1">
      <c r="A14" s="24" t="s">
        <v>6</v>
      </c>
      <c r="B14" s="17" t="s">
        <v>26</v>
      </c>
      <c r="C14" s="18">
        <v>399119</v>
      </c>
      <c r="D14" s="18">
        <f>C14</f>
        <v>399119</v>
      </c>
      <c r="E14" s="60"/>
    </row>
    <row r="15" spans="1:5" ht="19.5" customHeight="1">
      <c r="A15" s="36"/>
      <c r="B15" s="17" t="s">
        <v>27</v>
      </c>
      <c r="C15" s="37"/>
      <c r="D15" s="36"/>
      <c r="E15" s="61"/>
    </row>
    <row r="16" spans="1:5" ht="18.75" customHeight="1" thickBot="1">
      <c r="A16" s="26"/>
      <c r="B16" s="17"/>
      <c r="C16" s="35" t="s">
        <v>19</v>
      </c>
      <c r="D16" s="35">
        <f>SUM(D14:D15)</f>
        <v>399119</v>
      </c>
      <c r="E16" s="61"/>
    </row>
    <row r="17" spans="1:5" ht="18.75" customHeight="1">
      <c r="A17" s="29" t="s">
        <v>15</v>
      </c>
      <c r="B17" s="34" t="s">
        <v>28</v>
      </c>
      <c r="C17" s="18">
        <v>23835</v>
      </c>
      <c r="D17" s="18">
        <f>C17</f>
        <v>23835</v>
      </c>
      <c r="E17" s="61"/>
    </row>
    <row r="18" spans="1:5" ht="18.75" customHeight="1">
      <c r="A18" s="20"/>
      <c r="B18" s="17" t="s">
        <v>29</v>
      </c>
      <c r="C18" s="21"/>
      <c r="D18" s="21"/>
      <c r="E18" s="61"/>
    </row>
    <row r="19" spans="1:5" ht="18.75" customHeight="1">
      <c r="A19" s="22"/>
      <c r="B19" s="17" t="s">
        <v>30</v>
      </c>
      <c r="C19" s="21"/>
      <c r="D19" s="21"/>
      <c r="E19" s="61"/>
    </row>
    <row r="20" spans="1:5" ht="19.5" customHeight="1" thickBot="1">
      <c r="A20" s="23"/>
      <c r="B20" s="19"/>
      <c r="C20" s="35" t="s">
        <v>19</v>
      </c>
      <c r="D20" s="35">
        <f>SUM(D17:D19)</f>
        <v>23835</v>
      </c>
      <c r="E20" s="61"/>
    </row>
    <row r="21" spans="1:5" ht="18.75" customHeight="1">
      <c r="A21" s="24" t="s">
        <v>7</v>
      </c>
      <c r="B21" s="17" t="s">
        <v>16</v>
      </c>
      <c r="C21" s="18">
        <v>72800</v>
      </c>
      <c r="D21" s="18">
        <f>C21</f>
        <v>72800</v>
      </c>
      <c r="E21" s="61"/>
    </row>
    <row r="22" spans="1:5" ht="18.75" customHeight="1">
      <c r="A22" s="25"/>
      <c r="B22" s="17"/>
      <c r="C22" s="21"/>
      <c r="D22" s="21"/>
      <c r="E22" s="61"/>
    </row>
    <row r="23" spans="1:5" ht="19.5" customHeight="1" thickBot="1">
      <c r="A23" s="26"/>
      <c r="B23" s="27"/>
      <c r="C23" s="35" t="s">
        <v>19</v>
      </c>
      <c r="D23" s="35">
        <f>SUM(D21:D22)</f>
        <v>72800</v>
      </c>
      <c r="E23" s="61"/>
    </row>
    <row r="24" spans="1:5" ht="23.25" customHeight="1">
      <c r="A24" s="24" t="s">
        <v>45</v>
      </c>
      <c r="B24" s="17" t="s">
        <v>40</v>
      </c>
      <c r="C24" s="28">
        <v>66500</v>
      </c>
      <c r="D24" s="18">
        <f>C24</f>
        <v>66500</v>
      </c>
      <c r="E24" s="61"/>
    </row>
    <row r="25" spans="1:5" ht="23.25" customHeight="1">
      <c r="A25" s="25"/>
      <c r="B25" s="17" t="s">
        <v>37</v>
      </c>
      <c r="C25" s="28">
        <v>2380</v>
      </c>
      <c r="D25" s="21">
        <f t="shared" ref="D25:D39" si="0">C25</f>
        <v>2380</v>
      </c>
      <c r="E25" s="61"/>
    </row>
    <row r="26" spans="1:5" ht="23.25" customHeight="1">
      <c r="A26" s="25"/>
      <c r="B26" s="17" t="s">
        <v>38</v>
      </c>
      <c r="C26" s="28">
        <v>538</v>
      </c>
      <c r="D26" s="21">
        <f t="shared" si="0"/>
        <v>538</v>
      </c>
      <c r="E26" s="61"/>
    </row>
    <row r="27" spans="1:5" ht="23.25" customHeight="1">
      <c r="A27" s="25"/>
      <c r="B27" s="17" t="s">
        <v>39</v>
      </c>
      <c r="C27" s="28">
        <v>11900</v>
      </c>
      <c r="D27" s="21">
        <f t="shared" si="0"/>
        <v>11900</v>
      </c>
      <c r="E27" s="61"/>
    </row>
    <row r="28" spans="1:5">
      <c r="A28" s="25"/>
      <c r="B28" s="32" t="s">
        <v>49</v>
      </c>
      <c r="C28" s="33">
        <v>2686</v>
      </c>
      <c r="D28" s="21">
        <f t="shared" si="0"/>
        <v>2686</v>
      </c>
      <c r="E28" s="61"/>
    </row>
    <row r="29" spans="1:5">
      <c r="A29" s="25"/>
      <c r="B29" s="17"/>
      <c r="C29" s="21"/>
      <c r="D29" s="21"/>
      <c r="E29" s="61"/>
    </row>
    <row r="30" spans="1:5">
      <c r="A30" s="25"/>
      <c r="B30" s="17" t="s">
        <v>36</v>
      </c>
      <c r="C30" s="21">
        <v>1663</v>
      </c>
      <c r="D30" s="21">
        <f t="shared" si="0"/>
        <v>1663</v>
      </c>
      <c r="E30" s="61"/>
    </row>
    <row r="31" spans="1:5">
      <c r="A31" s="25"/>
      <c r="B31" s="47" t="s">
        <v>31</v>
      </c>
      <c r="C31" s="33"/>
      <c r="D31" s="21"/>
      <c r="E31" s="61"/>
    </row>
    <row r="32" spans="1:5">
      <c r="A32" s="25"/>
      <c r="B32" s="47" t="s">
        <v>32</v>
      </c>
      <c r="C32" s="33"/>
      <c r="D32" s="21"/>
      <c r="E32" s="61"/>
    </row>
    <row r="33" spans="1:5">
      <c r="A33" s="25"/>
      <c r="B33" s="47" t="s">
        <v>33</v>
      </c>
      <c r="C33" s="33"/>
      <c r="D33" s="21"/>
      <c r="E33" s="61"/>
    </row>
    <row r="34" spans="1:5">
      <c r="A34" s="25"/>
      <c r="B34" s="47" t="s">
        <v>34</v>
      </c>
      <c r="C34" s="33"/>
      <c r="D34" s="21"/>
      <c r="E34" s="61"/>
    </row>
    <row r="35" spans="1:5">
      <c r="A35" s="25"/>
      <c r="B35" s="47" t="s">
        <v>35</v>
      </c>
      <c r="C35" s="33"/>
      <c r="D35" s="21"/>
      <c r="E35" s="61"/>
    </row>
    <row r="36" spans="1:5" ht="18.75" customHeight="1">
      <c r="A36" s="25"/>
      <c r="B36" s="17"/>
      <c r="C36" s="21"/>
      <c r="D36" s="21"/>
      <c r="E36" s="61"/>
    </row>
    <row r="37" spans="1:5" ht="22.5" customHeight="1">
      <c r="A37" s="25"/>
      <c r="B37" s="17" t="s">
        <v>17</v>
      </c>
      <c r="C37" s="21"/>
      <c r="D37" s="21"/>
      <c r="E37" s="61"/>
    </row>
    <row r="38" spans="1:5" ht="18.75" customHeight="1">
      <c r="A38" s="25"/>
      <c r="B38" s="32" t="s">
        <v>42</v>
      </c>
      <c r="C38" s="33">
        <v>53000</v>
      </c>
      <c r="D38" s="21">
        <f t="shared" si="0"/>
        <v>53000</v>
      </c>
      <c r="E38" s="61"/>
    </row>
    <row r="39" spans="1:5" ht="18.75" customHeight="1">
      <c r="A39" s="25"/>
      <c r="B39" s="32" t="s">
        <v>43</v>
      </c>
      <c r="C39" s="33">
        <v>2917</v>
      </c>
      <c r="D39" s="21">
        <f t="shared" si="0"/>
        <v>2917</v>
      </c>
      <c r="E39" s="61"/>
    </row>
    <row r="40" spans="1:5" ht="18.75" customHeight="1">
      <c r="A40" s="25"/>
      <c r="B40" s="32" t="s">
        <v>41</v>
      </c>
      <c r="C40" s="33">
        <v>2730</v>
      </c>
      <c r="D40" s="21">
        <v>2730</v>
      </c>
      <c r="E40" s="61"/>
    </row>
    <row r="41" spans="1:5" ht="18.75" customHeight="1">
      <c r="A41" s="25"/>
      <c r="B41" s="32" t="s">
        <v>44</v>
      </c>
      <c r="C41" s="33">
        <v>9600</v>
      </c>
      <c r="D41" s="21">
        <v>9600</v>
      </c>
      <c r="E41" s="61"/>
    </row>
    <row r="42" spans="1:5" ht="18.75" customHeight="1" thickBot="1">
      <c r="A42" s="25"/>
      <c r="B42" s="48"/>
      <c r="C42" s="51" t="s">
        <v>19</v>
      </c>
      <c r="D42" s="39">
        <f>SUM(D24:D41)</f>
        <v>153914</v>
      </c>
      <c r="E42" s="61"/>
    </row>
    <row r="43" spans="1:5" ht="18.75" customHeight="1">
      <c r="A43" s="24" t="s">
        <v>46</v>
      </c>
      <c r="B43" s="49" t="s">
        <v>48</v>
      </c>
      <c r="C43" s="50">
        <v>82466</v>
      </c>
      <c r="D43" s="18">
        <f>C43</f>
        <v>82466</v>
      </c>
      <c r="E43" s="61"/>
    </row>
    <row r="44" spans="1:5" ht="18.75" customHeight="1">
      <c r="A44" s="25"/>
      <c r="B44" s="32" t="s">
        <v>50</v>
      </c>
      <c r="C44" s="33">
        <v>67605</v>
      </c>
      <c r="D44" s="21">
        <f>C44</f>
        <v>67605</v>
      </c>
      <c r="E44" s="61"/>
    </row>
    <row r="45" spans="1:5" ht="19.5" customHeight="1" thickBot="1">
      <c r="A45" s="25"/>
      <c r="B45" s="32"/>
      <c r="C45" s="38" t="s">
        <v>19</v>
      </c>
      <c r="D45" s="39">
        <f>SUM(D43:D44)</f>
        <v>150071</v>
      </c>
      <c r="E45" s="61"/>
    </row>
    <row r="46" spans="1:5" ht="28.5">
      <c r="A46" s="29" t="s">
        <v>8</v>
      </c>
      <c r="B46" s="29" t="s">
        <v>18</v>
      </c>
      <c r="C46" s="18">
        <v>60000</v>
      </c>
      <c r="D46" s="18">
        <f>C46</f>
        <v>60000</v>
      </c>
      <c r="E46" s="61"/>
    </row>
    <row r="47" spans="1:5" ht="19.5" customHeight="1" thickBot="1">
      <c r="A47" s="15"/>
      <c r="B47" s="31"/>
      <c r="C47" s="38" t="s">
        <v>19</v>
      </c>
      <c r="D47" s="35">
        <f>SUM(D46)</f>
        <v>60000</v>
      </c>
      <c r="E47" s="61"/>
    </row>
    <row r="48" spans="1:5" ht="18.75" customHeight="1">
      <c r="A48" s="24" t="s">
        <v>9</v>
      </c>
      <c r="B48" s="29" t="s">
        <v>10</v>
      </c>
      <c r="C48" s="30">
        <v>30000</v>
      </c>
      <c r="D48" s="18">
        <f>C48</f>
        <v>30000</v>
      </c>
      <c r="E48" s="61"/>
    </row>
    <row r="49" spans="1:6" ht="18.75" customHeight="1">
      <c r="A49" s="25"/>
      <c r="B49" s="20" t="s">
        <v>20</v>
      </c>
      <c r="C49" s="28">
        <v>15000</v>
      </c>
      <c r="D49" s="21">
        <f>C49</f>
        <v>15000</v>
      </c>
      <c r="E49" s="61"/>
    </row>
    <row r="50" spans="1:6" ht="19.5" customHeight="1" thickBot="1">
      <c r="A50" s="25"/>
      <c r="B50" s="20"/>
      <c r="C50" s="38" t="s">
        <v>19</v>
      </c>
      <c r="D50" s="35">
        <f>SUM(D48:D49)</f>
        <v>45000</v>
      </c>
      <c r="E50" s="62"/>
    </row>
    <row r="51" spans="1:6" s="44" customFormat="1" ht="15" thickBot="1">
      <c r="A51" s="52" t="s">
        <v>11</v>
      </c>
      <c r="B51" s="53"/>
      <c r="C51" s="54"/>
      <c r="D51" s="42">
        <f>D16+D20+D23+D45+D47+D50+D42</f>
        <v>904739</v>
      </c>
      <c r="E51" s="43">
        <v>452000</v>
      </c>
      <c r="F51" s="44">
        <f>D51/1/2</f>
        <v>452369.5</v>
      </c>
    </row>
    <row r="52" spans="1:6" s="44" customFormat="1" ht="21.75" customHeight="1">
      <c r="A52" s="45" t="s">
        <v>25</v>
      </c>
      <c r="D52" s="46"/>
      <c r="E52" s="46"/>
    </row>
    <row r="53" spans="1:6" s="44" customFormat="1" ht="21.75" customHeight="1">
      <c r="A53" s="45" t="s">
        <v>24</v>
      </c>
    </row>
  </sheetData>
  <mergeCells count="7">
    <mergeCell ref="A51:C51"/>
    <mergeCell ref="A3:E3"/>
    <mergeCell ref="A12:A13"/>
    <mergeCell ref="B12:C12"/>
    <mergeCell ref="D12:D13"/>
    <mergeCell ref="E12:E13"/>
    <mergeCell ref="E14:E5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１０号様式</vt:lpstr>
      <vt:lpstr>１０号様式 (記載例)</vt:lpstr>
      <vt:lpstr>'１０号様式'!Print_Area</vt:lpstr>
      <vt:lpstr>'１０号様式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2019-12-10T04:12:04Z</dcterms:modified>
</cp:coreProperties>
</file>