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24226"/>
  <mc:AlternateContent xmlns:mc="http://schemas.openxmlformats.org/markup-compatibility/2006">
    <mc:Choice Requires="x15">
      <x15ac:absPath xmlns:x15ac="http://schemas.microsoft.com/office/spreadsheetml/2010/11/ac" url="Z:\!  【NAS移行データ】\100 商業振興班\400災害関係\R7\★Ｒ７中小企業施設等災害復旧事業\01_要綱等作成（レク前）\07_要綱以外の様式\"/>
    </mc:Choice>
  </mc:AlternateContent>
  <xr:revisionPtr revIDLastSave="0" documentId="13_ncr:1_{256242F3-370F-484A-8573-973A8F4EF206}" xr6:coauthVersionLast="36" xr6:coauthVersionMax="36" xr10:uidLastSave="{00000000-0000-0000-0000-000000000000}"/>
  <bookViews>
    <workbookView xWindow="0" yWindow="0" windowWidth="20490" windowHeight="7790" tabRatio="863" activeTab="4" xr2:uid="{00000000-000D-0000-FFFF-FFFF00000000}"/>
  </bookViews>
  <sheets>
    <sheet name="補助対象施設の利用状況表 (記載例)" sheetId="15" r:id="rId1"/>
    <sheet name="補助対象施設の利用状況表" sheetId="6" r:id="rId2"/>
    <sheet name="事業費等入力シート" sheetId="11" r:id="rId3"/>
    <sheet name="按分計算書" sheetId="8" r:id="rId4"/>
    <sheet name="火災保険按分計算" sheetId="13" r:id="rId5"/>
  </sheets>
  <definedNames>
    <definedName name="_xlnm.Print_Area" localSheetId="3">按分計算書!$A$1:$AM$27</definedName>
    <definedName name="_xlnm.Print_Area" localSheetId="4">火災保険按分計算!$A$1:$BC$20</definedName>
    <definedName name="_xlnm.Print_Area" localSheetId="2">事業費等入力シート!$A$1:$AI$19</definedName>
    <definedName name="_xlnm.Print_Area" localSheetId="1">補助対象施設の利用状況表!$B$2:$X$45</definedName>
    <definedName name="_xlnm.Print_Area" localSheetId="0">'補助対象施設の利用状況表 (記載例)'!$B$2:$X$50</definedName>
    <definedName name="_xlnm.Print_Titles" localSheetId="1">補助対象施設の利用状況表!$24:$25</definedName>
    <definedName name="_xlnm.Print_Titles" localSheetId="0">'補助対象施設の利用状況表 (記載例)'!$24:$25</definedName>
  </definedNames>
  <calcPr calcId="191029"/>
</workbook>
</file>

<file path=xl/calcChain.xml><?xml version="1.0" encoding="utf-8"?>
<calcChain xmlns="http://schemas.openxmlformats.org/spreadsheetml/2006/main">
  <c r="V18" i="8" l="1"/>
  <c r="N18" i="8"/>
  <c r="AD18" i="8" s="1"/>
  <c r="F18" i="8"/>
  <c r="N17" i="8" l="1"/>
  <c r="N19" i="8" s="1"/>
  <c r="F17" i="8"/>
  <c r="F19" i="8" l="1"/>
  <c r="F16" i="11"/>
  <c r="H9" i="11"/>
  <c r="V17" i="8"/>
  <c r="V19" i="8" s="1"/>
  <c r="J43" i="6"/>
  <c r="F43" i="6"/>
  <c r="B43" i="6"/>
  <c r="Y9" i="11"/>
  <c r="AA15" i="11"/>
  <c r="AA14" i="11"/>
  <c r="T16" i="11"/>
  <c r="M16" i="11"/>
  <c r="AD17" i="8" l="1"/>
  <c r="AD19" i="8" s="1"/>
  <c r="N43" i="6"/>
  <c r="AA16" i="11"/>
  <c r="A26" i="6"/>
  <c r="S48" i="15" l="1"/>
  <c r="J48" i="15"/>
  <c r="M19" i="15" s="1"/>
  <c r="F48" i="15"/>
  <c r="F19" i="15" s="1"/>
  <c r="B48" i="15"/>
  <c r="A41" i="15"/>
  <c r="A40" i="15"/>
  <c r="A39" i="15"/>
  <c r="A38" i="15"/>
  <c r="A37" i="15"/>
  <c r="A36" i="15"/>
  <c r="A35" i="15"/>
  <c r="A34" i="15"/>
  <c r="A33" i="15"/>
  <c r="A32" i="15"/>
  <c r="A31" i="15"/>
  <c r="A30" i="15"/>
  <c r="A29" i="15"/>
  <c r="A28" i="15"/>
  <c r="A27" i="15"/>
  <c r="A26" i="15"/>
  <c r="N48" i="15" l="1"/>
  <c r="U19" i="15" s="1"/>
  <c r="A27" i="6" l="1"/>
  <c r="S43" i="6" l="1"/>
  <c r="H11" i="8" s="1"/>
  <c r="A28" i="6"/>
  <c r="A29" i="6"/>
  <c r="A30" i="6"/>
  <c r="A31" i="6"/>
  <c r="A32" i="6"/>
  <c r="A33" i="6"/>
  <c r="A34" i="6"/>
  <c r="A35" i="6"/>
  <c r="A36" i="6"/>
  <c r="H7" i="8" l="1"/>
  <c r="M19" i="6"/>
  <c r="F19" i="6"/>
  <c r="H8" i="8" l="1"/>
  <c r="U17" i="13" s="1"/>
  <c r="H9" i="8"/>
  <c r="U19" i="6"/>
  <c r="AG8" i="8" l="1"/>
  <c r="AB13" i="13"/>
  <c r="AI17" i="13"/>
  <c r="AG11" i="8"/>
  <c r="H10" i="8"/>
  <c r="Z26" i="8" l="1"/>
  <c r="AS14" i="13"/>
  <c r="AH26" i="8"/>
  <c r="W23" i="8" l="1"/>
</calcChain>
</file>

<file path=xl/sharedStrings.xml><?xml version="1.0" encoding="utf-8"?>
<sst xmlns="http://schemas.openxmlformats.org/spreadsheetml/2006/main" count="232" uniqueCount="125">
  <si>
    <t>名称</t>
    <rPh sb="0" eb="2">
      <t>メイショウ</t>
    </rPh>
    <phoneticPr fontId="3"/>
  </si>
  <si>
    <t>所在地</t>
    <rPh sb="0" eb="3">
      <t>ショザイチ</t>
    </rPh>
    <phoneticPr fontId="3"/>
  </si>
  <si>
    <t>構造</t>
    <rPh sb="0" eb="2">
      <t>コウゾウ</t>
    </rPh>
    <phoneticPr fontId="3"/>
  </si>
  <si>
    <t>用途</t>
    <rPh sb="0" eb="2">
      <t>ヨウト</t>
    </rPh>
    <phoneticPr fontId="3"/>
  </si>
  <si>
    <t>階数</t>
    <rPh sb="0" eb="2">
      <t>カイスウ</t>
    </rPh>
    <phoneticPr fontId="3"/>
  </si>
  <si>
    <t>地上</t>
    <rPh sb="0" eb="2">
      <t>チジョウ</t>
    </rPh>
    <phoneticPr fontId="3"/>
  </si>
  <si>
    <t>地下</t>
    <rPh sb="0" eb="2">
      <t>チカ</t>
    </rPh>
    <phoneticPr fontId="3"/>
  </si>
  <si>
    <t>所有者</t>
    <rPh sb="0" eb="3">
      <t>ショユウシャ</t>
    </rPh>
    <phoneticPr fontId="3"/>
  </si>
  <si>
    <t>階</t>
    <rPh sb="0" eb="1">
      <t>カイ</t>
    </rPh>
    <phoneticPr fontId="3"/>
  </si>
  <si>
    <t>特定風営店</t>
    <rPh sb="0" eb="2">
      <t>トクテイ</t>
    </rPh>
    <rPh sb="2" eb="4">
      <t>フウエイ</t>
    </rPh>
    <rPh sb="4" eb="5">
      <t>テン</t>
    </rPh>
    <phoneticPr fontId="3"/>
  </si>
  <si>
    <t>使用面積
（㎡）</t>
    <rPh sb="0" eb="2">
      <t>シヨウ</t>
    </rPh>
    <rPh sb="2" eb="4">
      <t>メンセキ</t>
    </rPh>
    <phoneticPr fontId="3"/>
  </si>
  <si>
    <t>用途区分</t>
    <rPh sb="0" eb="2">
      <t>ヨウト</t>
    </rPh>
    <rPh sb="2" eb="4">
      <t>クブン</t>
    </rPh>
    <phoneticPr fontId="3"/>
  </si>
  <si>
    <t>事業用</t>
    <rPh sb="0" eb="3">
      <t>ジギョウヨウ</t>
    </rPh>
    <phoneticPr fontId="3"/>
  </si>
  <si>
    <t>非事業用</t>
    <rPh sb="0" eb="1">
      <t>ヒ</t>
    </rPh>
    <rPh sb="1" eb="4">
      <t>ジギョウヨウ</t>
    </rPh>
    <phoneticPr fontId="3"/>
  </si>
  <si>
    <t>継続使用</t>
    <rPh sb="0" eb="2">
      <t>ケイゾク</t>
    </rPh>
    <rPh sb="2" eb="4">
      <t>シヨウ</t>
    </rPh>
    <phoneticPr fontId="3"/>
  </si>
  <si>
    <t>○</t>
    <phoneticPr fontId="3"/>
  </si>
  <si>
    <t>×</t>
    <phoneticPr fontId="3"/>
  </si>
  <si>
    <t>事業用面積</t>
    <rPh sb="0" eb="3">
      <t>ジギョウヨウ</t>
    </rPh>
    <rPh sb="3" eb="5">
      <t>メンセキ</t>
    </rPh>
    <phoneticPr fontId="3"/>
  </si>
  <si>
    <t>非事業用面積</t>
    <rPh sb="0" eb="1">
      <t>ヒ</t>
    </rPh>
    <rPh sb="1" eb="4">
      <t>ジギョウヨウ</t>
    </rPh>
    <rPh sb="4" eb="6">
      <t>メンセキ</t>
    </rPh>
    <phoneticPr fontId="3"/>
  </si>
  <si>
    <t>延床面積</t>
    <rPh sb="0" eb="2">
      <t>ノベユカ</t>
    </rPh>
    <rPh sb="2" eb="4">
      <t>メンセキ</t>
    </rPh>
    <phoneticPr fontId="3"/>
  </si>
  <si>
    <t>共用面積</t>
    <rPh sb="0" eb="2">
      <t>キョウヨウ</t>
    </rPh>
    <rPh sb="2" eb="4">
      <t>メンセキ</t>
    </rPh>
    <phoneticPr fontId="3"/>
  </si>
  <si>
    <t>－</t>
    <phoneticPr fontId="3"/>
  </si>
  <si>
    <t>共用面積
①-(②＋③)</t>
    <rPh sb="0" eb="2">
      <t>キョウヨウ</t>
    </rPh>
    <rPh sb="2" eb="4">
      <t>メンセキ</t>
    </rPh>
    <phoneticPr fontId="3"/>
  </si>
  <si>
    <r>
      <rPr>
        <sz val="8"/>
        <rFont val="ＭＳ ゴシック"/>
        <family val="3"/>
        <charset val="128"/>
      </rPr>
      <t>非事業用面積</t>
    </r>
    <r>
      <rPr>
        <sz val="10"/>
        <rFont val="ＭＳ ゴシック"/>
        <family val="3"/>
        <charset val="128"/>
      </rPr>
      <t xml:space="preserve">
③</t>
    </r>
    <rPh sb="0" eb="1">
      <t>ヒ</t>
    </rPh>
    <rPh sb="1" eb="4">
      <t>ジギョウヨウ</t>
    </rPh>
    <rPh sb="4" eb="6">
      <t>メンセキ</t>
    </rPh>
    <phoneticPr fontId="3"/>
  </si>
  <si>
    <t>＝</t>
    <phoneticPr fontId="3"/>
  </si>
  <si>
    <t>対象外店舗面積</t>
    <rPh sb="0" eb="3">
      <t>タイショウガイ</t>
    </rPh>
    <rPh sb="3" eb="5">
      <t>テンポ</t>
    </rPh>
    <rPh sb="5" eb="7">
      <t>メンセキ</t>
    </rPh>
    <phoneticPr fontId="3"/>
  </si>
  <si>
    <t>補助対象経費</t>
    <rPh sb="0" eb="2">
      <t>ホジョ</t>
    </rPh>
    <rPh sb="2" eb="4">
      <t>タイショウ</t>
    </rPh>
    <rPh sb="4" eb="6">
      <t>ケイヒ</t>
    </rPh>
    <phoneticPr fontId="3"/>
  </si>
  <si>
    <t>円</t>
    <rPh sb="0" eb="1">
      <t>エン</t>
    </rPh>
    <phoneticPr fontId="3"/>
  </si>
  <si>
    <t>対象外経費</t>
    <rPh sb="0" eb="3">
      <t>タイショウガイ</t>
    </rPh>
    <rPh sb="3" eb="5">
      <t>ケイヒ</t>
    </rPh>
    <phoneticPr fontId="3"/>
  </si>
  <si>
    <t>施設費</t>
    <rPh sb="0" eb="3">
      <t>シセツヒ</t>
    </rPh>
    <phoneticPr fontId="3"/>
  </si>
  <si>
    <t>合計</t>
    <rPh sb="0" eb="2">
      <t>ゴウケイ</t>
    </rPh>
    <phoneticPr fontId="3"/>
  </si>
  <si>
    <t>延床面積</t>
    <rPh sb="0" eb="1">
      <t>ノベ</t>
    </rPh>
    <rPh sb="1" eb="4">
      <t>ユカメンセキ</t>
    </rPh>
    <phoneticPr fontId="3"/>
  </si>
  <si>
    <t>項　目</t>
    <rPh sb="0" eb="1">
      <t>コウ</t>
    </rPh>
    <rPh sb="2" eb="3">
      <t>メ</t>
    </rPh>
    <phoneticPr fontId="3"/>
  </si>
  <si>
    <t>㎡</t>
    <phoneticPr fontId="3"/>
  </si>
  <si>
    <t>面積</t>
    <rPh sb="0" eb="2">
      <t>メンセキ</t>
    </rPh>
    <phoneticPr fontId="3"/>
  </si>
  <si>
    <t>事業用面積割合</t>
    <rPh sb="0" eb="3">
      <t>ジギョウヨウ</t>
    </rPh>
    <rPh sb="3" eb="5">
      <t>メンセキ</t>
    </rPh>
    <rPh sb="5" eb="7">
      <t>ワリアイ</t>
    </rPh>
    <phoneticPr fontId="3"/>
  </si>
  <si>
    <t>対象外店舗減額割合</t>
    <rPh sb="0" eb="3">
      <t>タイショウガイ</t>
    </rPh>
    <rPh sb="3" eb="5">
      <t>テンポ</t>
    </rPh>
    <rPh sb="5" eb="7">
      <t>ゲンガク</t>
    </rPh>
    <rPh sb="7" eb="9">
      <t>ワリアイ</t>
    </rPh>
    <phoneticPr fontId="3"/>
  </si>
  <si>
    <t>★</t>
    <phoneticPr fontId="3"/>
  </si>
  <si>
    <t>Ｒ</t>
    <phoneticPr fontId="3"/>
  </si>
  <si>
    <t>Ｓ</t>
    <phoneticPr fontId="3"/>
  </si>
  <si>
    <t>事業用途のみの事業費（ア）</t>
    <rPh sb="0" eb="2">
      <t>ジギョウ</t>
    </rPh>
    <rPh sb="2" eb="4">
      <t>ヨウト</t>
    </rPh>
    <rPh sb="7" eb="9">
      <t>ジギョウ</t>
    </rPh>
    <rPh sb="9" eb="10">
      <t>ヒ</t>
    </rPh>
    <phoneticPr fontId="3"/>
  </si>
  <si>
    <t>非事業用途のみの事業費（イ）</t>
    <rPh sb="0" eb="1">
      <t>ヒ</t>
    </rPh>
    <rPh sb="1" eb="3">
      <t>ジギョウ</t>
    </rPh>
    <rPh sb="3" eb="5">
      <t>ヨウト</t>
    </rPh>
    <rPh sb="8" eb="10">
      <t>ジギョウ</t>
    </rPh>
    <rPh sb="10" eb="11">
      <t>ヒ</t>
    </rPh>
    <phoneticPr fontId="3"/>
  </si>
  <si>
    <t>全体影響事業費（ウ）</t>
    <rPh sb="0" eb="2">
      <t>ゼンタイ</t>
    </rPh>
    <rPh sb="2" eb="4">
      <t>エイキョウ</t>
    </rPh>
    <rPh sb="4" eb="7">
      <t>ジギョウヒ</t>
    </rPh>
    <phoneticPr fontId="3"/>
  </si>
  <si>
    <t xml:space="preserve">[ （ア） ＋ { （ウ） × Ｒ } ] </t>
    <phoneticPr fontId="3"/>
  </si>
  <si>
    <t>※標記の率は参考です。端数処理はしません。</t>
    <rPh sb="1" eb="3">
      <t>ヒョウキ</t>
    </rPh>
    <rPh sb="4" eb="5">
      <t>リツ</t>
    </rPh>
    <rPh sb="6" eb="8">
      <t>サンコウ</t>
    </rPh>
    <rPh sb="11" eb="13">
      <t>ハスウ</t>
    </rPh>
    <rPh sb="13" eb="15">
      <t>ショリ</t>
    </rPh>
    <phoneticPr fontId="3"/>
  </si>
  <si>
    <t>※ここで一度円未満切捨てます。</t>
    <rPh sb="4" eb="6">
      <t>イチド</t>
    </rPh>
    <rPh sb="6" eb="7">
      <t>エン</t>
    </rPh>
    <rPh sb="7" eb="9">
      <t>ミマン</t>
    </rPh>
    <rPh sb="9" eb="11">
      <t>キリス</t>
    </rPh>
    <phoneticPr fontId="3"/>
  </si>
  <si>
    <t>※さらにもう一度円未満を切捨てます。</t>
    <rPh sb="6" eb="8">
      <t>イチド</t>
    </rPh>
    <rPh sb="8" eb="9">
      <t>エン</t>
    </rPh>
    <rPh sb="9" eb="11">
      <t>ミマン</t>
    </rPh>
    <rPh sb="12" eb="14">
      <t>キリス</t>
    </rPh>
    <phoneticPr fontId="3"/>
  </si>
  <si>
    <t>事業費等入力シート</t>
    <rPh sb="0" eb="2">
      <t>ジギョウ</t>
    </rPh>
    <rPh sb="2" eb="3">
      <t>ヒ</t>
    </rPh>
    <rPh sb="3" eb="4">
      <t>トウ</t>
    </rPh>
    <rPh sb="4" eb="6">
      <t>ニュウリョク</t>
    </rPh>
    <phoneticPr fontId="3"/>
  </si>
  <si>
    <t>事業用／非事業用</t>
    <rPh sb="0" eb="3">
      <t>ジギョウヨウ</t>
    </rPh>
    <rPh sb="4" eb="5">
      <t>ヒ</t>
    </rPh>
    <rPh sb="5" eb="7">
      <t>ジギョウ</t>
    </rPh>
    <rPh sb="7" eb="8">
      <t>ヨウ</t>
    </rPh>
    <phoneticPr fontId="3"/>
  </si>
  <si>
    <t>大企業等</t>
    <rPh sb="0" eb="3">
      <t>ダイキギョウ</t>
    </rPh>
    <rPh sb="3" eb="4">
      <t>トウ</t>
    </rPh>
    <phoneticPr fontId="3"/>
  </si>
  <si>
    <t>[従前施設]</t>
    <rPh sb="1" eb="3">
      <t>ジュウゼン</t>
    </rPh>
    <rPh sb="3" eb="5">
      <t>シセツ</t>
    </rPh>
    <phoneticPr fontId="3"/>
  </si>
  <si>
    <r>
      <t xml:space="preserve">使用開始日
</t>
    </r>
    <r>
      <rPr>
        <sz val="9"/>
        <rFont val="ＭＳ ゴシック"/>
        <family val="3"/>
        <charset val="128"/>
      </rPr>
      <t>（退去予定日）</t>
    </r>
    <rPh sb="0" eb="2">
      <t>シヨウ</t>
    </rPh>
    <rPh sb="2" eb="4">
      <t>カイシ</t>
    </rPh>
    <rPh sb="4" eb="5">
      <t>ビ</t>
    </rPh>
    <rPh sb="7" eb="9">
      <t>タイキョ</t>
    </rPh>
    <rPh sb="9" eb="11">
      <t>ヨテイ</t>
    </rPh>
    <rPh sb="11" eb="12">
      <t>ビ</t>
    </rPh>
    <phoneticPr fontId="3"/>
  </si>
  <si>
    <t>施設費</t>
    <rPh sb="0" eb="3">
      <t>シセツヒ</t>
    </rPh>
    <phoneticPr fontId="3"/>
  </si>
  <si>
    <t>※上記内訳</t>
    <rPh sb="1" eb="3">
      <t>ジョウキ</t>
    </rPh>
    <rPh sb="3" eb="5">
      <t>ウチワケ</t>
    </rPh>
    <phoneticPr fontId="3"/>
  </si>
  <si>
    <t>＝</t>
    <phoneticPr fontId="3"/>
  </si>
  <si>
    <r>
      <t xml:space="preserve">使用者名
</t>
    </r>
    <r>
      <rPr>
        <sz val="10"/>
        <rFont val="ＭＳ ゴシック"/>
        <family val="3"/>
        <charset val="128"/>
      </rPr>
      <t>店舗（事業所）名</t>
    </r>
    <r>
      <rPr>
        <sz val="11"/>
        <rFont val="ＭＳ ゴシック"/>
        <family val="3"/>
        <charset val="128"/>
      </rPr>
      <t xml:space="preserve">
用　　途</t>
    </r>
    <rPh sb="0" eb="3">
      <t>シヨウシャ</t>
    </rPh>
    <rPh sb="3" eb="4">
      <t>メイ</t>
    </rPh>
    <rPh sb="5" eb="7">
      <t>テンポ</t>
    </rPh>
    <rPh sb="8" eb="11">
      <t>ジギョウショ</t>
    </rPh>
    <rPh sb="12" eb="13">
      <t>メイ</t>
    </rPh>
    <rPh sb="14" eb="15">
      <t>ヨウ</t>
    </rPh>
    <rPh sb="17" eb="18">
      <t>ト</t>
    </rPh>
    <phoneticPr fontId="3"/>
  </si>
  <si>
    <t>受取保険金額
の按分額
（Ｔ）</t>
    <rPh sb="0" eb="2">
      <t>ウケトリ</t>
    </rPh>
    <rPh sb="2" eb="5">
      <t>ホケンキン</t>
    </rPh>
    <rPh sb="5" eb="6">
      <t>ガク</t>
    </rPh>
    <rPh sb="8" eb="10">
      <t>アンブン</t>
    </rPh>
    <rPh sb="10" eb="11">
      <t>ガク</t>
    </rPh>
    <phoneticPr fontId="3"/>
  </si>
  <si>
    <t>＝</t>
    <phoneticPr fontId="3"/>
  </si>
  <si>
    <t>受取保険金額</t>
    <phoneticPr fontId="3"/>
  </si>
  <si>
    <t>×</t>
    <phoneticPr fontId="3"/>
  </si>
  <si>
    <t>＋</t>
    <phoneticPr fontId="3"/>
  </si>
  <si>
    <t>※補助事業計画書の④の額</t>
    <rPh sb="11" eb="12">
      <t>ガク</t>
    </rPh>
    <phoneticPr fontId="3"/>
  </si>
  <si>
    <t>　火災保険等受取保険金額の按分</t>
    <rPh sb="1" eb="3">
      <t>カサイ</t>
    </rPh>
    <rPh sb="3" eb="5">
      <t>ホケン</t>
    </rPh>
    <rPh sb="5" eb="6">
      <t>トウ</t>
    </rPh>
    <phoneticPr fontId="3"/>
  </si>
  <si>
    <t>・・・＜１＞</t>
    <phoneticPr fontId="3"/>
  </si>
  <si>
    <t>・・・＜２＞</t>
  </si>
  <si>
    <t>・・・＜３＞</t>
  </si>
  <si>
    <t>＜１＞－＜２＞</t>
    <phoneticPr fontId="3"/>
  </si>
  <si>
    <t>・・・a</t>
    <phoneticPr fontId="3"/>
  </si>
  <si>
    <t>・・・ｂ</t>
    <phoneticPr fontId="3"/>
  </si>
  <si>
    <t>・・・ｃ</t>
    <phoneticPr fontId="3"/>
  </si>
  <si>
    <t>・・・ａ－（ｂ＋ｃ）</t>
    <phoneticPr fontId="3"/>
  </si>
  <si>
    <t>・・・ｄ</t>
    <phoneticPr fontId="3"/>
  </si>
  <si>
    <t>※ｄはｂの内数</t>
    <rPh sb="5" eb="6">
      <t>ウチ</t>
    </rPh>
    <rPh sb="6" eb="7">
      <t>スウ</t>
    </rPh>
    <phoneticPr fontId="3"/>
  </si>
  <si>
    <t>ｂ／（ｂ＋ｃ）</t>
    <phoneticPr fontId="3"/>
  </si>
  <si>
    <t>1－ｄ／ａ</t>
    <phoneticPr fontId="3"/>
  </si>
  <si>
    <t>事業用途面積</t>
    <rPh sb="0" eb="2">
      <t>ジギョウ</t>
    </rPh>
    <rPh sb="2" eb="4">
      <t>ヨウト</t>
    </rPh>
    <rPh sb="4" eb="6">
      <t>メンセキ</t>
    </rPh>
    <phoneticPr fontId="3"/>
  </si>
  <si>
    <t>非事業用途面積</t>
    <rPh sb="0" eb="1">
      <t>ヒ</t>
    </rPh>
    <rPh sb="1" eb="3">
      <t>ジギョウ</t>
    </rPh>
    <rPh sb="3" eb="5">
      <t>ヨウト</t>
    </rPh>
    <rPh sb="5" eb="7">
      <t>メンセキ</t>
    </rPh>
    <phoneticPr fontId="3"/>
  </si>
  <si>
    <t>※延床面積は、図面（求積図）又は登記など根拠資料から転記してください。使用面積は、契約書等使用面積が分かる資料から面積を記載してください。</t>
    <rPh sb="1" eb="3">
      <t>ノベユカ</t>
    </rPh>
    <rPh sb="3" eb="5">
      <t>メンセキ</t>
    </rPh>
    <rPh sb="7" eb="9">
      <t>ズメン</t>
    </rPh>
    <rPh sb="10" eb="13">
      <t>キュウセキズ</t>
    </rPh>
    <rPh sb="14" eb="15">
      <t>マタ</t>
    </rPh>
    <rPh sb="16" eb="18">
      <t>トウキ</t>
    </rPh>
    <rPh sb="20" eb="22">
      <t>コンキョ</t>
    </rPh>
    <rPh sb="22" eb="24">
      <t>シリョウ</t>
    </rPh>
    <rPh sb="26" eb="28">
      <t>テンキ</t>
    </rPh>
    <rPh sb="35" eb="37">
      <t>シヨウ</t>
    </rPh>
    <rPh sb="37" eb="39">
      <t>メンセキ</t>
    </rPh>
    <rPh sb="41" eb="44">
      <t>ケイヤクショ</t>
    </rPh>
    <rPh sb="44" eb="45">
      <t>トウ</t>
    </rPh>
    <rPh sb="45" eb="47">
      <t>シヨウ</t>
    </rPh>
    <rPh sb="47" eb="49">
      <t>メンセキ</t>
    </rPh>
    <rPh sb="50" eb="51">
      <t>ワ</t>
    </rPh>
    <rPh sb="53" eb="55">
      <t>シリョウ</t>
    </rPh>
    <rPh sb="57" eb="59">
      <t>メンセキ</t>
    </rPh>
    <rPh sb="60" eb="62">
      <t>キサイ</t>
    </rPh>
    <phoneticPr fontId="3"/>
  </si>
  <si>
    <t>※うす黄色のセルは、自動計算です。別シートも同様です。</t>
    <rPh sb="3" eb="5">
      <t>キイロ</t>
    </rPh>
    <rPh sb="10" eb="12">
      <t>ジドウ</t>
    </rPh>
    <rPh sb="12" eb="14">
      <t>ケイサン</t>
    </rPh>
    <rPh sb="17" eb="18">
      <t>ベツ</t>
    </rPh>
    <rPh sb="22" eb="24">
      <t>ドウヨウ</t>
    </rPh>
    <phoneticPr fontId="3"/>
  </si>
  <si>
    <t>事業用面積の内、対象外となる面積</t>
    <rPh sb="0" eb="3">
      <t>ジギョウヨウ</t>
    </rPh>
    <rPh sb="3" eb="5">
      <t>メンセキ</t>
    </rPh>
    <rPh sb="6" eb="7">
      <t>ウチ</t>
    </rPh>
    <rPh sb="8" eb="11">
      <t>タイショウガイ</t>
    </rPh>
    <rPh sb="14" eb="16">
      <t>メンセキ</t>
    </rPh>
    <phoneticPr fontId="3"/>
  </si>
  <si>
    <t>※面積は、小数点以下第３位を切り捨てて入力してください。</t>
    <rPh sb="1" eb="3">
      <t>メンセキ</t>
    </rPh>
    <rPh sb="5" eb="8">
      <t>ショウスウテン</t>
    </rPh>
    <rPh sb="8" eb="10">
      <t>イカ</t>
    </rPh>
    <rPh sb="10" eb="11">
      <t>ダイ</t>
    </rPh>
    <rPh sb="12" eb="13">
      <t>イ</t>
    </rPh>
    <rPh sb="14" eb="15">
      <t>キ</t>
    </rPh>
    <rPh sb="16" eb="17">
      <t>ス</t>
    </rPh>
    <rPh sb="19" eb="21">
      <t>ニュウリョク</t>
    </rPh>
    <phoneticPr fontId="3"/>
  </si>
  <si>
    <t>※「事業費等入力シート」及び「按分計算書」は、見積書一覧表に記載のある按分が必要な全ての項目について別途作成が必要となります。</t>
    <rPh sb="2" eb="5">
      <t>ジギョウヒ</t>
    </rPh>
    <rPh sb="5" eb="6">
      <t>トウ</t>
    </rPh>
    <rPh sb="6" eb="8">
      <t>ニュウリョク</t>
    </rPh>
    <rPh sb="12" eb="13">
      <t>オヨ</t>
    </rPh>
    <rPh sb="15" eb="17">
      <t>アンブン</t>
    </rPh>
    <rPh sb="17" eb="20">
      <t>ケイサンショ</t>
    </rPh>
    <rPh sb="23" eb="26">
      <t>ミツモリショ</t>
    </rPh>
    <rPh sb="26" eb="28">
      <t>イチラン</t>
    </rPh>
    <rPh sb="28" eb="29">
      <t>ヒョウ</t>
    </rPh>
    <rPh sb="30" eb="32">
      <t>キサイ</t>
    </rPh>
    <rPh sb="35" eb="37">
      <t>アンブン</t>
    </rPh>
    <rPh sb="38" eb="40">
      <t>ヒツヨウ</t>
    </rPh>
    <rPh sb="41" eb="42">
      <t>スベ</t>
    </rPh>
    <rPh sb="44" eb="46">
      <t>コウモク</t>
    </rPh>
    <rPh sb="50" eb="52">
      <t>ベット</t>
    </rPh>
    <rPh sb="52" eb="54">
      <t>サクセイ</t>
    </rPh>
    <rPh sb="55" eb="57">
      <t>ヒツヨウ</t>
    </rPh>
    <phoneticPr fontId="3"/>
  </si>
  <si>
    <t>（手順2）補助対象外経費を除外した見積金額（税抜）を事業用経費、非事業用経費、全体影響事業費に区分する。</t>
    <rPh sb="1" eb="3">
      <t>テジュン</t>
    </rPh>
    <rPh sb="5" eb="7">
      <t>ホジョ</t>
    </rPh>
    <rPh sb="7" eb="10">
      <t>タイショウガイ</t>
    </rPh>
    <rPh sb="10" eb="12">
      <t>ケイヒ</t>
    </rPh>
    <rPh sb="13" eb="15">
      <t>ジョガイ</t>
    </rPh>
    <rPh sb="17" eb="19">
      <t>ミツモリ</t>
    </rPh>
    <rPh sb="19" eb="21">
      <t>キンガク</t>
    </rPh>
    <rPh sb="22" eb="24">
      <t>ゼイヌキ</t>
    </rPh>
    <rPh sb="26" eb="29">
      <t>ジギョウヨウ</t>
    </rPh>
    <rPh sb="29" eb="31">
      <t>ケイヒ</t>
    </rPh>
    <rPh sb="32" eb="33">
      <t>ヒ</t>
    </rPh>
    <rPh sb="33" eb="36">
      <t>ジギョウヨウ</t>
    </rPh>
    <rPh sb="36" eb="38">
      <t>ケイヒ</t>
    </rPh>
    <rPh sb="39" eb="41">
      <t>ゼンタイ</t>
    </rPh>
    <rPh sb="41" eb="43">
      <t>エイキョウ</t>
    </rPh>
    <rPh sb="43" eb="45">
      <t>ジギョウ</t>
    </rPh>
    <rPh sb="45" eb="46">
      <t>ヒ</t>
    </rPh>
    <rPh sb="47" eb="49">
      <t>クブン</t>
    </rPh>
    <phoneticPr fontId="3"/>
  </si>
  <si>
    <t>（手順3）次の算式により、按分計算を行い補助対象経費を算出する。</t>
    <rPh sb="1" eb="3">
      <t>テジュン</t>
    </rPh>
    <rPh sb="5" eb="6">
      <t>ツギ</t>
    </rPh>
    <rPh sb="7" eb="9">
      <t>サンシキ</t>
    </rPh>
    <rPh sb="13" eb="15">
      <t>アンブン</t>
    </rPh>
    <rPh sb="15" eb="17">
      <t>ケイサン</t>
    </rPh>
    <rPh sb="18" eb="19">
      <t>オコナ</t>
    </rPh>
    <rPh sb="20" eb="22">
      <t>ホジョ</t>
    </rPh>
    <rPh sb="22" eb="24">
      <t>タイショウ</t>
    </rPh>
    <rPh sb="24" eb="26">
      <t>ケイヒ</t>
    </rPh>
    <rPh sb="27" eb="29">
      <t>サンシュツ</t>
    </rPh>
    <phoneticPr fontId="3"/>
  </si>
  <si>
    <t>※　按分が必要な施設について保険金の受領がある場合、当該保険金も按分が必要となります。</t>
  </si>
  <si>
    <t>※按分計算書の事業用面積Ｂ</t>
    <phoneticPr fontId="3"/>
  </si>
  <si>
    <t>※按分計算書の非事業用面積Ｃ</t>
    <rPh sb="7" eb="8">
      <t>ヒ</t>
    </rPh>
    <phoneticPr fontId="3"/>
  </si>
  <si>
    <t>株式会社鹿児島県</t>
    <rPh sb="0" eb="2">
      <t>カブシキ</t>
    </rPh>
    <rPh sb="2" eb="4">
      <t>カイシャ</t>
    </rPh>
    <rPh sb="4" eb="8">
      <t>カゴシマケン</t>
    </rPh>
    <phoneticPr fontId="3"/>
  </si>
  <si>
    <t>鹿児島県鹿児島市鴨池新町○－○</t>
    <rPh sb="0" eb="4">
      <t>カゴシマケン</t>
    </rPh>
    <rPh sb="4" eb="8">
      <t>カゴシマシ</t>
    </rPh>
    <rPh sb="8" eb="10">
      <t>カモイケ</t>
    </rPh>
    <rPh sb="10" eb="12">
      <t>シンマチ</t>
    </rPh>
    <phoneticPr fontId="3"/>
  </si>
  <si>
    <t>株式会社鹿児島県　○○事務所</t>
    <rPh sb="0" eb="2">
      <t>カブシキ</t>
    </rPh>
    <rPh sb="2" eb="4">
      <t>カイシャ</t>
    </rPh>
    <rPh sb="4" eb="8">
      <t>カゴシマケン</t>
    </rPh>
    <rPh sb="11" eb="14">
      <t>ジムショ</t>
    </rPh>
    <phoneticPr fontId="3"/>
  </si>
  <si>
    <t>木造瓦屋根</t>
    <rPh sb="0" eb="2">
      <t>モクゾウ</t>
    </rPh>
    <rPh sb="2" eb="5">
      <t>カワラヤネ</t>
    </rPh>
    <phoneticPr fontId="3"/>
  </si>
  <si>
    <t>1階</t>
    <rPh sb="1" eb="2">
      <t>カイ</t>
    </rPh>
    <phoneticPr fontId="3"/>
  </si>
  <si>
    <t>なし</t>
    <phoneticPr fontId="3"/>
  </si>
  <si>
    <t>延床面積(㎡)
①</t>
    <rPh sb="0" eb="2">
      <t>ノベユカ</t>
    </rPh>
    <rPh sb="2" eb="4">
      <t>メンセキ</t>
    </rPh>
    <phoneticPr fontId="3"/>
  </si>
  <si>
    <t>事業用面積(㎡)
②</t>
    <rPh sb="0" eb="3">
      <t>ジギョウヨウ</t>
    </rPh>
    <rPh sb="3" eb="5">
      <t>メンセキ</t>
    </rPh>
    <phoneticPr fontId="3"/>
  </si>
  <si>
    <t>事務局，作業場</t>
    <rPh sb="0" eb="3">
      <t>ジムキョク</t>
    </rPh>
    <rPh sb="4" eb="7">
      <t>サギョウバ</t>
    </rPh>
    <phoneticPr fontId="3"/>
  </si>
  <si>
    <t>（株）鹿児島県
○○事務所
事務局</t>
    <rPh sb="0" eb="3">
      <t>カブ</t>
    </rPh>
    <rPh sb="3" eb="7">
      <t>カゴシマケン</t>
    </rPh>
    <rPh sb="10" eb="13">
      <t>ジムショ</t>
    </rPh>
    <rPh sb="14" eb="17">
      <t>ジムキョク</t>
    </rPh>
    <phoneticPr fontId="3"/>
  </si>
  <si>
    <t>（株）鹿児島県
○○事務所
作業場</t>
    <rPh sb="0" eb="3">
      <t>カブ</t>
    </rPh>
    <rPh sb="3" eb="7">
      <t>カゴシマケン</t>
    </rPh>
    <rPh sb="10" eb="13">
      <t>ジムショ</t>
    </rPh>
    <rPh sb="14" eb="17">
      <t>サギョウバ</t>
    </rPh>
    <phoneticPr fontId="3"/>
  </si>
  <si>
    <t>×</t>
  </si>
  <si>
    <t>－</t>
  </si>
  <si>
    <t>○</t>
  </si>
  <si>
    <t>R○.○.○</t>
    <phoneticPr fontId="3"/>
  </si>
  <si>
    <t>（株）鹿児島県
○○事務所
従業員居住スペース</t>
    <rPh sb="14" eb="17">
      <t>ジュウギョウイン</t>
    </rPh>
    <rPh sb="17" eb="19">
      <t>キョジュウ</t>
    </rPh>
    <phoneticPr fontId="3"/>
  </si>
  <si>
    <t>　補助対象施設の利用状況表（交付申請用）</t>
    <phoneticPr fontId="3"/>
  </si>
  <si>
    <t>施設（大雨等被災当時の施設）の概要</t>
    <rPh sb="0" eb="2">
      <t>シセツ</t>
    </rPh>
    <rPh sb="3" eb="5">
      <t>オオアメ</t>
    </rPh>
    <rPh sb="5" eb="6">
      <t>トウ</t>
    </rPh>
    <rPh sb="6" eb="8">
      <t>ヒサイ</t>
    </rPh>
    <rPh sb="8" eb="10">
      <t>トウジ</t>
    </rPh>
    <rPh sb="11" eb="13">
      <t>シセツ</t>
    </rPh>
    <rPh sb="15" eb="17">
      <t>ガイヨウ</t>
    </rPh>
    <phoneticPr fontId="3"/>
  </si>
  <si>
    <t>按分計算書</t>
    <rPh sb="0" eb="2">
      <t>アンブン</t>
    </rPh>
    <rPh sb="2" eb="5">
      <t>ケイサンショ</t>
    </rPh>
    <phoneticPr fontId="3"/>
  </si>
  <si>
    <t>（手順1）補助対象施設の利用状況表の施設の各面積から「事業用面積割合」と「対象外店舗減額割合」を算出する。</t>
    <rPh sb="1" eb="3">
      <t>テジュン</t>
    </rPh>
    <rPh sb="5" eb="7">
      <t>ホジョ</t>
    </rPh>
    <rPh sb="7" eb="9">
      <t>タイショウ</t>
    </rPh>
    <rPh sb="9" eb="11">
      <t>シセツ</t>
    </rPh>
    <rPh sb="12" eb="14">
      <t>リヨウ</t>
    </rPh>
    <rPh sb="14" eb="16">
      <t>ジョウキョウ</t>
    </rPh>
    <rPh sb="16" eb="17">
      <t>ヒョウ</t>
    </rPh>
    <rPh sb="18" eb="20">
      <t>シセツ</t>
    </rPh>
    <rPh sb="21" eb="22">
      <t>カク</t>
    </rPh>
    <rPh sb="22" eb="24">
      <t>メンセキ</t>
    </rPh>
    <rPh sb="27" eb="30">
      <t>ジギョウヨウ</t>
    </rPh>
    <rPh sb="30" eb="32">
      <t>メンセキ</t>
    </rPh>
    <rPh sb="32" eb="34">
      <t>ワリアイ</t>
    </rPh>
    <rPh sb="37" eb="40">
      <t>タイショウガイ</t>
    </rPh>
    <rPh sb="40" eb="42">
      <t>テンポ</t>
    </rPh>
    <rPh sb="42" eb="44">
      <t>ゲンガク</t>
    </rPh>
    <rPh sb="44" eb="46">
      <t>ワリアイ</t>
    </rPh>
    <rPh sb="48" eb="50">
      <t>サンシュツ</t>
    </rPh>
    <phoneticPr fontId="3"/>
  </si>
  <si>
    <t>※補助事業計画書「施設一覧シート」の③「受領保険金額」の額</t>
    <rPh sb="9" eb="11">
      <t>シセツ</t>
    </rPh>
    <rPh sb="11" eb="13">
      <t>イチラン</t>
    </rPh>
    <rPh sb="20" eb="22">
      <t>ジュリョウ</t>
    </rPh>
    <rPh sb="22" eb="24">
      <t>ホケン</t>
    </rPh>
    <rPh sb="24" eb="26">
      <t>キンガク</t>
    </rPh>
    <rPh sb="28" eb="29">
      <t>ガク</t>
    </rPh>
    <phoneticPr fontId="3"/>
  </si>
  <si>
    <t>施設（大雨等被災当時の施設）の利用状況</t>
    <rPh sb="0" eb="2">
      <t>シセツ</t>
    </rPh>
    <rPh sb="3" eb="5">
      <t>オオアメ</t>
    </rPh>
    <rPh sb="5" eb="6">
      <t>トウ</t>
    </rPh>
    <rPh sb="6" eb="8">
      <t>ヒサイ</t>
    </rPh>
    <rPh sb="8" eb="10">
      <t>トウジ</t>
    </rPh>
    <rPh sb="11" eb="13">
      <t>シセツ</t>
    </rPh>
    <rPh sb="15" eb="17">
      <t>リヨウ</t>
    </rPh>
    <rPh sb="17" eb="19">
      <t>ジョウキョウ</t>
    </rPh>
    <phoneticPr fontId="3"/>
  </si>
  <si>
    <t>●見積金額（税抜）</t>
    <rPh sb="1" eb="3">
      <t>ミツモリ</t>
    </rPh>
    <rPh sb="3" eb="5">
      <t>キンガク</t>
    </rPh>
    <rPh sb="6" eb="8">
      <t>ゼイヌキ</t>
    </rPh>
    <phoneticPr fontId="3"/>
  </si>
  <si>
    <t>《施設》</t>
    <rPh sb="1" eb="3">
      <t>シセツ</t>
    </rPh>
    <phoneticPr fontId="3"/>
  </si>
  <si>
    <t>[施設]</t>
    <rPh sb="1" eb="3">
      <t>シセツ</t>
    </rPh>
    <phoneticPr fontId="3"/>
  </si>
  <si>
    <t>施設の見積金額</t>
    <rPh sb="0" eb="2">
      <t>シセツ</t>
    </rPh>
    <rPh sb="3" eb="5">
      <t>ミツモリ</t>
    </rPh>
    <rPh sb="5" eb="7">
      <t>キンガク</t>
    </rPh>
    <phoneticPr fontId="3"/>
  </si>
  <si>
    <t>《補助対象経費の算出》</t>
    <rPh sb="1" eb="3">
      <t>ホジョ</t>
    </rPh>
    <rPh sb="3" eb="5">
      <t>タイショウ</t>
    </rPh>
    <rPh sb="5" eb="7">
      <t>ケイヒ</t>
    </rPh>
    <rPh sb="8" eb="10">
      <t>サンシュツ</t>
    </rPh>
    <phoneticPr fontId="3"/>
  </si>
  <si>
    <t>円</t>
  </si>
  <si>
    <t>・・・＜４＞</t>
    <phoneticPr fontId="3"/>
  </si>
  <si>
    <t>・・・＜５＞</t>
    <phoneticPr fontId="3"/>
  </si>
  <si>
    <t>＜４＞－＜５＞</t>
    <phoneticPr fontId="3"/>
  </si>
  <si>
    <t>・・・＜６＞</t>
    <phoneticPr fontId="3"/>
  </si>
  <si>
    <t>設備費</t>
    <rPh sb="0" eb="3">
      <t>セツビヒ</t>
    </rPh>
    <phoneticPr fontId="3"/>
  </si>
  <si>
    <t>（手順2）上記＜３＞及び＜６＞を業用経費、非事業用経費、全体影響事業費に区分する。</t>
    <rPh sb="1" eb="3">
      <t>テジュン</t>
    </rPh>
    <rPh sb="5" eb="7">
      <t>ジョウキ</t>
    </rPh>
    <rPh sb="10" eb="11">
      <t>オヨ</t>
    </rPh>
    <rPh sb="16" eb="17">
      <t>ギョウ</t>
    </rPh>
    <rPh sb="17" eb="18">
      <t>ヨウ</t>
    </rPh>
    <rPh sb="18" eb="20">
      <t>ケイヒ</t>
    </rPh>
    <rPh sb="21" eb="22">
      <t>ヒ</t>
    </rPh>
    <rPh sb="22" eb="25">
      <t>ジギョウヨウ</t>
    </rPh>
    <rPh sb="25" eb="27">
      <t>ケイヒ</t>
    </rPh>
    <rPh sb="28" eb="30">
      <t>ゼンタイ</t>
    </rPh>
    <rPh sb="30" eb="32">
      <t>エイキョウ</t>
    </rPh>
    <rPh sb="32" eb="34">
      <t>ジギョウ</t>
    </rPh>
    <rPh sb="34" eb="35">
      <t>ヒ</t>
    </rPh>
    <rPh sb="36" eb="38">
      <t>クブン</t>
    </rPh>
    <phoneticPr fontId="3"/>
  </si>
  <si>
    <t>設備の見積金額</t>
    <rPh sb="0" eb="2">
      <t>セツビ</t>
    </rPh>
    <rPh sb="3" eb="5">
      <t>ミツモリ</t>
    </rPh>
    <rPh sb="5" eb="7">
      <t>キンガク</t>
    </rPh>
    <phoneticPr fontId="3"/>
  </si>
  <si>
    <t>《設備》</t>
    <rPh sb="1" eb="3">
      <t>セツビ</t>
    </rPh>
    <phoneticPr fontId="3"/>
  </si>
  <si>
    <t>（手順1）施設（設備）の見積金額（税抜）から補助対象外となる経費を除外する。</t>
    <rPh sb="1" eb="3">
      <t>テジュン</t>
    </rPh>
    <rPh sb="5" eb="7">
      <t>シセツ</t>
    </rPh>
    <rPh sb="8" eb="10">
      <t>セツビ</t>
    </rPh>
    <rPh sb="12" eb="14">
      <t>ミツモリ</t>
    </rPh>
    <rPh sb="14" eb="16">
      <t>キンガク</t>
    </rPh>
    <rPh sb="17" eb="19">
      <t>ゼイヌキ</t>
    </rPh>
    <rPh sb="22" eb="24">
      <t>ホジョ</t>
    </rPh>
    <rPh sb="24" eb="27">
      <t>タイショウガイ</t>
    </rPh>
    <rPh sb="30" eb="32">
      <t>ケイヒ</t>
    </rPh>
    <rPh sb="33" eb="35">
      <t>ジョガイ</t>
    </rPh>
    <phoneticPr fontId="3"/>
  </si>
  <si>
    <t>※　施設と共に建物附帯設備を按分する場合で，附帯設備の見積書が分かれているときに設備欄を使用します。一つの見積書となっている場合は，一括して施設欄に記載してください。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</si>
</sst>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00_);[Red]\(#,##0.00\)"/>
    <numFmt numFmtId="179" formatCode="0.00_);[Red]\(0.00\)"/>
  </numFmts>
  <fonts count="2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8"/>
      <name val="AR丸ゴシック体M"/>
      <family val="3"/>
      <charset val="128"/>
    </font>
    <font>
      <sz val="11"/>
      <color theme="1"/>
      <name val="ＭＳ ゴシック"/>
      <family val="3"/>
      <charset val="128"/>
    </font>
    <font>
      <b/>
      <sz val="18"/>
      <color theme="1"/>
      <name val="ＭＳ ゴシック"/>
      <family val="3"/>
      <charset val="128"/>
    </font>
    <font>
      <b/>
      <sz val="11"/>
      <color theme="1"/>
      <name val="ＭＳ ゴシック"/>
      <family val="3"/>
      <charset val="128"/>
    </font>
    <font>
      <sz val="11"/>
      <color rgb="FFFF0000"/>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b/>
      <sz val="11"/>
      <color theme="1"/>
      <name val="ＭＳ Ｐゴシック"/>
      <family val="3"/>
      <charset val="128"/>
      <scheme val="minor"/>
    </font>
    <font>
      <b/>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i/>
      <sz val="10"/>
      <color rgb="FFFF0000"/>
      <name val="ＭＳ Ｐゴシック"/>
      <family val="3"/>
      <charset val="128"/>
      <scheme val="minor"/>
    </font>
    <font>
      <sz val="9"/>
      <name val="ＭＳ ゴシック"/>
      <family val="3"/>
      <charset val="128"/>
    </font>
    <font>
      <sz val="12"/>
      <name val="ＭＳ ゴシック"/>
      <family val="3"/>
      <charset val="128"/>
    </font>
    <font>
      <sz val="12"/>
      <color theme="1"/>
      <name val="ＭＳ ゴシック"/>
      <family val="3"/>
      <charset val="128"/>
    </font>
    <font>
      <sz val="14"/>
      <color theme="1"/>
      <name val="ＭＳ ゴシック"/>
      <family val="3"/>
      <charset val="128"/>
    </font>
    <font>
      <b/>
      <sz val="14"/>
      <color theme="1"/>
      <name val="ＭＳ ゴシック"/>
      <family val="3"/>
      <charset val="128"/>
    </font>
    <font>
      <b/>
      <sz val="14"/>
      <color rgb="FF0000FF"/>
      <name val="ＭＳ ゴシック"/>
      <family val="3"/>
      <charset val="128"/>
    </font>
    <font>
      <sz val="12"/>
      <color rgb="FFFF0000"/>
      <name val="ＭＳ ゴシック"/>
      <family val="3"/>
      <charset val="128"/>
    </font>
    <font>
      <b/>
      <sz val="16"/>
      <color theme="1"/>
      <name val="ＭＳ ゴシック"/>
      <family val="3"/>
      <charset val="128"/>
    </font>
    <font>
      <sz val="10"/>
      <color rgb="FFFF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37">
    <xf numFmtId="0" fontId="0" fillId="0" borderId="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ill="0" applyBorder="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alignment vertical="center"/>
    </xf>
  </cellStyleXfs>
  <cellXfs count="230">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Alignment="1">
      <alignment horizontal="right" vertical="center" shrinkToFit="1"/>
    </xf>
    <xf numFmtId="0" fontId="10" fillId="0" borderId="0" xfId="0" applyFont="1" applyBorder="1" applyAlignment="1">
      <alignment horizontal="center" vertical="center" textRotation="255"/>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textRotation="255"/>
    </xf>
    <xf numFmtId="40" fontId="10" fillId="0" borderId="0" xfId="1" applyNumberFormat="1" applyFont="1" applyFill="1" applyBorder="1" applyAlignment="1">
      <alignment horizontal="left" vertical="center"/>
    </xf>
    <xf numFmtId="0" fontId="8" fillId="0" borderId="0" xfId="0" applyFont="1" applyAlignment="1">
      <alignment horizontal="center" vertical="center"/>
    </xf>
    <xf numFmtId="176" fontId="10" fillId="0" borderId="0" xfId="0" applyNumberFormat="1" applyFont="1" applyFill="1" applyBorder="1" applyAlignment="1">
      <alignment horizontal="left" vertical="center"/>
    </xf>
    <xf numFmtId="0" fontId="8" fillId="0" borderId="0" xfId="0" applyFont="1" applyAlignment="1">
      <alignment vertical="center"/>
    </xf>
    <xf numFmtId="0" fontId="8" fillId="0" borderId="0" xfId="0" applyFont="1" applyFill="1" applyAlignment="1">
      <alignment vertical="center"/>
    </xf>
    <xf numFmtId="0" fontId="6" fillId="0" borderId="0" xfId="0" applyFont="1" applyFill="1">
      <alignment vertical="center"/>
    </xf>
    <xf numFmtId="0" fontId="7" fillId="0" borderId="0" xfId="0" applyFont="1" applyAlignment="1">
      <alignment vertical="center"/>
    </xf>
    <xf numFmtId="0" fontId="0" fillId="0" borderId="4" xfId="0" applyBorder="1">
      <alignment vertical="center"/>
    </xf>
    <xf numFmtId="0" fontId="0" fillId="0" borderId="0" xfId="0" applyBorder="1">
      <alignment vertical="center"/>
    </xf>
    <xf numFmtId="0" fontId="0" fillId="0" borderId="0" xfId="0" applyBorder="1" applyAlignment="1">
      <alignment vertical="center" shrinkToFit="1"/>
    </xf>
    <xf numFmtId="0" fontId="16" fillId="0" borderId="0" xfId="0" applyFont="1" applyBorder="1">
      <alignment vertical="center"/>
    </xf>
    <xf numFmtId="0" fontId="0" fillId="0" borderId="12" xfId="0" applyBorder="1">
      <alignment vertical="center"/>
    </xf>
    <xf numFmtId="0" fontId="0" fillId="0" borderId="13" xfId="0" applyBorder="1">
      <alignment vertical="center"/>
    </xf>
    <xf numFmtId="0" fontId="0" fillId="0" borderId="18" xfId="0" applyBorder="1">
      <alignment vertical="center"/>
    </xf>
    <xf numFmtId="0" fontId="0" fillId="0" borderId="19"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13" fillId="0" borderId="14" xfId="0" applyFont="1" applyBorder="1">
      <alignment vertical="center"/>
    </xf>
    <xf numFmtId="0" fontId="13" fillId="0" borderId="0" xfId="0" applyFont="1" applyBorder="1">
      <alignment vertical="center"/>
    </xf>
    <xf numFmtId="0" fontId="0" fillId="0" borderId="16" xfId="0" applyBorder="1" applyAlignment="1">
      <alignment horizontal="center" vertical="center"/>
    </xf>
    <xf numFmtId="3" fontId="14" fillId="0" borderId="16" xfId="0" applyNumberFormat="1" applyFont="1"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8" fillId="0" borderId="0" xfId="0" applyFont="1" applyBorder="1">
      <alignment vertical="center"/>
    </xf>
    <xf numFmtId="0" fontId="15" fillId="0" borderId="4" xfId="0" applyFont="1" applyBorder="1">
      <alignment vertical="center"/>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5" fillId="3" borderId="4" xfId="0" applyFont="1" applyFill="1" applyBorder="1">
      <alignment vertical="center"/>
    </xf>
    <xf numFmtId="0" fontId="0" fillId="3" borderId="4" xfId="0" applyFill="1" applyBorder="1">
      <alignment vertical="center"/>
    </xf>
    <xf numFmtId="0" fontId="0" fillId="3" borderId="23" xfId="0" applyFill="1" applyBorder="1">
      <alignment vertical="center"/>
    </xf>
    <xf numFmtId="0" fontId="15" fillId="3" borderId="23" xfId="0" applyFont="1" applyFill="1" applyBorder="1">
      <alignment vertical="center"/>
    </xf>
    <xf numFmtId="0" fontId="19" fillId="0" borderId="0" xfId="0" applyFont="1" applyBorder="1">
      <alignment vertical="center"/>
    </xf>
    <xf numFmtId="0" fontId="17" fillId="0" borderId="0" xfId="0" applyFont="1" applyAlignment="1">
      <alignment horizontal="center" vertical="center"/>
    </xf>
    <xf numFmtId="0" fontId="0" fillId="0" borderId="14" xfId="0" applyBorder="1">
      <alignment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0" fillId="0" borderId="19" xfId="0" applyBorder="1" applyAlignment="1">
      <alignment vertical="center" shrinkToFit="1"/>
    </xf>
    <xf numFmtId="0" fontId="23" fillId="0" borderId="0" xfId="0" applyFont="1">
      <alignment vertical="center"/>
    </xf>
    <xf numFmtId="0" fontId="22" fillId="0" borderId="0" xfId="0" applyFont="1">
      <alignment vertical="center"/>
    </xf>
    <xf numFmtId="0" fontId="24" fillId="0" borderId="0" xfId="0" applyFont="1">
      <alignment vertical="center"/>
    </xf>
    <xf numFmtId="0" fontId="25" fillId="0" borderId="0" xfId="0" applyFo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2" fillId="0" borderId="16" xfId="0" applyFont="1" applyBorder="1">
      <alignment vertical="center"/>
    </xf>
    <xf numFmtId="0" fontId="0" fillId="0" borderId="0" xfId="0" applyAlignment="1">
      <alignment vertical="center"/>
    </xf>
    <xf numFmtId="0" fontId="26" fillId="0" borderId="0" xfId="0" applyFont="1">
      <alignment vertical="center"/>
    </xf>
    <xf numFmtId="0" fontId="26" fillId="0" borderId="16" xfId="0" applyFont="1" applyBorder="1">
      <alignment vertical="center"/>
    </xf>
    <xf numFmtId="0" fontId="26" fillId="0" borderId="24" xfId="0" applyFont="1" applyBorder="1">
      <alignment vertical="center"/>
    </xf>
    <xf numFmtId="0" fontId="27" fillId="0" borderId="0" xfId="0" applyFont="1" applyAlignment="1">
      <alignment horizontal="center" vertical="center"/>
    </xf>
    <xf numFmtId="0" fontId="10" fillId="0" borderId="1" xfId="0" applyFont="1" applyFill="1" applyBorder="1" applyAlignment="1">
      <alignment horizontal="center" vertical="center"/>
    </xf>
    <xf numFmtId="0" fontId="0" fillId="0" borderId="0" xfId="0" applyBorder="1" applyAlignment="1">
      <alignment vertical="center"/>
    </xf>
    <xf numFmtId="0" fontId="0" fillId="0" borderId="19" xfId="0" applyBorder="1" applyAlignment="1">
      <alignment vertical="center"/>
    </xf>
    <xf numFmtId="0" fontId="15" fillId="0" borderId="9" xfId="0" applyFont="1" applyBorder="1">
      <alignment vertical="center"/>
    </xf>
    <xf numFmtId="0" fontId="0" fillId="3" borderId="9" xfId="0" applyFill="1" applyBorder="1">
      <alignment vertical="center"/>
    </xf>
    <xf numFmtId="0" fontId="15" fillId="3" borderId="9" xfId="0" applyFont="1" applyFill="1" applyBorder="1">
      <alignment vertical="center"/>
    </xf>
    <xf numFmtId="178" fontId="21" fillId="3" borderId="1" xfId="0" applyNumberFormat="1" applyFont="1" applyFill="1" applyBorder="1" applyAlignment="1">
      <alignment vertical="center"/>
    </xf>
    <xf numFmtId="176" fontId="21" fillId="3" borderId="1" xfId="0" applyNumberFormat="1" applyFont="1" applyFill="1" applyBorder="1" applyAlignment="1">
      <alignment vertical="center"/>
    </xf>
    <xf numFmtId="0" fontId="10" fillId="0" borderId="1" xfId="0" applyFont="1" applyFill="1" applyBorder="1" applyAlignment="1">
      <alignment horizontal="center" vertical="center" shrinkToFit="1"/>
    </xf>
    <xf numFmtId="0" fontId="10" fillId="0"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0" fontId="10" fillId="0" borderId="5" xfId="0" applyFont="1" applyFill="1" applyBorder="1" applyAlignment="1">
      <alignment horizontal="center" vertical="center"/>
    </xf>
    <xf numFmtId="0" fontId="10" fillId="0" borderId="11" xfId="0" applyFont="1" applyFill="1" applyBorder="1" applyAlignment="1">
      <alignment horizontal="center" vertical="center"/>
    </xf>
    <xf numFmtId="0" fontId="0" fillId="0" borderId="4" xfId="0" applyBorder="1" applyAlignment="1">
      <alignment horizontal="center" vertical="center"/>
    </xf>
    <xf numFmtId="0" fontId="10"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0" borderId="5"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 xfId="0" applyFont="1" applyFill="1" applyBorder="1" applyAlignment="1">
      <alignment horizontal="center" vertical="center" wrapText="1"/>
    </xf>
    <xf numFmtId="177" fontId="6" fillId="0" borderId="5" xfId="0" applyNumberFormat="1" applyFont="1" applyFill="1" applyBorder="1" applyAlignment="1">
      <alignment horizontal="right" vertical="center"/>
    </xf>
    <xf numFmtId="177" fontId="6" fillId="0" borderId="11" xfId="0" applyNumberFormat="1" applyFont="1" applyFill="1" applyBorder="1" applyAlignment="1">
      <alignment horizontal="right" vertical="center"/>
    </xf>
    <xf numFmtId="177" fontId="6" fillId="0" borderId="4" xfId="0" applyNumberFormat="1" applyFont="1" applyFill="1" applyBorder="1" applyAlignment="1">
      <alignment horizontal="right" vertical="center"/>
    </xf>
    <xf numFmtId="0" fontId="10" fillId="0" borderId="4" xfId="0" applyFont="1" applyFill="1" applyBorder="1" applyAlignment="1">
      <alignment horizontal="center" vertical="center"/>
    </xf>
    <xf numFmtId="57" fontId="10" fillId="0" borderId="5" xfId="0" applyNumberFormat="1" applyFont="1" applyFill="1" applyBorder="1" applyAlignment="1">
      <alignment horizontal="center" vertical="center"/>
    </xf>
    <xf numFmtId="57" fontId="10" fillId="0" borderId="1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7" fontId="22" fillId="3" borderId="1" xfId="0" applyNumberFormat="1" applyFont="1" applyFill="1" applyBorder="1" applyAlignment="1">
      <alignment vertical="center"/>
    </xf>
    <xf numFmtId="0" fontId="10" fillId="0" borderId="3"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shrinkToFit="1"/>
    </xf>
    <xf numFmtId="0" fontId="10" fillId="2" borderId="8" xfId="0" applyFont="1" applyFill="1" applyBorder="1" applyAlignment="1">
      <alignment horizontal="center" vertical="center" wrapText="1"/>
    </xf>
    <xf numFmtId="0" fontId="10" fillId="2" borderId="3" xfId="0" applyFont="1" applyFill="1" applyBorder="1" applyAlignment="1">
      <alignment horizontal="center" vertical="center"/>
    </xf>
    <xf numFmtId="0" fontId="0" fillId="0" borderId="9" xfId="0" applyBorder="1" applyAlignment="1">
      <alignment horizontal="center" vertical="center"/>
    </xf>
    <xf numFmtId="0" fontId="10"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10" xfId="0" applyBorder="1" applyAlignment="1">
      <alignment horizontal="center" vertical="center"/>
    </xf>
    <xf numFmtId="0" fontId="10" fillId="2" borderId="1" xfId="0" applyFont="1" applyFill="1" applyBorder="1" applyAlignment="1">
      <alignment horizontal="center" vertical="center" textRotation="255" shrinkToFit="1"/>
    </xf>
    <xf numFmtId="177" fontId="21" fillId="0" borderId="8" xfId="0" applyNumberFormat="1" applyFont="1" applyFill="1" applyBorder="1" applyAlignment="1">
      <alignment vertical="center"/>
    </xf>
    <xf numFmtId="177" fontId="21" fillId="0" borderId="3" xfId="0" applyNumberFormat="1" applyFont="1" applyFill="1" applyBorder="1" applyAlignment="1">
      <alignment vertical="center"/>
    </xf>
    <xf numFmtId="177" fontId="21" fillId="0" borderId="9" xfId="0" applyNumberFormat="1" applyFont="1" applyFill="1" applyBorder="1" applyAlignment="1">
      <alignment vertical="center"/>
    </xf>
    <xf numFmtId="177" fontId="21" fillId="0" borderId="7" xfId="0" applyNumberFormat="1" applyFont="1" applyFill="1" applyBorder="1" applyAlignment="1">
      <alignment vertical="center"/>
    </xf>
    <xf numFmtId="177" fontId="21" fillId="0" borderId="6" xfId="0" applyNumberFormat="1" applyFont="1" applyFill="1" applyBorder="1" applyAlignment="1">
      <alignment vertical="center"/>
    </xf>
    <xf numFmtId="177" fontId="21" fillId="0" borderId="10" xfId="0" applyNumberFormat="1" applyFont="1" applyFill="1" applyBorder="1" applyAlignment="1">
      <alignment vertical="center"/>
    </xf>
    <xf numFmtId="0" fontId="10" fillId="0" borderId="2" xfId="0" applyFont="1" applyFill="1" applyBorder="1" applyAlignment="1">
      <alignment horizontal="center" vertical="center"/>
    </xf>
    <xf numFmtId="177" fontId="21" fillId="3" borderId="1" xfId="0" applyNumberFormat="1" applyFont="1" applyFill="1" applyBorder="1" applyAlignment="1">
      <alignment vertical="center"/>
    </xf>
    <xf numFmtId="0" fontId="11" fillId="2" borderId="1" xfId="0" applyFont="1" applyFill="1" applyBorder="1" applyAlignment="1">
      <alignment horizontal="center" vertical="center" wrapText="1"/>
    </xf>
    <xf numFmtId="177" fontId="21" fillId="3" borderId="1" xfId="0" applyNumberFormat="1" applyFont="1" applyFill="1" applyBorder="1" applyAlignment="1">
      <alignment vertical="center" wrapText="1"/>
    </xf>
    <xf numFmtId="0" fontId="21" fillId="0" borderId="1" xfId="0" applyFont="1" applyFill="1" applyBorder="1" applyAlignment="1">
      <alignment horizontal="left" vertical="center"/>
    </xf>
    <xf numFmtId="0" fontId="6" fillId="0" borderId="1" xfId="0" applyFont="1" applyFill="1" applyBorder="1" applyAlignment="1">
      <alignment horizontal="center" vertical="center" textRotation="255"/>
    </xf>
    <xf numFmtId="0" fontId="22" fillId="0" borderId="1" xfId="0" applyFont="1" applyFill="1" applyBorder="1" applyAlignment="1">
      <alignment horizontal="center" vertical="center"/>
    </xf>
    <xf numFmtId="0" fontId="10" fillId="0" borderId="1" xfId="0" applyFont="1" applyFill="1" applyBorder="1" applyAlignment="1">
      <alignment horizontal="center" vertical="center" textRotation="255"/>
    </xf>
    <xf numFmtId="0" fontId="21" fillId="0" borderId="1" xfId="0" applyFont="1" applyFill="1" applyBorder="1" applyAlignment="1">
      <alignment horizontal="center" vertical="center"/>
    </xf>
    <xf numFmtId="0" fontId="22" fillId="0" borderId="8" xfId="0" applyFont="1" applyFill="1" applyBorder="1" applyAlignment="1">
      <alignment horizontal="left" vertical="center"/>
    </xf>
    <xf numFmtId="0" fontId="22" fillId="0" borderId="3" xfId="0" applyFont="1" applyFill="1" applyBorder="1" applyAlignment="1">
      <alignment horizontal="left" vertical="center"/>
    </xf>
    <xf numFmtId="0" fontId="22" fillId="0" borderId="9" xfId="0" applyFont="1" applyFill="1" applyBorder="1" applyAlignment="1">
      <alignment horizontal="left" vertical="center"/>
    </xf>
    <xf numFmtId="0" fontId="22" fillId="0" borderId="7" xfId="0" applyFont="1" applyFill="1" applyBorder="1" applyAlignment="1">
      <alignment horizontal="left" vertical="center"/>
    </xf>
    <xf numFmtId="0" fontId="22" fillId="0" borderId="6" xfId="0" applyFont="1" applyFill="1" applyBorder="1" applyAlignment="1">
      <alignment horizontal="left" vertical="center"/>
    </xf>
    <xf numFmtId="0" fontId="22" fillId="0" borderId="10" xfId="0" applyFont="1" applyFill="1" applyBorder="1" applyAlignment="1">
      <alignment horizontal="left" vertical="center"/>
    </xf>
    <xf numFmtId="0" fontId="7" fillId="0" borderId="0" xfId="0" applyFont="1" applyAlignment="1">
      <alignment horizontal="center" vertical="center"/>
    </xf>
    <xf numFmtId="0" fontId="9" fillId="0" borderId="0" xfId="0" applyFont="1" applyAlignment="1">
      <alignment horizontal="left" vertical="center"/>
    </xf>
    <xf numFmtId="0" fontId="0" fillId="2" borderId="1" xfId="0" applyFill="1" applyBorder="1" applyAlignment="1">
      <alignment horizontal="center" vertical="center" shrinkToFit="1"/>
    </xf>
    <xf numFmtId="3" fontId="15" fillId="0" borderId="1" xfId="0" applyNumberFormat="1" applyFont="1" applyBorder="1" applyAlignment="1">
      <alignment vertical="center"/>
    </xf>
    <xf numFmtId="3" fontId="15" fillId="0" borderId="5" xfId="0" applyNumberFormat="1" applyFont="1" applyBorder="1" applyAlignment="1">
      <alignment vertical="center"/>
    </xf>
    <xf numFmtId="3" fontId="15" fillId="3" borderId="1" xfId="0" applyNumberFormat="1" applyFont="1" applyFill="1" applyBorder="1" applyAlignment="1">
      <alignment vertical="center"/>
    </xf>
    <xf numFmtId="3" fontId="15" fillId="3" borderId="5" xfId="0" applyNumberFormat="1" applyFont="1" applyFill="1" applyBorder="1" applyAlignment="1">
      <alignment vertical="center"/>
    </xf>
    <xf numFmtId="3" fontId="15" fillId="3" borderId="22" xfId="0" applyNumberFormat="1" applyFont="1" applyFill="1" applyBorder="1" applyAlignment="1">
      <alignment vertical="center"/>
    </xf>
    <xf numFmtId="3" fontId="15" fillId="3" borderId="25" xfId="0" applyNumberFormat="1" applyFont="1" applyFill="1" applyBorder="1" applyAlignment="1">
      <alignment vertical="center"/>
    </xf>
    <xf numFmtId="0" fontId="16" fillId="0" borderId="0" xfId="0" applyFont="1" applyBorder="1" applyAlignment="1">
      <alignment horizontal="left" vertical="center" wrapText="1"/>
    </xf>
    <xf numFmtId="0" fontId="0" fillId="0" borderId="0" xfId="0" applyAlignment="1">
      <alignment vertical="center" wrapText="1"/>
    </xf>
    <xf numFmtId="3" fontId="15" fillId="3" borderId="21" xfId="0" applyNumberFormat="1" applyFont="1" applyFill="1" applyBorder="1" applyAlignment="1">
      <alignment vertical="center"/>
    </xf>
    <xf numFmtId="0" fontId="0" fillId="2" borderId="1" xfId="0" applyFill="1" applyBorder="1" applyAlignment="1">
      <alignment horizontal="center" vertical="center"/>
    </xf>
    <xf numFmtId="3" fontId="15" fillId="0" borderId="8" xfId="0" applyNumberFormat="1" applyFont="1" applyBorder="1" applyAlignment="1">
      <alignment vertical="center"/>
    </xf>
    <xf numFmtId="3" fontId="15" fillId="0" borderId="3" xfId="0" applyNumberFormat="1" applyFont="1" applyBorder="1" applyAlignment="1">
      <alignment vertical="center"/>
    </xf>
    <xf numFmtId="3" fontId="15" fillId="3" borderId="33" xfId="0" applyNumberFormat="1" applyFont="1" applyFill="1" applyBorder="1" applyAlignment="1">
      <alignment vertical="center"/>
    </xf>
    <xf numFmtId="3" fontId="15" fillId="3" borderId="8" xfId="0" applyNumberFormat="1" applyFont="1" applyFill="1" applyBorder="1" applyAlignment="1">
      <alignment vertical="center"/>
    </xf>
    <xf numFmtId="0" fontId="17" fillId="0" borderId="0" xfId="0" applyFont="1" applyAlignment="1">
      <alignment horizontal="center" vertical="center"/>
    </xf>
    <xf numFmtId="0" fontId="0" fillId="2" borderId="21" xfId="0" applyFill="1" applyBorder="1" applyAlignment="1">
      <alignment horizontal="center" vertical="center"/>
    </xf>
    <xf numFmtId="3" fontId="15" fillId="0" borderId="11" xfId="0" applyNumberFormat="1" applyFont="1" applyBorder="1" applyAlignment="1">
      <alignment vertical="center"/>
    </xf>
    <xf numFmtId="0" fontId="0" fillId="2" borderId="33" xfId="0" applyFill="1" applyBorder="1" applyAlignment="1">
      <alignment horizontal="center" vertical="center"/>
    </xf>
    <xf numFmtId="3" fontId="15" fillId="0" borderId="33" xfId="0" applyNumberFormat="1" applyFont="1" applyBorder="1" applyAlignment="1">
      <alignment vertical="center"/>
    </xf>
    <xf numFmtId="0" fontId="0" fillId="0" borderId="0" xfId="0" applyBorder="1" applyAlignment="1">
      <alignment horizontal="right" vertical="center" shrinkToFit="1"/>
    </xf>
    <xf numFmtId="3" fontId="0" fillId="3" borderId="5" xfId="0" applyNumberFormat="1" applyFill="1" applyBorder="1" applyAlignment="1">
      <alignment horizontal="right" vertical="center" shrinkToFit="1"/>
    </xf>
    <xf numFmtId="3" fontId="0" fillId="3" borderId="11" xfId="0" applyNumberFormat="1" applyFill="1" applyBorder="1" applyAlignment="1">
      <alignment horizontal="right" vertical="center" shrinkToFit="1"/>
    </xf>
    <xf numFmtId="3" fontId="0" fillId="3" borderId="4" xfId="0" applyNumberFormat="1" applyFill="1" applyBorder="1" applyAlignment="1">
      <alignment horizontal="right" vertical="center" shrinkToFit="1"/>
    </xf>
    <xf numFmtId="3" fontId="0" fillId="3" borderId="5" xfId="0" applyNumberFormat="1" applyFill="1" applyBorder="1" applyAlignment="1">
      <alignment vertical="center" shrinkToFit="1"/>
    </xf>
    <xf numFmtId="3" fontId="0" fillId="3" borderId="11" xfId="0" applyNumberFormat="1" applyFill="1" applyBorder="1" applyAlignment="1">
      <alignment vertical="center" shrinkToFit="1"/>
    </xf>
    <xf numFmtId="3" fontId="0" fillId="3" borderId="34" xfId="0" applyNumberFormat="1" applyFill="1" applyBorder="1" applyAlignment="1">
      <alignment vertical="center" shrinkToFit="1"/>
    </xf>
    <xf numFmtId="0" fontId="0" fillId="0" borderId="28" xfId="0" applyBorder="1" applyAlignment="1">
      <alignment horizontal="right" vertical="center" shrinkToFit="1"/>
    </xf>
    <xf numFmtId="0" fontId="0" fillId="0" borderId="0" xfId="0" applyBorder="1" applyAlignment="1">
      <alignment horizontal="right" vertical="center"/>
    </xf>
    <xf numFmtId="0" fontId="0" fillId="0" borderId="28" xfId="0" applyBorder="1" applyAlignment="1">
      <alignment horizontal="right" vertical="center"/>
    </xf>
    <xf numFmtId="0" fontId="0" fillId="0" borderId="26" xfId="0" applyBorder="1" applyAlignment="1">
      <alignment horizontal="center" vertical="center"/>
    </xf>
    <xf numFmtId="3" fontId="0" fillId="3" borderId="14" xfId="0" applyNumberFormat="1" applyFont="1" applyFill="1" applyBorder="1" applyAlignment="1">
      <alignment vertical="center"/>
    </xf>
    <xf numFmtId="3" fontId="0" fillId="3" borderId="12" xfId="0" applyNumberFormat="1" applyFont="1" applyFill="1" applyBorder="1" applyAlignment="1">
      <alignment vertical="center"/>
    </xf>
    <xf numFmtId="3" fontId="0" fillId="3" borderId="13" xfId="0" applyNumberFormat="1" applyFont="1" applyFill="1" applyBorder="1" applyAlignment="1">
      <alignment vertical="center"/>
    </xf>
    <xf numFmtId="3" fontId="0" fillId="3" borderId="15" xfId="0" applyNumberFormat="1" applyFont="1" applyFill="1" applyBorder="1" applyAlignment="1">
      <alignment vertical="center"/>
    </xf>
    <xf numFmtId="3" fontId="0" fillId="3" borderId="16" xfId="0" applyNumberFormat="1" applyFont="1" applyFill="1" applyBorder="1" applyAlignment="1">
      <alignment vertical="center"/>
    </xf>
    <xf numFmtId="3" fontId="0" fillId="3" borderId="17" xfId="0" applyNumberFormat="1" applyFont="1" applyFill="1" applyBorder="1" applyAlignment="1">
      <alignment vertical="center"/>
    </xf>
    <xf numFmtId="0" fontId="0" fillId="0" borderId="18" xfId="0" applyBorder="1" applyAlignment="1">
      <alignment horizontal="center" vertical="center"/>
    </xf>
    <xf numFmtId="0" fontId="0" fillId="2" borderId="1" xfId="0" applyFill="1" applyBorder="1" applyAlignment="1">
      <alignment vertical="center" shrinkToFit="1"/>
    </xf>
    <xf numFmtId="177" fontId="15" fillId="3" borderId="1" xfId="0" applyNumberFormat="1" applyFont="1" applyFill="1" applyBorder="1" applyAlignment="1">
      <alignment vertical="center"/>
    </xf>
    <xf numFmtId="177" fontId="15" fillId="3" borderId="5" xfId="0" applyNumberFormat="1" applyFont="1" applyFill="1" applyBorder="1" applyAlignment="1">
      <alignment vertical="center"/>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xf>
    <xf numFmtId="0" fontId="0" fillId="0" borderId="27"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17" fillId="0" borderId="0" xfId="0" applyFont="1" applyBorder="1" applyAlignment="1">
      <alignment horizontal="center" vertical="center"/>
    </xf>
    <xf numFmtId="0" fontId="16" fillId="0" borderId="24" xfId="0" applyFont="1" applyBorder="1" applyAlignment="1">
      <alignment horizontal="left" vertical="center" shrinkToFit="1"/>
    </xf>
    <xf numFmtId="0" fontId="19" fillId="0" borderId="18" xfId="0" applyFont="1" applyBorder="1" applyAlignment="1">
      <alignment horizontal="left" vertical="center"/>
    </xf>
    <xf numFmtId="0" fontId="19" fillId="0" borderId="0" xfId="0" applyFont="1" applyBorder="1" applyAlignment="1">
      <alignment horizontal="left" vertical="center"/>
    </xf>
    <xf numFmtId="0" fontId="19" fillId="0" borderId="19" xfId="0" applyFont="1" applyBorder="1" applyAlignment="1">
      <alignment horizontal="left" vertical="center"/>
    </xf>
    <xf numFmtId="0" fontId="16" fillId="0" borderId="12" xfId="0" applyFont="1" applyBorder="1" applyAlignment="1">
      <alignment horizontal="left" vertical="top" shrinkToFit="1"/>
    </xf>
    <xf numFmtId="0" fontId="16" fillId="0" borderId="0" xfId="0" applyFont="1" applyBorder="1" applyAlignment="1">
      <alignment horizontal="left" vertical="top" shrinkToFit="1"/>
    </xf>
    <xf numFmtId="0" fontId="0" fillId="0" borderId="12" xfId="0" applyBorder="1" applyAlignment="1">
      <alignment horizontal="center" vertical="center"/>
    </xf>
    <xf numFmtId="0" fontId="0" fillId="0" borderId="13" xfId="0" applyBorder="1" applyAlignment="1">
      <alignment horizontal="center" vertical="center"/>
    </xf>
    <xf numFmtId="10" fontId="14" fillId="3" borderId="16" xfId="0" applyNumberFormat="1" applyFont="1" applyFill="1" applyBorder="1" applyAlignment="1">
      <alignment vertical="center"/>
    </xf>
    <xf numFmtId="10" fontId="14" fillId="3" borderId="17" xfId="0" applyNumberFormat="1" applyFont="1" applyFill="1" applyBorder="1" applyAlignment="1">
      <alignment vertical="center"/>
    </xf>
    <xf numFmtId="0" fontId="0" fillId="0" borderId="13" xfId="0" applyBorder="1" applyAlignment="1">
      <alignment horizontal="center" vertical="center" shrinkToFit="1"/>
    </xf>
    <xf numFmtId="0" fontId="27" fillId="0" borderId="0" xfId="0" applyFont="1" applyAlignment="1">
      <alignment horizontal="center" vertical="center"/>
    </xf>
    <xf numFmtId="0" fontId="0" fillId="0" borderId="0" xfId="0" applyAlignment="1">
      <alignment horizontal="center" vertical="center"/>
    </xf>
    <xf numFmtId="176" fontId="22" fillId="4" borderId="30" xfId="0" applyNumberFormat="1" applyFont="1" applyFill="1" applyBorder="1" applyAlignment="1">
      <alignment horizontal="right" vertical="center"/>
    </xf>
    <xf numFmtId="176" fontId="22" fillId="4" borderId="12" xfId="0" applyNumberFormat="1" applyFont="1" applyFill="1" applyBorder="1" applyAlignment="1">
      <alignment horizontal="right" vertical="center"/>
    </xf>
    <xf numFmtId="176" fontId="22" fillId="4" borderId="13" xfId="0" applyNumberFormat="1" applyFont="1" applyFill="1" applyBorder="1" applyAlignment="1">
      <alignment horizontal="right" vertical="center"/>
    </xf>
    <xf numFmtId="176" fontId="22" fillId="4" borderId="32" xfId="0" applyNumberFormat="1" applyFont="1" applyFill="1" applyBorder="1" applyAlignment="1">
      <alignment horizontal="right" vertical="center"/>
    </xf>
    <xf numFmtId="176" fontId="22" fillId="4" borderId="16" xfId="0" applyNumberFormat="1" applyFont="1" applyFill="1" applyBorder="1" applyAlignment="1">
      <alignment horizontal="right" vertical="center"/>
    </xf>
    <xf numFmtId="176" fontId="22" fillId="4" borderId="17" xfId="0" applyNumberFormat="1" applyFont="1" applyFill="1" applyBorder="1" applyAlignment="1">
      <alignment horizontal="righ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22" fillId="0" borderId="14" xfId="0" applyFont="1" applyBorder="1" applyAlignment="1">
      <alignment horizontal="center" vertical="center" wrapText="1"/>
    </xf>
    <xf numFmtId="0" fontId="22" fillId="0" borderId="12" xfId="0" applyFont="1" applyBorder="1" applyAlignment="1">
      <alignment horizontal="center" vertical="center"/>
    </xf>
    <xf numFmtId="0" fontId="22" fillId="0" borderId="29"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31" xfId="0"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2" fillId="0" borderId="14" xfId="0" applyFont="1" applyBorder="1" applyAlignment="1">
      <alignment horizontal="center" vertical="center"/>
    </xf>
    <xf numFmtId="179" fontId="22" fillId="4" borderId="14" xfId="36" applyNumberFormat="1" applyFont="1"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8" xfId="0" applyFill="1" applyBorder="1" applyAlignment="1">
      <alignment horizontal="center" vertical="center"/>
    </xf>
    <xf numFmtId="0" fontId="0" fillId="4" borderId="0" xfId="0" applyFill="1" applyBorder="1" applyAlignment="1">
      <alignment horizontal="center" vertical="center"/>
    </xf>
    <xf numFmtId="0" fontId="0" fillId="4" borderId="19"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22" fillId="0" borderId="14" xfId="0" applyFont="1" applyBorder="1" applyAlignment="1">
      <alignment vertical="center"/>
    </xf>
    <xf numFmtId="0" fontId="28" fillId="0" borderId="0" xfId="0" applyFont="1" applyAlignment="1">
      <alignment horizontal="center" vertical="center" wrapText="1"/>
    </xf>
  </cellXfs>
  <cellStyles count="37">
    <cellStyle name="パーセント" xfId="36" builtinId="5"/>
    <cellStyle name="桁区切り" xfId="1" builtinId="6"/>
    <cellStyle name="桁区切り 2" xfId="2" xr:uid="{00000000-0005-0000-0000-000002000000}"/>
    <cellStyle name="桁区切り 3" xfId="3" xr:uid="{00000000-0005-0000-0000-000003000000}"/>
    <cellStyle name="桁区切り 4" xfId="4" xr:uid="{00000000-0005-0000-0000-000004000000}"/>
    <cellStyle name="桁区切り 5" xfId="5" xr:uid="{00000000-0005-0000-0000-000005000000}"/>
    <cellStyle name="桁区切り 5 2" xfId="6" xr:uid="{00000000-0005-0000-0000-000006000000}"/>
    <cellStyle name="桁区切り 5 2 2" xfId="7" xr:uid="{00000000-0005-0000-0000-000007000000}"/>
    <cellStyle name="桁区切り 5 2 3" xfId="8" xr:uid="{00000000-0005-0000-0000-000008000000}"/>
    <cellStyle name="桁区切り 5 2 3 2" xfId="9" xr:uid="{00000000-0005-0000-0000-000009000000}"/>
    <cellStyle name="桁区切り 5 2 4" xfId="10" xr:uid="{00000000-0005-0000-0000-00000A000000}"/>
    <cellStyle name="桁区切り 5 2 4 2" xfId="11" xr:uid="{00000000-0005-0000-0000-00000B000000}"/>
    <cellStyle name="桁区切り 5 2 4 3" xfId="12" xr:uid="{00000000-0005-0000-0000-00000C000000}"/>
    <cellStyle name="桁区切り 5 2 4 3 2" xfId="13" xr:uid="{00000000-0005-0000-0000-00000D000000}"/>
    <cellStyle name="桁区切り 5 2 4 3 2 2" xfId="14" xr:uid="{00000000-0005-0000-0000-00000E000000}"/>
    <cellStyle name="桁区切り 5 2 5" xfId="15" xr:uid="{00000000-0005-0000-0000-00000F000000}"/>
    <cellStyle name="桁区切り 5 2 5 2" xfId="16" xr:uid="{00000000-0005-0000-0000-000010000000}"/>
    <cellStyle name="桁区切り 5 2 5 3" xfId="17" xr:uid="{00000000-0005-0000-0000-000011000000}"/>
    <cellStyle name="桁区切り 5 2 5 3 2" xfId="18" xr:uid="{00000000-0005-0000-0000-000012000000}"/>
    <cellStyle name="桁区切り 5 2 6" xfId="19" xr:uid="{00000000-0005-0000-0000-000013000000}"/>
    <cellStyle name="桁区切り 5 2 7" xfId="20" xr:uid="{00000000-0005-0000-0000-000014000000}"/>
    <cellStyle name="桁区切り 5 2 8" xfId="21" xr:uid="{00000000-0005-0000-0000-000015000000}"/>
    <cellStyle name="桁区切り 6" xfId="22" xr:uid="{00000000-0005-0000-0000-000016000000}"/>
    <cellStyle name="桁区切り 6 2" xfId="23" xr:uid="{00000000-0005-0000-0000-000017000000}"/>
    <cellStyle name="桁区切り 6 2 2" xfId="24" xr:uid="{00000000-0005-0000-0000-000018000000}"/>
    <cellStyle name="桁区切り 6 2 2 2" xfId="25" xr:uid="{00000000-0005-0000-0000-000019000000}"/>
    <cellStyle name="桁区切り 6 2 2 2 2" xfId="26" xr:uid="{00000000-0005-0000-0000-00001A000000}"/>
    <cellStyle name="桁区切り 6 2 3" xfId="27" xr:uid="{00000000-0005-0000-0000-00001B000000}"/>
    <cellStyle name="桁区切り 6 2 3 2" xfId="28" xr:uid="{00000000-0005-0000-0000-00001C000000}"/>
    <cellStyle name="桁区切り 7" xfId="29" xr:uid="{00000000-0005-0000-0000-00001D000000}"/>
    <cellStyle name="桁区切り 8" xfId="35" xr:uid="{00000000-0005-0000-0000-00001E000000}"/>
    <cellStyle name="標準" xfId="0" builtinId="0"/>
    <cellStyle name="標準 2" xfId="30" xr:uid="{00000000-0005-0000-0000-000020000000}"/>
    <cellStyle name="標準 2 2" xfId="31" xr:uid="{00000000-0005-0000-0000-000021000000}"/>
    <cellStyle name="標準 2_0214風俗営業作業（郡山市）" xfId="32" xr:uid="{00000000-0005-0000-0000-000022000000}"/>
    <cellStyle name="標準 3" xfId="33" xr:uid="{00000000-0005-0000-0000-000023000000}"/>
    <cellStyle name="標準 4" xfId="34" xr:uid="{00000000-0005-0000-0000-00002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3D5F0-15D8-4792-9055-E6324528FC96}">
  <sheetPr>
    <tabColor rgb="FFFFFF00"/>
    <pageSetUpPr fitToPage="1"/>
  </sheetPr>
  <dimension ref="A2:AB50"/>
  <sheetViews>
    <sheetView showGridLines="0" view="pageBreakPreview" topLeftCell="A16" zoomScale="85" zoomScaleNormal="100" zoomScaleSheetLayoutView="85" workbookViewId="0">
      <selection activeCell="B26" sqref="B26:W28"/>
    </sheetView>
  </sheetViews>
  <sheetFormatPr defaultColWidth="9" defaultRowHeight="13"/>
  <cols>
    <col min="1" max="1" width="5.6328125" style="4" bestFit="1" customWidth="1"/>
    <col min="2" max="4" width="3.453125" style="1" customWidth="1"/>
    <col min="5" max="5" width="5.7265625" style="1" customWidth="1"/>
    <col min="6" max="6" width="3.453125" style="1" customWidth="1"/>
    <col min="7" max="7" width="9.90625" style="1" customWidth="1"/>
    <col min="8" max="9" width="3.453125" style="1" customWidth="1"/>
    <col min="10" max="10" width="7.7265625" style="1" customWidth="1"/>
    <col min="11" max="12" width="3.453125" style="1" customWidth="1"/>
    <col min="13" max="13" width="7.7265625" style="1" customWidth="1"/>
    <col min="14" max="16" width="3.453125" style="1" customWidth="1"/>
    <col min="17" max="17" width="10.1796875" style="1" customWidth="1"/>
    <col min="18" max="23" width="3.453125" style="1" customWidth="1"/>
    <col min="24" max="24" width="1.453125" style="1" customWidth="1"/>
    <col min="25" max="25" width="3.90625" style="1" customWidth="1"/>
    <col min="26" max="16384" width="9" style="1"/>
  </cols>
  <sheetData>
    <row r="2" spans="1:28" ht="24.75" customHeight="1">
      <c r="A2" s="17"/>
      <c r="B2" s="122" t="s">
        <v>103</v>
      </c>
      <c r="C2" s="122"/>
      <c r="D2" s="122"/>
      <c r="E2" s="122"/>
      <c r="F2" s="122"/>
      <c r="G2" s="122"/>
      <c r="H2" s="122"/>
      <c r="I2" s="122"/>
      <c r="J2" s="122"/>
      <c r="K2" s="122"/>
      <c r="L2" s="122"/>
      <c r="M2" s="122"/>
      <c r="N2" s="122"/>
      <c r="O2" s="122"/>
      <c r="P2" s="122"/>
      <c r="Q2" s="122"/>
      <c r="R2" s="122"/>
      <c r="S2" s="122"/>
      <c r="T2" s="122"/>
      <c r="U2" s="122"/>
      <c r="V2" s="122"/>
      <c r="W2" s="122"/>
      <c r="X2" s="122"/>
    </row>
    <row r="3" spans="1:28">
      <c r="B3" s="123"/>
      <c r="C3" s="123"/>
      <c r="D3" s="123"/>
      <c r="E3" s="123"/>
      <c r="F3" s="123"/>
      <c r="G3" s="123"/>
      <c r="H3" s="123"/>
      <c r="I3" s="123"/>
      <c r="J3" s="123"/>
      <c r="K3" s="123"/>
      <c r="L3" s="123"/>
      <c r="M3" s="123"/>
      <c r="N3" s="123"/>
      <c r="O3" s="123"/>
      <c r="P3" s="123"/>
      <c r="Q3" s="123"/>
      <c r="R3" s="123"/>
      <c r="S3" s="123"/>
      <c r="T3" s="12"/>
      <c r="U3" s="12"/>
      <c r="V3" s="12"/>
      <c r="W3" s="12"/>
      <c r="X3" s="14"/>
      <c r="AA3" s="1" t="s">
        <v>11</v>
      </c>
    </row>
    <row r="4" spans="1:28" ht="17.25" customHeight="1">
      <c r="B4" s="75" t="s">
        <v>104</v>
      </c>
      <c r="C4" s="75"/>
      <c r="D4" s="75"/>
      <c r="E4" s="75"/>
      <c r="F4" s="75"/>
      <c r="G4" s="75"/>
      <c r="H4" s="75"/>
      <c r="I4" s="75"/>
      <c r="J4" s="75"/>
      <c r="K4" s="75"/>
      <c r="L4" s="75"/>
      <c r="M4" s="75"/>
      <c r="N4" s="75"/>
      <c r="O4" s="75"/>
      <c r="P4" s="75"/>
      <c r="Q4" s="75"/>
      <c r="R4" s="75"/>
      <c r="S4" s="75"/>
      <c r="T4" s="75"/>
      <c r="U4" s="75"/>
      <c r="V4" s="75"/>
      <c r="W4" s="75"/>
      <c r="X4" s="14"/>
      <c r="AA4" s="1" t="s">
        <v>12</v>
      </c>
      <c r="AB4" s="1" t="s">
        <v>15</v>
      </c>
    </row>
    <row r="5" spans="1:28" ht="17.25" customHeight="1">
      <c r="B5" s="75" t="s">
        <v>0</v>
      </c>
      <c r="C5" s="75"/>
      <c r="D5" s="75"/>
      <c r="E5" s="75"/>
      <c r="F5" s="111" t="s">
        <v>89</v>
      </c>
      <c r="G5" s="111"/>
      <c r="H5" s="111"/>
      <c r="I5" s="111"/>
      <c r="J5" s="111"/>
      <c r="K5" s="111"/>
      <c r="L5" s="111"/>
      <c r="M5" s="111"/>
      <c r="N5" s="111"/>
      <c r="O5" s="111"/>
      <c r="P5" s="111"/>
      <c r="Q5" s="111"/>
      <c r="R5" s="111"/>
      <c r="S5" s="111"/>
      <c r="T5" s="111"/>
      <c r="U5" s="111"/>
      <c r="V5" s="111"/>
      <c r="W5" s="111"/>
      <c r="X5" s="14"/>
      <c r="AA5" s="1" t="s">
        <v>13</v>
      </c>
      <c r="AB5" s="1" t="s">
        <v>16</v>
      </c>
    </row>
    <row r="6" spans="1:28" ht="17.25" customHeight="1">
      <c r="B6" s="75"/>
      <c r="C6" s="75"/>
      <c r="D6" s="75"/>
      <c r="E6" s="75"/>
      <c r="F6" s="111"/>
      <c r="G6" s="111"/>
      <c r="H6" s="111"/>
      <c r="I6" s="111"/>
      <c r="J6" s="111"/>
      <c r="K6" s="111"/>
      <c r="L6" s="111"/>
      <c r="M6" s="111"/>
      <c r="N6" s="111"/>
      <c r="O6" s="111"/>
      <c r="P6" s="111"/>
      <c r="Q6" s="111"/>
      <c r="R6" s="111"/>
      <c r="S6" s="111"/>
      <c r="T6" s="111"/>
      <c r="U6" s="111"/>
      <c r="V6" s="111"/>
      <c r="W6" s="111"/>
      <c r="X6" s="14"/>
      <c r="AB6" s="1" t="s">
        <v>21</v>
      </c>
    </row>
    <row r="7" spans="1:28" ht="14.25" customHeight="1">
      <c r="B7" s="75" t="s">
        <v>1</v>
      </c>
      <c r="C7" s="75"/>
      <c r="D7" s="75"/>
      <c r="E7" s="75"/>
      <c r="F7" s="111" t="s">
        <v>88</v>
      </c>
      <c r="G7" s="111"/>
      <c r="H7" s="111"/>
      <c r="I7" s="111"/>
      <c r="J7" s="111"/>
      <c r="K7" s="111"/>
      <c r="L7" s="111"/>
      <c r="M7" s="111"/>
      <c r="N7" s="111"/>
      <c r="O7" s="111"/>
      <c r="P7" s="111"/>
      <c r="Q7" s="111"/>
      <c r="R7" s="111"/>
      <c r="S7" s="111"/>
      <c r="T7" s="111"/>
      <c r="U7" s="111"/>
      <c r="V7" s="111"/>
      <c r="W7" s="111"/>
      <c r="X7" s="14"/>
    </row>
    <row r="8" spans="1:28" ht="13.5" customHeight="1">
      <c r="B8" s="75"/>
      <c r="C8" s="75"/>
      <c r="D8" s="75"/>
      <c r="E8" s="75"/>
      <c r="F8" s="111"/>
      <c r="G8" s="111"/>
      <c r="H8" s="111"/>
      <c r="I8" s="111"/>
      <c r="J8" s="111"/>
      <c r="K8" s="111"/>
      <c r="L8" s="111"/>
      <c r="M8" s="111"/>
      <c r="N8" s="111"/>
      <c r="O8" s="111"/>
      <c r="P8" s="111"/>
      <c r="Q8" s="111"/>
      <c r="R8" s="111"/>
      <c r="S8" s="111"/>
      <c r="T8" s="111"/>
      <c r="U8" s="111"/>
      <c r="V8" s="111"/>
      <c r="W8" s="111"/>
      <c r="X8" s="14"/>
    </row>
    <row r="9" spans="1:28" ht="13.5" customHeight="1">
      <c r="B9" s="75" t="s">
        <v>7</v>
      </c>
      <c r="C9" s="75"/>
      <c r="D9" s="75"/>
      <c r="E9" s="75"/>
      <c r="F9" s="111" t="s">
        <v>87</v>
      </c>
      <c r="G9" s="111"/>
      <c r="H9" s="111"/>
      <c r="I9" s="111"/>
      <c r="J9" s="111"/>
      <c r="K9" s="111"/>
      <c r="L9" s="111"/>
      <c r="M9" s="111"/>
      <c r="N9" s="111"/>
      <c r="O9" s="111"/>
      <c r="P9" s="111"/>
      <c r="Q9" s="111"/>
      <c r="R9" s="111"/>
      <c r="S9" s="111"/>
      <c r="T9" s="111"/>
      <c r="U9" s="111"/>
      <c r="V9" s="111"/>
      <c r="W9" s="111"/>
      <c r="X9" s="14"/>
    </row>
    <row r="10" spans="1:28" ht="13.5" customHeight="1">
      <c r="B10" s="75"/>
      <c r="C10" s="75"/>
      <c r="D10" s="75"/>
      <c r="E10" s="75"/>
      <c r="F10" s="111"/>
      <c r="G10" s="111"/>
      <c r="H10" s="111"/>
      <c r="I10" s="111"/>
      <c r="J10" s="111"/>
      <c r="K10" s="111"/>
      <c r="L10" s="111"/>
      <c r="M10" s="111"/>
      <c r="N10" s="111"/>
      <c r="O10" s="111"/>
      <c r="P10" s="111"/>
      <c r="Q10" s="111"/>
      <c r="R10" s="111"/>
      <c r="S10" s="111"/>
      <c r="T10" s="111"/>
      <c r="U10" s="111"/>
      <c r="V10" s="111"/>
      <c r="W10" s="111"/>
      <c r="X10" s="14"/>
    </row>
    <row r="11" spans="1:28" ht="13.5" customHeight="1">
      <c r="B11" s="75" t="s">
        <v>2</v>
      </c>
      <c r="C11" s="75"/>
      <c r="D11" s="75"/>
      <c r="E11" s="75"/>
      <c r="F11" s="111" t="s">
        <v>90</v>
      </c>
      <c r="G11" s="111"/>
      <c r="H11" s="111"/>
      <c r="I11" s="111"/>
      <c r="J11" s="111"/>
      <c r="K11" s="111"/>
      <c r="L11" s="111"/>
      <c r="M11" s="111"/>
      <c r="N11" s="111"/>
      <c r="O11" s="111"/>
      <c r="P11" s="111"/>
      <c r="Q11" s="111"/>
      <c r="R11" s="111"/>
      <c r="S11" s="111"/>
      <c r="T11" s="111"/>
      <c r="U11" s="111"/>
      <c r="V11" s="111"/>
      <c r="W11" s="111"/>
      <c r="X11" s="14"/>
      <c r="Y11" s="3"/>
    </row>
    <row r="12" spans="1:28" ht="13.5" customHeight="1">
      <c r="B12" s="75"/>
      <c r="C12" s="75"/>
      <c r="D12" s="75"/>
      <c r="E12" s="75"/>
      <c r="F12" s="111"/>
      <c r="G12" s="111"/>
      <c r="H12" s="111"/>
      <c r="I12" s="111"/>
      <c r="J12" s="111"/>
      <c r="K12" s="111"/>
      <c r="L12" s="111"/>
      <c r="M12" s="111"/>
      <c r="N12" s="111"/>
      <c r="O12" s="111"/>
      <c r="P12" s="111"/>
      <c r="Q12" s="111"/>
      <c r="R12" s="111"/>
      <c r="S12" s="111"/>
      <c r="T12" s="111"/>
      <c r="U12" s="111"/>
      <c r="V12" s="111"/>
      <c r="W12" s="111"/>
      <c r="X12" s="14"/>
    </row>
    <row r="13" spans="1:28" ht="13.5" customHeight="1">
      <c r="B13" s="76" t="s">
        <v>4</v>
      </c>
      <c r="C13" s="76"/>
      <c r="D13" s="76"/>
      <c r="E13" s="76"/>
      <c r="F13" s="112" t="s">
        <v>5</v>
      </c>
      <c r="G13" s="113" t="s">
        <v>91</v>
      </c>
      <c r="H13" s="113"/>
      <c r="I13" s="113"/>
      <c r="J13" s="113"/>
      <c r="K13" s="113"/>
      <c r="L13" s="113"/>
      <c r="M13" s="113"/>
      <c r="N13" s="114" t="s">
        <v>6</v>
      </c>
      <c r="O13" s="115" t="s">
        <v>92</v>
      </c>
      <c r="P13" s="115"/>
      <c r="Q13" s="115"/>
      <c r="R13" s="115"/>
      <c r="S13" s="115"/>
      <c r="T13" s="115"/>
      <c r="U13" s="115"/>
      <c r="V13" s="115"/>
      <c r="W13" s="115"/>
      <c r="X13" s="14"/>
    </row>
    <row r="14" spans="1:28" ht="13.5" customHeight="1">
      <c r="B14" s="76"/>
      <c r="C14" s="76"/>
      <c r="D14" s="76"/>
      <c r="E14" s="76"/>
      <c r="F14" s="112"/>
      <c r="G14" s="113"/>
      <c r="H14" s="113"/>
      <c r="I14" s="113"/>
      <c r="J14" s="113"/>
      <c r="K14" s="113"/>
      <c r="L14" s="113"/>
      <c r="M14" s="113"/>
      <c r="N14" s="114"/>
      <c r="O14" s="115"/>
      <c r="P14" s="115"/>
      <c r="Q14" s="115"/>
      <c r="R14" s="115"/>
      <c r="S14" s="115"/>
      <c r="T14" s="115"/>
      <c r="U14" s="115"/>
      <c r="V14" s="115"/>
      <c r="W14" s="115"/>
      <c r="X14" s="14"/>
    </row>
    <row r="15" spans="1:28" ht="13.5" customHeight="1">
      <c r="B15" s="75" t="s">
        <v>3</v>
      </c>
      <c r="C15" s="75"/>
      <c r="D15" s="75"/>
      <c r="E15" s="75"/>
      <c r="F15" s="116" t="s">
        <v>95</v>
      </c>
      <c r="G15" s="117"/>
      <c r="H15" s="117"/>
      <c r="I15" s="117"/>
      <c r="J15" s="117"/>
      <c r="K15" s="117"/>
      <c r="L15" s="117"/>
      <c r="M15" s="117"/>
      <c r="N15" s="117"/>
      <c r="O15" s="117"/>
      <c r="P15" s="117"/>
      <c r="Q15" s="117"/>
      <c r="R15" s="117"/>
      <c r="S15" s="117"/>
      <c r="T15" s="117"/>
      <c r="U15" s="117"/>
      <c r="V15" s="117"/>
      <c r="W15" s="118"/>
      <c r="X15" s="14"/>
    </row>
    <row r="16" spans="1:28" ht="13.5" customHeight="1">
      <c r="B16" s="75"/>
      <c r="C16" s="75"/>
      <c r="D16" s="75"/>
      <c r="E16" s="75"/>
      <c r="F16" s="119"/>
      <c r="G16" s="120"/>
      <c r="H16" s="120"/>
      <c r="I16" s="120"/>
      <c r="J16" s="120"/>
      <c r="K16" s="120"/>
      <c r="L16" s="120"/>
      <c r="M16" s="120"/>
      <c r="N16" s="120"/>
      <c r="O16" s="120"/>
      <c r="P16" s="120"/>
      <c r="Q16" s="120"/>
      <c r="R16" s="120"/>
      <c r="S16" s="120"/>
      <c r="T16" s="120"/>
      <c r="U16" s="120"/>
      <c r="V16" s="120"/>
      <c r="W16" s="121"/>
      <c r="X16" s="14"/>
    </row>
    <row r="17" spans="1:24" ht="13.5" customHeight="1">
      <c r="B17" s="92" t="s">
        <v>93</v>
      </c>
      <c r="C17" s="75"/>
      <c r="D17" s="75"/>
      <c r="E17" s="75"/>
      <c r="F17" s="101">
        <v>400</v>
      </c>
      <c r="G17" s="102"/>
      <c r="H17" s="102"/>
      <c r="I17" s="102"/>
      <c r="J17" s="102"/>
      <c r="K17" s="102"/>
      <c r="L17" s="103"/>
      <c r="M17" s="107"/>
      <c r="N17" s="107"/>
      <c r="O17" s="107"/>
      <c r="P17" s="107"/>
      <c r="Q17" s="107"/>
      <c r="R17" s="107"/>
      <c r="S17" s="107"/>
      <c r="T17" s="107"/>
      <c r="U17" s="107"/>
      <c r="V17" s="107"/>
      <c r="W17" s="107"/>
      <c r="X17" s="14"/>
    </row>
    <row r="18" spans="1:24" ht="13.5" customHeight="1">
      <c r="B18" s="75"/>
      <c r="C18" s="75"/>
      <c r="D18" s="75"/>
      <c r="E18" s="75"/>
      <c r="F18" s="104"/>
      <c r="G18" s="105"/>
      <c r="H18" s="105"/>
      <c r="I18" s="105"/>
      <c r="J18" s="105"/>
      <c r="K18" s="105"/>
      <c r="L18" s="106"/>
      <c r="M18" s="107"/>
      <c r="N18" s="107"/>
      <c r="O18" s="107"/>
      <c r="P18" s="107"/>
      <c r="Q18" s="107"/>
      <c r="R18" s="107"/>
      <c r="S18" s="107"/>
      <c r="T18" s="107"/>
      <c r="U18" s="107"/>
      <c r="V18" s="107"/>
      <c r="W18" s="107"/>
      <c r="X18" s="14"/>
    </row>
    <row r="19" spans="1:24" ht="13.5" customHeight="1">
      <c r="B19" s="92" t="s">
        <v>94</v>
      </c>
      <c r="C19" s="75"/>
      <c r="D19" s="75"/>
      <c r="E19" s="75"/>
      <c r="F19" s="108">
        <f ca="1">F48</f>
        <v>200</v>
      </c>
      <c r="G19" s="108"/>
      <c r="H19" s="108"/>
      <c r="I19" s="108"/>
      <c r="J19" s="109" t="s">
        <v>23</v>
      </c>
      <c r="K19" s="109"/>
      <c r="L19" s="109"/>
      <c r="M19" s="110">
        <f ca="1">J48</f>
        <v>180</v>
      </c>
      <c r="N19" s="110"/>
      <c r="O19" s="110"/>
      <c r="P19" s="110"/>
      <c r="Q19" s="92" t="s">
        <v>22</v>
      </c>
      <c r="R19" s="92"/>
      <c r="S19" s="92"/>
      <c r="T19" s="92"/>
      <c r="U19" s="90">
        <f ca="1">N48</f>
        <v>20</v>
      </c>
      <c r="V19" s="90"/>
      <c r="W19" s="90"/>
      <c r="X19" s="14"/>
    </row>
    <row r="20" spans="1:24" ht="14.25" customHeight="1">
      <c r="B20" s="75"/>
      <c r="C20" s="75"/>
      <c r="D20" s="75"/>
      <c r="E20" s="75"/>
      <c r="F20" s="108"/>
      <c r="G20" s="108"/>
      <c r="H20" s="108"/>
      <c r="I20" s="108"/>
      <c r="J20" s="109"/>
      <c r="K20" s="109"/>
      <c r="L20" s="109"/>
      <c r="M20" s="110"/>
      <c r="N20" s="110"/>
      <c r="O20" s="110"/>
      <c r="P20" s="110"/>
      <c r="Q20" s="92"/>
      <c r="R20" s="92"/>
      <c r="S20" s="92"/>
      <c r="T20" s="92"/>
      <c r="U20" s="90"/>
      <c r="V20" s="90"/>
      <c r="W20" s="90"/>
      <c r="X20" s="14"/>
    </row>
    <row r="21" spans="1:24" ht="31" customHeight="1">
      <c r="B21" s="91" t="s">
        <v>77</v>
      </c>
      <c r="C21" s="91"/>
      <c r="D21" s="91"/>
      <c r="E21" s="91"/>
      <c r="F21" s="91"/>
      <c r="G21" s="91"/>
      <c r="H21" s="91"/>
      <c r="I21" s="91"/>
      <c r="J21" s="91"/>
      <c r="K21" s="91"/>
      <c r="L21" s="91"/>
      <c r="M21" s="91"/>
      <c r="N21" s="91"/>
      <c r="O21" s="91"/>
      <c r="P21" s="91"/>
      <c r="Q21" s="91"/>
      <c r="R21" s="91"/>
      <c r="S21" s="91"/>
      <c r="T21" s="91"/>
      <c r="U21" s="91"/>
      <c r="V21" s="91"/>
      <c r="W21" s="91"/>
      <c r="X21" s="14"/>
    </row>
    <row r="22" spans="1:24">
      <c r="B22" s="8" t="s">
        <v>78</v>
      </c>
      <c r="C22" s="6"/>
      <c r="D22" s="7"/>
      <c r="E22" s="7"/>
      <c r="F22" s="7"/>
      <c r="G22" s="6"/>
      <c r="H22" s="6"/>
      <c r="I22" s="6"/>
      <c r="J22" s="6"/>
      <c r="K22" s="6"/>
      <c r="L22" s="6"/>
      <c r="M22" s="6"/>
      <c r="N22" s="5"/>
      <c r="O22" s="7"/>
      <c r="P22" s="7"/>
      <c r="Q22" s="7"/>
      <c r="R22" s="6"/>
      <c r="S22" s="6"/>
      <c r="T22" s="6"/>
      <c r="U22" s="6"/>
      <c r="V22" s="6"/>
      <c r="W22" s="6"/>
      <c r="X22" s="14"/>
    </row>
    <row r="23" spans="1:24" ht="20.25" customHeight="1">
      <c r="B23" s="75" t="s">
        <v>108</v>
      </c>
      <c r="C23" s="75"/>
      <c r="D23" s="75"/>
      <c r="E23" s="75"/>
      <c r="F23" s="75"/>
      <c r="G23" s="75"/>
      <c r="H23" s="75"/>
      <c r="I23" s="75"/>
      <c r="J23" s="75"/>
      <c r="K23" s="75"/>
      <c r="L23" s="75"/>
      <c r="M23" s="75"/>
      <c r="N23" s="75"/>
      <c r="O23" s="75"/>
      <c r="P23" s="75"/>
      <c r="Q23" s="75"/>
      <c r="R23" s="75"/>
      <c r="S23" s="75"/>
      <c r="T23" s="75"/>
      <c r="U23" s="75"/>
      <c r="V23" s="75"/>
      <c r="W23" s="75"/>
      <c r="X23" s="14"/>
    </row>
    <row r="24" spans="1:24" s="2" customFormat="1" ht="27" customHeight="1">
      <c r="A24" s="4"/>
      <c r="B24" s="75" t="s">
        <v>8</v>
      </c>
      <c r="C24" s="75"/>
      <c r="D24" s="92" t="s">
        <v>55</v>
      </c>
      <c r="E24" s="75"/>
      <c r="F24" s="75"/>
      <c r="G24" s="75"/>
      <c r="H24" s="75"/>
      <c r="I24" s="92" t="s">
        <v>10</v>
      </c>
      <c r="J24" s="75"/>
      <c r="K24" s="75"/>
      <c r="L24" s="93" t="s">
        <v>48</v>
      </c>
      <c r="M24" s="93"/>
      <c r="N24" s="93"/>
      <c r="O24" s="93"/>
      <c r="P24" s="94" t="s">
        <v>51</v>
      </c>
      <c r="Q24" s="95"/>
      <c r="R24" s="95"/>
      <c r="S24" s="95"/>
      <c r="T24" s="96"/>
      <c r="U24" s="100" t="s">
        <v>14</v>
      </c>
      <c r="V24" s="100" t="s">
        <v>49</v>
      </c>
      <c r="W24" s="100" t="s">
        <v>9</v>
      </c>
      <c r="X24" s="14"/>
    </row>
    <row r="25" spans="1:24" s="2" customFormat="1" ht="27" customHeight="1">
      <c r="A25" s="4"/>
      <c r="B25" s="75"/>
      <c r="C25" s="75"/>
      <c r="D25" s="75"/>
      <c r="E25" s="75"/>
      <c r="F25" s="75"/>
      <c r="G25" s="75"/>
      <c r="H25" s="75"/>
      <c r="I25" s="75"/>
      <c r="J25" s="75"/>
      <c r="K25" s="75"/>
      <c r="L25" s="93"/>
      <c r="M25" s="93"/>
      <c r="N25" s="93"/>
      <c r="O25" s="93"/>
      <c r="P25" s="97"/>
      <c r="Q25" s="98"/>
      <c r="R25" s="98"/>
      <c r="S25" s="98"/>
      <c r="T25" s="99"/>
      <c r="U25" s="100"/>
      <c r="V25" s="100"/>
      <c r="W25" s="100"/>
      <c r="X25" s="14"/>
    </row>
    <row r="26" spans="1:24" ht="48.75" customHeight="1">
      <c r="A26" s="4" t="str">
        <f>IF(AND(L26="事業用",U26="○",V26="×",W26="×"),"対象",IF(OR(L26="非事業用",L26=""),"-","対象外"))</f>
        <v>対象</v>
      </c>
      <c r="B26" s="69">
        <v>1</v>
      </c>
      <c r="C26" s="69"/>
      <c r="D26" s="89" t="s">
        <v>96</v>
      </c>
      <c r="E26" s="70"/>
      <c r="F26" s="70"/>
      <c r="G26" s="70"/>
      <c r="H26" s="70"/>
      <c r="I26" s="71">
        <v>50</v>
      </c>
      <c r="J26" s="71"/>
      <c r="K26" s="71"/>
      <c r="L26" s="70" t="s">
        <v>12</v>
      </c>
      <c r="M26" s="70"/>
      <c r="N26" s="70"/>
      <c r="O26" s="70"/>
      <c r="P26" s="87" t="s">
        <v>101</v>
      </c>
      <c r="Q26" s="73"/>
      <c r="R26" s="73"/>
      <c r="S26" s="73"/>
      <c r="T26" s="74"/>
      <c r="U26" s="38" t="s">
        <v>100</v>
      </c>
      <c r="V26" s="38" t="s">
        <v>98</v>
      </c>
      <c r="W26" s="38" t="s">
        <v>98</v>
      </c>
      <c r="X26" s="15"/>
    </row>
    <row r="27" spans="1:24" ht="48.75" customHeight="1">
      <c r="A27" s="4" t="str">
        <f>IF(AND(L27="事業用",U27="○",V27="×",W27="×"),"対象",IF(OR(L27="非事業用",L27=""),"-","対象外"))</f>
        <v>対象</v>
      </c>
      <c r="B27" s="69">
        <v>1</v>
      </c>
      <c r="C27" s="69"/>
      <c r="D27" s="89" t="s">
        <v>97</v>
      </c>
      <c r="E27" s="70"/>
      <c r="F27" s="70"/>
      <c r="G27" s="70"/>
      <c r="H27" s="70"/>
      <c r="I27" s="71">
        <v>150</v>
      </c>
      <c r="J27" s="71"/>
      <c r="K27" s="71"/>
      <c r="L27" s="70" t="s">
        <v>12</v>
      </c>
      <c r="M27" s="70"/>
      <c r="N27" s="70"/>
      <c r="O27" s="70"/>
      <c r="P27" s="87" t="s">
        <v>101</v>
      </c>
      <c r="Q27" s="73"/>
      <c r="R27" s="73"/>
      <c r="S27" s="73"/>
      <c r="T27" s="74"/>
      <c r="U27" s="38" t="s">
        <v>100</v>
      </c>
      <c r="V27" s="38" t="s">
        <v>98</v>
      </c>
      <c r="W27" s="38" t="s">
        <v>98</v>
      </c>
      <c r="X27" s="15"/>
    </row>
    <row r="28" spans="1:24" ht="48.75" customHeight="1">
      <c r="A28" s="4" t="str">
        <f t="shared" ref="A28:A41" si="0">IF(AND(L28="事業用",U28="○",V28="×",W28="×"),"対象",IF(OR(L28="非事業用",L28=""),"-","対象外"))</f>
        <v>-</v>
      </c>
      <c r="B28" s="78">
        <v>1</v>
      </c>
      <c r="C28" s="79"/>
      <c r="D28" s="80" t="s">
        <v>102</v>
      </c>
      <c r="E28" s="81"/>
      <c r="F28" s="81"/>
      <c r="G28" s="81"/>
      <c r="H28" s="82"/>
      <c r="I28" s="83">
        <v>180</v>
      </c>
      <c r="J28" s="84"/>
      <c r="K28" s="85"/>
      <c r="L28" s="72" t="s">
        <v>13</v>
      </c>
      <c r="M28" s="73"/>
      <c r="N28" s="73"/>
      <c r="O28" s="86"/>
      <c r="P28" s="87" t="s">
        <v>101</v>
      </c>
      <c r="Q28" s="73"/>
      <c r="R28" s="73"/>
      <c r="S28" s="73"/>
      <c r="T28" s="74"/>
      <c r="U28" s="38" t="s">
        <v>100</v>
      </c>
      <c r="V28" s="38" t="s">
        <v>99</v>
      </c>
      <c r="W28" s="38" t="s">
        <v>99</v>
      </c>
      <c r="X28" s="15"/>
    </row>
    <row r="29" spans="1:24" ht="48.75" customHeight="1">
      <c r="A29" s="4" t="str">
        <f t="shared" si="0"/>
        <v>-</v>
      </c>
      <c r="B29" s="78"/>
      <c r="C29" s="79"/>
      <c r="D29" s="80"/>
      <c r="E29" s="81"/>
      <c r="F29" s="81"/>
      <c r="G29" s="81"/>
      <c r="H29" s="82"/>
      <c r="I29" s="83"/>
      <c r="J29" s="84"/>
      <c r="K29" s="85"/>
      <c r="L29" s="72"/>
      <c r="M29" s="73"/>
      <c r="N29" s="73"/>
      <c r="O29" s="86"/>
      <c r="P29" s="87"/>
      <c r="Q29" s="88"/>
      <c r="R29" s="88"/>
      <c r="S29" s="88"/>
      <c r="T29" s="74"/>
      <c r="U29" s="38"/>
      <c r="V29" s="38"/>
      <c r="W29" s="61"/>
      <c r="X29" s="15"/>
    </row>
    <row r="30" spans="1:24" ht="48.75" hidden="1" customHeight="1">
      <c r="A30" s="4" t="str">
        <f t="shared" si="0"/>
        <v>-</v>
      </c>
      <c r="B30" s="78"/>
      <c r="C30" s="79"/>
      <c r="D30" s="80"/>
      <c r="E30" s="81"/>
      <c r="F30" s="81"/>
      <c r="G30" s="81"/>
      <c r="H30" s="82"/>
      <c r="I30" s="83"/>
      <c r="J30" s="84"/>
      <c r="K30" s="85"/>
      <c r="L30" s="72"/>
      <c r="M30" s="73"/>
      <c r="N30" s="73"/>
      <c r="O30" s="86"/>
      <c r="P30" s="87"/>
      <c r="Q30" s="88"/>
      <c r="R30" s="88"/>
      <c r="S30" s="88"/>
      <c r="T30" s="74"/>
      <c r="U30" s="38"/>
      <c r="V30" s="38"/>
      <c r="W30" s="61"/>
      <c r="X30" s="15"/>
    </row>
    <row r="31" spans="1:24" ht="48.75" hidden="1" customHeight="1">
      <c r="A31" s="4" t="str">
        <f t="shared" si="0"/>
        <v>-</v>
      </c>
      <c r="B31" s="78"/>
      <c r="C31" s="79"/>
      <c r="D31" s="80"/>
      <c r="E31" s="81"/>
      <c r="F31" s="81"/>
      <c r="G31" s="81"/>
      <c r="H31" s="82"/>
      <c r="I31" s="83"/>
      <c r="J31" s="84"/>
      <c r="K31" s="85"/>
      <c r="L31" s="72"/>
      <c r="M31" s="73"/>
      <c r="N31" s="73"/>
      <c r="O31" s="86"/>
      <c r="P31" s="87"/>
      <c r="Q31" s="88"/>
      <c r="R31" s="88"/>
      <c r="S31" s="88"/>
      <c r="T31" s="74"/>
      <c r="U31" s="38"/>
      <c r="V31" s="38"/>
      <c r="W31" s="61"/>
      <c r="X31" s="15"/>
    </row>
    <row r="32" spans="1:24" ht="48.75" hidden="1" customHeight="1">
      <c r="A32" s="4" t="str">
        <f t="shared" si="0"/>
        <v>-</v>
      </c>
      <c r="B32" s="78"/>
      <c r="C32" s="79"/>
      <c r="D32" s="80"/>
      <c r="E32" s="81"/>
      <c r="F32" s="81"/>
      <c r="G32" s="81"/>
      <c r="H32" s="82"/>
      <c r="I32" s="83"/>
      <c r="J32" s="84"/>
      <c r="K32" s="85"/>
      <c r="L32" s="72"/>
      <c r="M32" s="73"/>
      <c r="N32" s="73"/>
      <c r="O32" s="86"/>
      <c r="P32" s="87"/>
      <c r="Q32" s="88"/>
      <c r="R32" s="88"/>
      <c r="S32" s="88"/>
      <c r="T32" s="74"/>
      <c r="U32" s="38"/>
      <c r="V32" s="38"/>
      <c r="W32" s="61"/>
      <c r="X32" s="15"/>
    </row>
    <row r="33" spans="1:24" ht="48.75" hidden="1" customHeight="1">
      <c r="A33" s="4" t="str">
        <f t="shared" si="0"/>
        <v>-</v>
      </c>
      <c r="B33" s="78"/>
      <c r="C33" s="79"/>
      <c r="D33" s="80"/>
      <c r="E33" s="81"/>
      <c r="F33" s="81"/>
      <c r="G33" s="81"/>
      <c r="H33" s="82"/>
      <c r="I33" s="83"/>
      <c r="J33" s="84"/>
      <c r="K33" s="85"/>
      <c r="L33" s="72"/>
      <c r="M33" s="73"/>
      <c r="N33" s="73"/>
      <c r="O33" s="86"/>
      <c r="P33" s="87"/>
      <c r="Q33" s="88"/>
      <c r="R33" s="88"/>
      <c r="S33" s="88"/>
      <c r="T33" s="74"/>
      <c r="U33" s="38"/>
      <c r="V33" s="38"/>
      <c r="W33" s="61"/>
      <c r="X33" s="15"/>
    </row>
    <row r="34" spans="1:24" ht="48.75" hidden="1" customHeight="1">
      <c r="A34" s="4" t="str">
        <f t="shared" si="0"/>
        <v>-</v>
      </c>
      <c r="B34" s="78"/>
      <c r="C34" s="79"/>
      <c r="D34" s="80"/>
      <c r="E34" s="73"/>
      <c r="F34" s="73"/>
      <c r="G34" s="73"/>
      <c r="H34" s="86"/>
      <c r="I34" s="83"/>
      <c r="J34" s="84"/>
      <c r="K34" s="85"/>
      <c r="L34" s="72"/>
      <c r="M34" s="73"/>
      <c r="N34" s="73"/>
      <c r="O34" s="86"/>
      <c r="P34" s="87"/>
      <c r="Q34" s="73"/>
      <c r="R34" s="73"/>
      <c r="S34" s="73"/>
      <c r="T34" s="74"/>
      <c r="U34" s="38"/>
      <c r="V34" s="38"/>
      <c r="W34" s="61"/>
      <c r="X34" s="15"/>
    </row>
    <row r="35" spans="1:24" ht="48.75" hidden="1" customHeight="1">
      <c r="A35" s="4" t="str">
        <f t="shared" si="0"/>
        <v>-</v>
      </c>
      <c r="B35" s="69"/>
      <c r="C35" s="69"/>
      <c r="D35" s="70"/>
      <c r="E35" s="70"/>
      <c r="F35" s="70"/>
      <c r="G35" s="70"/>
      <c r="H35" s="70"/>
      <c r="I35" s="71"/>
      <c r="J35" s="71"/>
      <c r="K35" s="71"/>
      <c r="L35" s="70"/>
      <c r="M35" s="70"/>
      <c r="N35" s="70"/>
      <c r="O35" s="70"/>
      <c r="P35" s="72"/>
      <c r="Q35" s="73"/>
      <c r="R35" s="73"/>
      <c r="S35" s="73"/>
      <c r="T35" s="74"/>
      <c r="U35" s="38"/>
      <c r="V35" s="38"/>
      <c r="W35" s="61"/>
      <c r="X35" s="15"/>
    </row>
    <row r="36" spans="1:24" ht="48.75" hidden="1" customHeight="1">
      <c r="A36" s="4" t="str">
        <f t="shared" si="0"/>
        <v>-</v>
      </c>
      <c r="B36" s="69"/>
      <c r="C36" s="69"/>
      <c r="D36" s="70"/>
      <c r="E36" s="70"/>
      <c r="F36" s="70"/>
      <c r="G36" s="70"/>
      <c r="H36" s="70"/>
      <c r="I36" s="71"/>
      <c r="J36" s="71"/>
      <c r="K36" s="71"/>
      <c r="L36" s="70"/>
      <c r="M36" s="70"/>
      <c r="N36" s="70"/>
      <c r="O36" s="70"/>
      <c r="P36" s="72"/>
      <c r="Q36" s="73"/>
      <c r="R36" s="73"/>
      <c r="S36" s="73"/>
      <c r="T36" s="74"/>
      <c r="U36" s="38"/>
      <c r="V36" s="38"/>
      <c r="W36" s="61"/>
      <c r="X36" s="15"/>
    </row>
    <row r="37" spans="1:24" ht="48.75" hidden="1" customHeight="1">
      <c r="A37" s="4" t="str">
        <f t="shared" si="0"/>
        <v>-</v>
      </c>
      <c r="B37" s="69"/>
      <c r="C37" s="69"/>
      <c r="D37" s="70"/>
      <c r="E37" s="70"/>
      <c r="F37" s="70"/>
      <c r="G37" s="70"/>
      <c r="H37" s="70"/>
      <c r="I37" s="71"/>
      <c r="J37" s="71"/>
      <c r="K37" s="71"/>
      <c r="L37" s="70"/>
      <c r="M37" s="70"/>
      <c r="N37" s="70"/>
      <c r="O37" s="70"/>
      <c r="P37" s="72"/>
      <c r="Q37" s="73"/>
      <c r="R37" s="73"/>
      <c r="S37" s="73"/>
      <c r="T37" s="74"/>
      <c r="U37" s="38"/>
      <c r="V37" s="38"/>
      <c r="W37" s="61"/>
      <c r="X37" s="15"/>
    </row>
    <row r="38" spans="1:24" ht="48.75" hidden="1" customHeight="1">
      <c r="A38" s="4" t="str">
        <f t="shared" si="0"/>
        <v>-</v>
      </c>
      <c r="B38" s="69"/>
      <c r="C38" s="69"/>
      <c r="D38" s="70"/>
      <c r="E38" s="70"/>
      <c r="F38" s="70"/>
      <c r="G38" s="70"/>
      <c r="H38" s="70"/>
      <c r="I38" s="71"/>
      <c r="J38" s="71"/>
      <c r="K38" s="71"/>
      <c r="L38" s="70"/>
      <c r="M38" s="70"/>
      <c r="N38" s="70"/>
      <c r="O38" s="70"/>
      <c r="P38" s="72"/>
      <c r="Q38" s="73"/>
      <c r="R38" s="73"/>
      <c r="S38" s="73"/>
      <c r="T38" s="74"/>
      <c r="U38" s="38"/>
      <c r="V38" s="38"/>
      <c r="W38" s="61"/>
      <c r="X38" s="15"/>
    </row>
    <row r="39" spans="1:24" ht="48.5" hidden="1" customHeight="1">
      <c r="A39" s="4" t="str">
        <f t="shared" si="0"/>
        <v>-</v>
      </c>
      <c r="B39" s="69"/>
      <c r="C39" s="69"/>
      <c r="D39" s="70"/>
      <c r="E39" s="70"/>
      <c r="F39" s="70"/>
      <c r="G39" s="70"/>
      <c r="H39" s="70"/>
      <c r="I39" s="71"/>
      <c r="J39" s="71"/>
      <c r="K39" s="71"/>
      <c r="L39" s="70"/>
      <c r="M39" s="70"/>
      <c r="N39" s="70"/>
      <c r="O39" s="70"/>
      <c r="P39" s="72"/>
      <c r="Q39" s="73"/>
      <c r="R39" s="73"/>
      <c r="S39" s="73"/>
      <c r="T39" s="74"/>
      <c r="U39" s="38"/>
      <c r="V39" s="38"/>
      <c r="W39" s="61"/>
      <c r="X39" s="15"/>
    </row>
    <row r="40" spans="1:24" ht="48.5" hidden="1" customHeight="1">
      <c r="A40" s="4" t="str">
        <f t="shared" si="0"/>
        <v>-</v>
      </c>
      <c r="B40" s="69"/>
      <c r="C40" s="69"/>
      <c r="D40" s="70"/>
      <c r="E40" s="70"/>
      <c r="F40" s="70"/>
      <c r="G40" s="70"/>
      <c r="H40" s="70"/>
      <c r="I40" s="71"/>
      <c r="J40" s="71"/>
      <c r="K40" s="71"/>
      <c r="L40" s="70"/>
      <c r="M40" s="70"/>
      <c r="N40" s="70"/>
      <c r="O40" s="70"/>
      <c r="P40" s="72"/>
      <c r="Q40" s="73"/>
      <c r="R40" s="73"/>
      <c r="S40" s="73"/>
      <c r="T40" s="74"/>
      <c r="U40" s="38"/>
      <c r="V40" s="38"/>
      <c r="W40" s="61"/>
      <c r="X40" s="15"/>
    </row>
    <row r="41" spans="1:24" ht="48.75" hidden="1" customHeight="1">
      <c r="A41" s="4" t="str">
        <f t="shared" si="0"/>
        <v>-</v>
      </c>
      <c r="B41" s="69"/>
      <c r="C41" s="69"/>
      <c r="D41" s="70"/>
      <c r="E41" s="70"/>
      <c r="F41" s="70"/>
      <c r="G41" s="70"/>
      <c r="H41" s="70"/>
      <c r="I41" s="71"/>
      <c r="J41" s="71"/>
      <c r="K41" s="71"/>
      <c r="L41" s="70"/>
      <c r="M41" s="70"/>
      <c r="N41" s="70"/>
      <c r="O41" s="70"/>
      <c r="P41" s="72"/>
      <c r="Q41" s="73"/>
      <c r="R41" s="73"/>
      <c r="S41" s="73"/>
      <c r="T41" s="74"/>
      <c r="U41" s="38"/>
      <c r="V41" s="38"/>
      <c r="W41" s="61"/>
      <c r="X41" s="15"/>
    </row>
    <row r="42" spans="1:24" ht="18" customHeight="1">
      <c r="B42" s="10"/>
      <c r="C42" s="9"/>
      <c r="D42" s="9"/>
      <c r="E42" s="9"/>
      <c r="F42" s="9"/>
      <c r="G42" s="9"/>
      <c r="H42" s="9"/>
      <c r="I42" s="11"/>
      <c r="J42" s="11"/>
      <c r="K42" s="11"/>
      <c r="L42" s="11"/>
      <c r="M42" s="9"/>
      <c r="N42" s="9"/>
      <c r="O42" s="9"/>
      <c r="P42" s="9"/>
      <c r="Q42" s="9"/>
      <c r="R42" s="9"/>
      <c r="S42" s="9"/>
      <c r="T42" s="9"/>
      <c r="U42" s="9"/>
      <c r="V42" s="9"/>
      <c r="W42" s="9"/>
      <c r="X42" s="14"/>
    </row>
    <row r="43" spans="1:24" ht="18" customHeight="1">
      <c r="B43" s="9" t="s">
        <v>80</v>
      </c>
      <c r="C43" s="9"/>
      <c r="D43" s="9"/>
      <c r="E43" s="9"/>
      <c r="F43" s="9"/>
      <c r="G43" s="9"/>
      <c r="H43" s="9"/>
      <c r="I43" s="11"/>
      <c r="J43" s="11"/>
      <c r="K43" s="11"/>
      <c r="L43" s="11"/>
      <c r="M43" s="9"/>
      <c r="N43" s="9"/>
      <c r="O43" s="9"/>
      <c r="P43" s="9"/>
      <c r="Q43" s="9"/>
      <c r="R43" s="9"/>
      <c r="S43" s="9"/>
      <c r="T43" s="9"/>
      <c r="U43" s="9"/>
      <c r="V43" s="9"/>
      <c r="W43" s="9"/>
      <c r="X43" s="14"/>
    </row>
    <row r="44" spans="1:24" ht="18" customHeight="1">
      <c r="B44" s="10"/>
      <c r="C44" s="9"/>
      <c r="D44" s="9"/>
      <c r="E44" s="9"/>
      <c r="F44" s="9"/>
      <c r="G44" s="9"/>
      <c r="H44" s="9"/>
      <c r="I44" s="11"/>
      <c r="J44" s="11"/>
      <c r="K44" s="11"/>
      <c r="L44" s="11"/>
      <c r="M44" s="9"/>
      <c r="N44" s="9"/>
      <c r="O44" s="9"/>
      <c r="P44" s="9"/>
      <c r="Q44" s="9"/>
      <c r="R44" s="9"/>
      <c r="S44" s="9"/>
      <c r="T44" s="9"/>
      <c r="U44" s="9"/>
      <c r="V44" s="9"/>
      <c r="W44" s="9"/>
      <c r="X44" s="14"/>
    </row>
    <row r="45" spans="1:24" ht="18" customHeight="1">
      <c r="B45" s="9" t="s">
        <v>50</v>
      </c>
      <c r="C45" s="9"/>
      <c r="D45" s="9"/>
      <c r="E45" s="9"/>
      <c r="F45" s="9"/>
      <c r="G45" s="9"/>
      <c r="H45" s="9"/>
      <c r="I45" s="11"/>
      <c r="J45" s="11"/>
      <c r="K45" s="11"/>
      <c r="L45" s="11"/>
      <c r="M45" s="9"/>
      <c r="N45" s="9"/>
      <c r="O45" s="9"/>
      <c r="P45" s="9"/>
      <c r="Q45" s="9"/>
      <c r="R45" s="9"/>
      <c r="S45" s="9"/>
      <c r="T45" s="9"/>
      <c r="U45" s="9"/>
      <c r="V45" s="9"/>
      <c r="W45" s="9"/>
      <c r="X45" s="14"/>
    </row>
    <row r="46" spans="1:24">
      <c r="B46" s="75" t="s">
        <v>19</v>
      </c>
      <c r="C46" s="75"/>
      <c r="D46" s="75"/>
      <c r="E46" s="75"/>
      <c r="F46" s="75" t="s">
        <v>17</v>
      </c>
      <c r="G46" s="75"/>
      <c r="H46" s="75"/>
      <c r="I46" s="75"/>
      <c r="J46" s="75" t="s">
        <v>18</v>
      </c>
      <c r="K46" s="75"/>
      <c r="L46" s="75"/>
      <c r="M46" s="75"/>
      <c r="N46" s="76" t="s">
        <v>20</v>
      </c>
      <c r="O46" s="76"/>
      <c r="P46" s="76"/>
      <c r="Q46" s="76"/>
      <c r="R46" s="9"/>
      <c r="S46" s="77" t="s">
        <v>79</v>
      </c>
      <c r="T46" s="77"/>
      <c r="U46" s="77"/>
      <c r="V46" s="77"/>
      <c r="W46" s="77"/>
      <c r="X46" s="14"/>
    </row>
    <row r="47" spans="1:24" ht="32.5" customHeight="1">
      <c r="B47" s="75"/>
      <c r="C47" s="75"/>
      <c r="D47" s="75"/>
      <c r="E47" s="75"/>
      <c r="F47" s="75"/>
      <c r="G47" s="75"/>
      <c r="H47" s="75"/>
      <c r="I47" s="75"/>
      <c r="J47" s="75"/>
      <c r="K47" s="75"/>
      <c r="L47" s="75"/>
      <c r="M47" s="75"/>
      <c r="N47" s="76"/>
      <c r="O47" s="76"/>
      <c r="P47" s="76"/>
      <c r="Q47" s="76"/>
      <c r="R47" s="13"/>
      <c r="S47" s="77"/>
      <c r="T47" s="77"/>
      <c r="U47" s="77"/>
      <c r="V47" s="77"/>
      <c r="W47" s="77"/>
      <c r="X47" s="14"/>
    </row>
    <row r="48" spans="1:24">
      <c r="B48" s="67">
        <f>F17</f>
        <v>400</v>
      </c>
      <c r="C48" s="67"/>
      <c r="D48" s="67"/>
      <c r="E48" s="67"/>
      <c r="F48" s="67">
        <f ca="1">SUMIF(L26:O41,"事業用",I26:K41)</f>
        <v>200</v>
      </c>
      <c r="G48" s="67"/>
      <c r="H48" s="67"/>
      <c r="I48" s="67"/>
      <c r="J48" s="67">
        <f ca="1">SUMIF(L26:O41,"非事業用",I26:K41)</f>
        <v>180</v>
      </c>
      <c r="K48" s="67"/>
      <c r="L48" s="67"/>
      <c r="M48" s="67"/>
      <c r="N48" s="67">
        <f ca="1">B48-(F48+J48)</f>
        <v>20</v>
      </c>
      <c r="O48" s="67"/>
      <c r="P48" s="67"/>
      <c r="Q48" s="67"/>
      <c r="R48" s="13"/>
      <c r="S48" s="68">
        <f>SUMIF(A26:A41,"対象外",I26:K41)</f>
        <v>0</v>
      </c>
      <c r="T48" s="68"/>
      <c r="U48" s="68"/>
      <c r="V48" s="68"/>
      <c r="W48" s="68"/>
      <c r="X48" s="15"/>
    </row>
    <row r="49" spans="2:24">
      <c r="B49" s="67"/>
      <c r="C49" s="67"/>
      <c r="D49" s="67"/>
      <c r="E49" s="67"/>
      <c r="F49" s="67"/>
      <c r="G49" s="67"/>
      <c r="H49" s="67"/>
      <c r="I49" s="67"/>
      <c r="J49" s="67"/>
      <c r="K49" s="67"/>
      <c r="L49" s="67"/>
      <c r="M49" s="67"/>
      <c r="N49" s="67"/>
      <c r="O49" s="67"/>
      <c r="P49" s="67"/>
      <c r="Q49" s="67"/>
      <c r="R49" s="9"/>
      <c r="S49" s="68"/>
      <c r="T49" s="68"/>
      <c r="U49" s="68"/>
      <c r="V49" s="68"/>
      <c r="W49" s="68"/>
      <c r="X49" s="15"/>
    </row>
    <row r="50" spans="2:24">
      <c r="B50" s="16"/>
      <c r="C50" s="16"/>
      <c r="D50" s="16"/>
      <c r="E50" s="16"/>
      <c r="F50" s="16"/>
      <c r="G50" s="16"/>
      <c r="H50" s="16"/>
      <c r="I50" s="16"/>
      <c r="J50" s="16"/>
      <c r="K50" s="16"/>
      <c r="L50" s="16"/>
      <c r="M50" s="16"/>
      <c r="N50" s="16"/>
      <c r="O50" s="16"/>
      <c r="P50" s="16"/>
      <c r="Q50" s="16"/>
      <c r="R50" s="16"/>
      <c r="S50" s="16"/>
      <c r="T50" s="16"/>
      <c r="U50" s="16"/>
      <c r="V50" s="16"/>
      <c r="W50" s="16"/>
      <c r="X50" s="16"/>
    </row>
  </sheetData>
  <mergeCells count="127">
    <mergeCell ref="B2:X2"/>
    <mergeCell ref="B3:S3"/>
    <mergeCell ref="B4:W4"/>
    <mergeCell ref="B5:E6"/>
    <mergeCell ref="F5:W6"/>
    <mergeCell ref="B7:E8"/>
    <mergeCell ref="F7:W8"/>
    <mergeCell ref="B9:E10"/>
    <mergeCell ref="F9:W10"/>
    <mergeCell ref="B11:E12"/>
    <mergeCell ref="F11:W12"/>
    <mergeCell ref="B13:E14"/>
    <mergeCell ref="F13:F14"/>
    <mergeCell ref="G13:M14"/>
    <mergeCell ref="N13:N14"/>
    <mergeCell ref="O13:W14"/>
    <mergeCell ref="B15:E16"/>
    <mergeCell ref="F15:W16"/>
    <mergeCell ref="B17:E18"/>
    <mergeCell ref="F17:L18"/>
    <mergeCell ref="M17:W18"/>
    <mergeCell ref="B19:E20"/>
    <mergeCell ref="F19:I20"/>
    <mergeCell ref="J19:L20"/>
    <mergeCell ref="M19:P20"/>
    <mergeCell ref="Q19:T20"/>
    <mergeCell ref="W24:W25"/>
    <mergeCell ref="B26:C26"/>
    <mergeCell ref="D26:H26"/>
    <mergeCell ref="I26:K26"/>
    <mergeCell ref="L26:O26"/>
    <mergeCell ref="P26:T26"/>
    <mergeCell ref="U19:W20"/>
    <mergeCell ref="B21:W21"/>
    <mergeCell ref="B23:W23"/>
    <mergeCell ref="B24:C25"/>
    <mergeCell ref="D24:H25"/>
    <mergeCell ref="I24:K25"/>
    <mergeCell ref="L24:O25"/>
    <mergeCell ref="P24:T25"/>
    <mergeCell ref="U24:U25"/>
    <mergeCell ref="V24:V25"/>
    <mergeCell ref="B27:C27"/>
    <mergeCell ref="D27:H27"/>
    <mergeCell ref="I27:K27"/>
    <mergeCell ref="L27:O27"/>
    <mergeCell ref="P27:T27"/>
    <mergeCell ref="B28:C28"/>
    <mergeCell ref="D28:H28"/>
    <mergeCell ref="I28:K28"/>
    <mergeCell ref="L28:O28"/>
    <mergeCell ref="P28:T28"/>
    <mergeCell ref="B29:C29"/>
    <mergeCell ref="D29:H29"/>
    <mergeCell ref="I29:K29"/>
    <mergeCell ref="L29:O29"/>
    <mergeCell ref="P29:T29"/>
    <mergeCell ref="B30:C30"/>
    <mergeCell ref="D30:H30"/>
    <mergeCell ref="I30:K30"/>
    <mergeCell ref="L30:O30"/>
    <mergeCell ref="P30:T30"/>
    <mergeCell ref="B31:C31"/>
    <mergeCell ref="D31:H31"/>
    <mergeCell ref="I31:K31"/>
    <mergeCell ref="L31:O31"/>
    <mergeCell ref="P31:T31"/>
    <mergeCell ref="B32:C32"/>
    <mergeCell ref="D32:H32"/>
    <mergeCell ref="I32:K32"/>
    <mergeCell ref="L32:O32"/>
    <mergeCell ref="P32:T32"/>
    <mergeCell ref="B33:C33"/>
    <mergeCell ref="D33:H33"/>
    <mergeCell ref="I33:K33"/>
    <mergeCell ref="L33:O33"/>
    <mergeCell ref="P33:T33"/>
    <mergeCell ref="B34:C34"/>
    <mergeCell ref="D34:H34"/>
    <mergeCell ref="I34:K34"/>
    <mergeCell ref="L34:O34"/>
    <mergeCell ref="P34:T34"/>
    <mergeCell ref="B35:C35"/>
    <mergeCell ref="D35:H35"/>
    <mergeCell ref="I35:K35"/>
    <mergeCell ref="L35:O35"/>
    <mergeCell ref="P35:T35"/>
    <mergeCell ref="B36:C36"/>
    <mergeCell ref="D36:H36"/>
    <mergeCell ref="I36:K36"/>
    <mergeCell ref="L36:O36"/>
    <mergeCell ref="P36:T36"/>
    <mergeCell ref="B37:C37"/>
    <mergeCell ref="D37:H37"/>
    <mergeCell ref="I37:K37"/>
    <mergeCell ref="L37:O37"/>
    <mergeCell ref="P37:T37"/>
    <mergeCell ref="B38:C38"/>
    <mergeCell ref="D38:H38"/>
    <mergeCell ref="I38:K38"/>
    <mergeCell ref="L38:O38"/>
    <mergeCell ref="P38:T38"/>
    <mergeCell ref="B39:C39"/>
    <mergeCell ref="D39:H39"/>
    <mergeCell ref="I39:K39"/>
    <mergeCell ref="L39:O39"/>
    <mergeCell ref="P39:T39"/>
    <mergeCell ref="B40:C40"/>
    <mergeCell ref="D40:H40"/>
    <mergeCell ref="I40:K40"/>
    <mergeCell ref="L40:O40"/>
    <mergeCell ref="P40:T40"/>
    <mergeCell ref="B48:E49"/>
    <mergeCell ref="F48:I49"/>
    <mergeCell ref="J48:M49"/>
    <mergeCell ref="N48:Q49"/>
    <mergeCell ref="S48:W49"/>
    <mergeCell ref="B41:C41"/>
    <mergeCell ref="D41:H41"/>
    <mergeCell ref="I41:K41"/>
    <mergeCell ref="L41:O41"/>
    <mergeCell ref="P41:T41"/>
    <mergeCell ref="B46:E47"/>
    <mergeCell ref="F46:I47"/>
    <mergeCell ref="J46:M47"/>
    <mergeCell ref="N46:Q47"/>
    <mergeCell ref="S46:W47"/>
  </mergeCells>
  <phoneticPr fontId="3"/>
  <conditionalFormatting sqref="A26:A45">
    <cfRule type="cellIs" dxfId="1" priority="1" operator="equal">
      <formula>"対象"</formula>
    </cfRule>
  </conditionalFormatting>
  <dataValidations count="2">
    <dataValidation type="list" allowBlank="1" showInputMessage="1" showErrorMessage="1" sqref="U26:W41" xr:uid="{949F069F-5253-49E2-9CF2-DB973E0CED00}">
      <formula1>$AB$4:$AB$6</formula1>
    </dataValidation>
    <dataValidation type="list" allowBlank="1" showInputMessage="1" showErrorMessage="1" sqref="L26:O41" xr:uid="{D1868431-EBEE-4668-87F9-09CE5A7554FB}">
      <formula1>$AA$4:$AA$5</formula1>
    </dataValidation>
  </dataValidations>
  <pageMargins left="0.59055118110236227" right="0.19685039370078741" top="0.35433070866141736" bottom="0.35433070866141736" header="0.31496062992125984" footer="0.31496062992125984"/>
  <pageSetup paperSize="9" scale="95"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B45"/>
  <sheetViews>
    <sheetView showGridLines="0" view="pageBreakPreview" zoomScale="85" zoomScaleNormal="100" zoomScaleSheetLayoutView="85" workbookViewId="0">
      <selection activeCell="AA6" sqref="AA6"/>
    </sheetView>
  </sheetViews>
  <sheetFormatPr defaultColWidth="9" defaultRowHeight="13"/>
  <cols>
    <col min="1" max="1" width="5.6328125" style="4" bestFit="1" customWidth="1"/>
    <col min="2" max="4" width="3.453125" style="1" customWidth="1"/>
    <col min="5" max="5" width="5.7265625" style="1" customWidth="1"/>
    <col min="6" max="6" width="3.453125" style="1" customWidth="1"/>
    <col min="7" max="7" width="9.90625" style="1" customWidth="1"/>
    <col min="8" max="9" width="3.453125" style="1" customWidth="1"/>
    <col min="10" max="10" width="7.7265625" style="1" customWidth="1"/>
    <col min="11" max="12" width="3.453125" style="1" customWidth="1"/>
    <col min="13" max="13" width="7.7265625" style="1" customWidth="1"/>
    <col min="14" max="16" width="3.453125" style="1" customWidth="1"/>
    <col min="17" max="17" width="10.1796875" style="1" customWidth="1"/>
    <col min="18" max="23" width="3.453125" style="1" customWidth="1"/>
    <col min="24" max="24" width="1.453125" style="1" customWidth="1"/>
    <col min="25" max="25" width="3.90625" style="1" customWidth="1"/>
    <col min="26" max="16384" width="9" style="1"/>
  </cols>
  <sheetData>
    <row r="2" spans="1:28" ht="24.75" customHeight="1">
      <c r="A2" s="17"/>
      <c r="B2" s="122" t="s">
        <v>103</v>
      </c>
      <c r="C2" s="122"/>
      <c r="D2" s="122"/>
      <c r="E2" s="122"/>
      <c r="F2" s="122"/>
      <c r="G2" s="122"/>
      <c r="H2" s="122"/>
      <c r="I2" s="122"/>
      <c r="J2" s="122"/>
      <c r="K2" s="122"/>
      <c r="L2" s="122"/>
      <c r="M2" s="122"/>
      <c r="N2" s="122"/>
      <c r="O2" s="122"/>
      <c r="P2" s="122"/>
      <c r="Q2" s="122"/>
      <c r="R2" s="122"/>
      <c r="S2" s="122"/>
      <c r="T2" s="122"/>
      <c r="U2" s="122"/>
      <c r="V2" s="122"/>
      <c r="W2" s="122"/>
      <c r="X2" s="122"/>
    </row>
    <row r="3" spans="1:28">
      <c r="B3" s="123"/>
      <c r="C3" s="123"/>
      <c r="D3" s="123"/>
      <c r="E3" s="123"/>
      <c r="F3" s="123"/>
      <c r="G3" s="123"/>
      <c r="H3" s="123"/>
      <c r="I3" s="123"/>
      <c r="J3" s="123"/>
      <c r="K3" s="123"/>
      <c r="L3" s="123"/>
      <c r="M3" s="123"/>
      <c r="N3" s="123"/>
      <c r="O3" s="123"/>
      <c r="P3" s="123"/>
      <c r="Q3" s="123"/>
      <c r="R3" s="123"/>
      <c r="S3" s="123"/>
      <c r="T3" s="12"/>
      <c r="U3" s="12"/>
      <c r="V3" s="12"/>
      <c r="W3" s="12"/>
      <c r="X3" s="14"/>
      <c r="AA3" s="1" t="s">
        <v>11</v>
      </c>
    </row>
    <row r="4" spans="1:28" ht="17.25" customHeight="1">
      <c r="B4" s="75" t="s">
        <v>104</v>
      </c>
      <c r="C4" s="75"/>
      <c r="D4" s="75"/>
      <c r="E4" s="75"/>
      <c r="F4" s="75"/>
      <c r="G4" s="75"/>
      <c r="H4" s="75"/>
      <c r="I4" s="75"/>
      <c r="J4" s="75"/>
      <c r="K4" s="75"/>
      <c r="L4" s="75"/>
      <c r="M4" s="75"/>
      <c r="N4" s="75"/>
      <c r="O4" s="75"/>
      <c r="P4" s="75"/>
      <c r="Q4" s="75"/>
      <c r="R4" s="75"/>
      <c r="S4" s="75"/>
      <c r="T4" s="75"/>
      <c r="U4" s="75"/>
      <c r="V4" s="75"/>
      <c r="W4" s="75"/>
      <c r="X4" s="14"/>
      <c r="AA4" s="1" t="s">
        <v>12</v>
      </c>
      <c r="AB4" s="1" t="s">
        <v>15</v>
      </c>
    </row>
    <row r="5" spans="1:28" ht="17.25" customHeight="1">
      <c r="B5" s="75" t="s">
        <v>0</v>
      </c>
      <c r="C5" s="75"/>
      <c r="D5" s="75"/>
      <c r="E5" s="75"/>
      <c r="F5" s="111"/>
      <c r="G5" s="111"/>
      <c r="H5" s="111"/>
      <c r="I5" s="111"/>
      <c r="J5" s="111"/>
      <c r="K5" s="111"/>
      <c r="L5" s="111"/>
      <c r="M5" s="111"/>
      <c r="N5" s="111"/>
      <c r="O5" s="111"/>
      <c r="P5" s="111"/>
      <c r="Q5" s="111"/>
      <c r="R5" s="111"/>
      <c r="S5" s="111"/>
      <c r="T5" s="111"/>
      <c r="U5" s="111"/>
      <c r="V5" s="111"/>
      <c r="W5" s="111"/>
      <c r="X5" s="14"/>
      <c r="AA5" s="1" t="s">
        <v>13</v>
      </c>
      <c r="AB5" s="1" t="s">
        <v>16</v>
      </c>
    </row>
    <row r="6" spans="1:28" ht="17.25" customHeight="1">
      <c r="B6" s="75"/>
      <c r="C6" s="75"/>
      <c r="D6" s="75"/>
      <c r="E6" s="75"/>
      <c r="F6" s="111"/>
      <c r="G6" s="111"/>
      <c r="H6" s="111"/>
      <c r="I6" s="111"/>
      <c r="J6" s="111"/>
      <c r="K6" s="111"/>
      <c r="L6" s="111"/>
      <c r="M6" s="111"/>
      <c r="N6" s="111"/>
      <c r="O6" s="111"/>
      <c r="P6" s="111"/>
      <c r="Q6" s="111"/>
      <c r="R6" s="111"/>
      <c r="S6" s="111"/>
      <c r="T6" s="111"/>
      <c r="U6" s="111"/>
      <c r="V6" s="111"/>
      <c r="W6" s="111"/>
      <c r="X6" s="14"/>
      <c r="AB6" s="1" t="s">
        <v>21</v>
      </c>
    </row>
    <row r="7" spans="1:28" ht="14.25" customHeight="1">
      <c r="B7" s="75" t="s">
        <v>1</v>
      </c>
      <c r="C7" s="75"/>
      <c r="D7" s="75"/>
      <c r="E7" s="75"/>
      <c r="F7" s="111"/>
      <c r="G7" s="111"/>
      <c r="H7" s="111"/>
      <c r="I7" s="111"/>
      <c r="J7" s="111"/>
      <c r="K7" s="111"/>
      <c r="L7" s="111"/>
      <c r="M7" s="111"/>
      <c r="N7" s="111"/>
      <c r="O7" s="111"/>
      <c r="P7" s="111"/>
      <c r="Q7" s="111"/>
      <c r="R7" s="111"/>
      <c r="S7" s="111"/>
      <c r="T7" s="111"/>
      <c r="U7" s="111"/>
      <c r="V7" s="111"/>
      <c r="W7" s="111"/>
      <c r="X7" s="14"/>
    </row>
    <row r="8" spans="1:28" ht="13.5" customHeight="1">
      <c r="B8" s="75"/>
      <c r="C8" s="75"/>
      <c r="D8" s="75"/>
      <c r="E8" s="75"/>
      <c r="F8" s="111"/>
      <c r="G8" s="111"/>
      <c r="H8" s="111"/>
      <c r="I8" s="111"/>
      <c r="J8" s="111"/>
      <c r="K8" s="111"/>
      <c r="L8" s="111"/>
      <c r="M8" s="111"/>
      <c r="N8" s="111"/>
      <c r="O8" s="111"/>
      <c r="P8" s="111"/>
      <c r="Q8" s="111"/>
      <c r="R8" s="111"/>
      <c r="S8" s="111"/>
      <c r="T8" s="111"/>
      <c r="U8" s="111"/>
      <c r="V8" s="111"/>
      <c r="W8" s="111"/>
      <c r="X8" s="14"/>
    </row>
    <row r="9" spans="1:28" ht="13.5" customHeight="1">
      <c r="B9" s="75" t="s">
        <v>7</v>
      </c>
      <c r="C9" s="75"/>
      <c r="D9" s="75"/>
      <c r="E9" s="75"/>
      <c r="F9" s="111"/>
      <c r="G9" s="111"/>
      <c r="H9" s="111"/>
      <c r="I9" s="111"/>
      <c r="J9" s="111"/>
      <c r="K9" s="111"/>
      <c r="L9" s="111"/>
      <c r="M9" s="111"/>
      <c r="N9" s="111"/>
      <c r="O9" s="111"/>
      <c r="P9" s="111"/>
      <c r="Q9" s="111"/>
      <c r="R9" s="111"/>
      <c r="S9" s="111"/>
      <c r="T9" s="111"/>
      <c r="U9" s="111"/>
      <c r="V9" s="111"/>
      <c r="W9" s="111"/>
      <c r="X9" s="14"/>
    </row>
    <row r="10" spans="1:28" ht="13.5" customHeight="1">
      <c r="B10" s="75"/>
      <c r="C10" s="75"/>
      <c r="D10" s="75"/>
      <c r="E10" s="75"/>
      <c r="F10" s="111"/>
      <c r="G10" s="111"/>
      <c r="H10" s="111"/>
      <c r="I10" s="111"/>
      <c r="J10" s="111"/>
      <c r="K10" s="111"/>
      <c r="L10" s="111"/>
      <c r="M10" s="111"/>
      <c r="N10" s="111"/>
      <c r="O10" s="111"/>
      <c r="P10" s="111"/>
      <c r="Q10" s="111"/>
      <c r="R10" s="111"/>
      <c r="S10" s="111"/>
      <c r="T10" s="111"/>
      <c r="U10" s="111"/>
      <c r="V10" s="111"/>
      <c r="W10" s="111"/>
      <c r="X10" s="14"/>
    </row>
    <row r="11" spans="1:28" ht="13.5" customHeight="1">
      <c r="B11" s="75" t="s">
        <v>2</v>
      </c>
      <c r="C11" s="75"/>
      <c r="D11" s="75"/>
      <c r="E11" s="75"/>
      <c r="F11" s="111"/>
      <c r="G11" s="111"/>
      <c r="H11" s="111"/>
      <c r="I11" s="111"/>
      <c r="J11" s="111"/>
      <c r="K11" s="111"/>
      <c r="L11" s="111"/>
      <c r="M11" s="111"/>
      <c r="N11" s="111"/>
      <c r="O11" s="111"/>
      <c r="P11" s="111"/>
      <c r="Q11" s="111"/>
      <c r="R11" s="111"/>
      <c r="S11" s="111"/>
      <c r="T11" s="111"/>
      <c r="U11" s="111"/>
      <c r="V11" s="111"/>
      <c r="W11" s="111"/>
      <c r="X11" s="14"/>
      <c r="Y11" s="3"/>
    </row>
    <row r="12" spans="1:28" ht="13.5" customHeight="1">
      <c r="B12" s="75"/>
      <c r="C12" s="75"/>
      <c r="D12" s="75"/>
      <c r="E12" s="75"/>
      <c r="F12" s="111"/>
      <c r="G12" s="111"/>
      <c r="H12" s="111"/>
      <c r="I12" s="111"/>
      <c r="J12" s="111"/>
      <c r="K12" s="111"/>
      <c r="L12" s="111"/>
      <c r="M12" s="111"/>
      <c r="N12" s="111"/>
      <c r="O12" s="111"/>
      <c r="P12" s="111"/>
      <c r="Q12" s="111"/>
      <c r="R12" s="111"/>
      <c r="S12" s="111"/>
      <c r="T12" s="111"/>
      <c r="U12" s="111"/>
      <c r="V12" s="111"/>
      <c r="W12" s="111"/>
      <c r="X12" s="14"/>
    </row>
    <row r="13" spans="1:28" ht="13.5" customHeight="1">
      <c r="B13" s="76" t="s">
        <v>4</v>
      </c>
      <c r="C13" s="76"/>
      <c r="D13" s="76"/>
      <c r="E13" s="76"/>
      <c r="F13" s="112" t="s">
        <v>5</v>
      </c>
      <c r="G13" s="113"/>
      <c r="H13" s="113"/>
      <c r="I13" s="113"/>
      <c r="J13" s="113"/>
      <c r="K13" s="113"/>
      <c r="L13" s="113"/>
      <c r="M13" s="113"/>
      <c r="N13" s="114" t="s">
        <v>6</v>
      </c>
      <c r="O13" s="115"/>
      <c r="P13" s="115"/>
      <c r="Q13" s="115"/>
      <c r="R13" s="115"/>
      <c r="S13" s="115"/>
      <c r="T13" s="115"/>
      <c r="U13" s="115"/>
      <c r="V13" s="115"/>
      <c r="W13" s="115"/>
      <c r="X13" s="14"/>
    </row>
    <row r="14" spans="1:28" ht="13.5" customHeight="1">
      <c r="B14" s="76"/>
      <c r="C14" s="76"/>
      <c r="D14" s="76"/>
      <c r="E14" s="76"/>
      <c r="F14" s="112"/>
      <c r="G14" s="113"/>
      <c r="H14" s="113"/>
      <c r="I14" s="113"/>
      <c r="J14" s="113"/>
      <c r="K14" s="113"/>
      <c r="L14" s="113"/>
      <c r="M14" s="113"/>
      <c r="N14" s="114"/>
      <c r="O14" s="115"/>
      <c r="P14" s="115"/>
      <c r="Q14" s="115"/>
      <c r="R14" s="115"/>
      <c r="S14" s="115"/>
      <c r="T14" s="115"/>
      <c r="U14" s="115"/>
      <c r="V14" s="115"/>
      <c r="W14" s="115"/>
      <c r="X14" s="14"/>
    </row>
    <row r="15" spans="1:28" ht="13.5" customHeight="1">
      <c r="B15" s="75" t="s">
        <v>3</v>
      </c>
      <c r="C15" s="75"/>
      <c r="D15" s="75"/>
      <c r="E15" s="75"/>
      <c r="F15" s="116"/>
      <c r="G15" s="117"/>
      <c r="H15" s="117"/>
      <c r="I15" s="117"/>
      <c r="J15" s="117"/>
      <c r="K15" s="117"/>
      <c r="L15" s="117"/>
      <c r="M15" s="117"/>
      <c r="N15" s="117"/>
      <c r="O15" s="117"/>
      <c r="P15" s="117"/>
      <c r="Q15" s="117"/>
      <c r="R15" s="117"/>
      <c r="S15" s="117"/>
      <c r="T15" s="117"/>
      <c r="U15" s="117"/>
      <c r="V15" s="117"/>
      <c r="W15" s="118"/>
      <c r="X15" s="14"/>
    </row>
    <row r="16" spans="1:28" ht="13.5" customHeight="1">
      <c r="B16" s="75"/>
      <c r="C16" s="75"/>
      <c r="D16" s="75"/>
      <c r="E16" s="75"/>
      <c r="F16" s="119"/>
      <c r="G16" s="120"/>
      <c r="H16" s="120"/>
      <c r="I16" s="120"/>
      <c r="J16" s="120"/>
      <c r="K16" s="120"/>
      <c r="L16" s="120"/>
      <c r="M16" s="120"/>
      <c r="N16" s="120"/>
      <c r="O16" s="120"/>
      <c r="P16" s="120"/>
      <c r="Q16" s="120"/>
      <c r="R16" s="120"/>
      <c r="S16" s="120"/>
      <c r="T16" s="120"/>
      <c r="U16" s="120"/>
      <c r="V16" s="120"/>
      <c r="W16" s="121"/>
      <c r="X16" s="14"/>
    </row>
    <row r="17" spans="1:24" ht="13.5" customHeight="1">
      <c r="B17" s="92" t="s">
        <v>93</v>
      </c>
      <c r="C17" s="75"/>
      <c r="D17" s="75"/>
      <c r="E17" s="75"/>
      <c r="F17" s="101"/>
      <c r="G17" s="102"/>
      <c r="H17" s="102"/>
      <c r="I17" s="102"/>
      <c r="J17" s="102"/>
      <c r="K17" s="102"/>
      <c r="L17" s="103"/>
      <c r="M17" s="107"/>
      <c r="N17" s="107"/>
      <c r="O17" s="107"/>
      <c r="P17" s="107"/>
      <c r="Q17" s="107"/>
      <c r="R17" s="107"/>
      <c r="S17" s="107"/>
      <c r="T17" s="107"/>
      <c r="U17" s="107"/>
      <c r="V17" s="107"/>
      <c r="W17" s="107"/>
      <c r="X17" s="14"/>
    </row>
    <row r="18" spans="1:24" ht="13.5" customHeight="1">
      <c r="B18" s="75"/>
      <c r="C18" s="75"/>
      <c r="D18" s="75"/>
      <c r="E18" s="75"/>
      <c r="F18" s="104"/>
      <c r="G18" s="105"/>
      <c r="H18" s="105"/>
      <c r="I18" s="105"/>
      <c r="J18" s="105"/>
      <c r="K18" s="105"/>
      <c r="L18" s="106"/>
      <c r="M18" s="107"/>
      <c r="N18" s="107"/>
      <c r="O18" s="107"/>
      <c r="P18" s="107"/>
      <c r="Q18" s="107"/>
      <c r="R18" s="107"/>
      <c r="S18" s="107"/>
      <c r="T18" s="107"/>
      <c r="U18" s="107"/>
      <c r="V18" s="107"/>
      <c r="W18" s="107"/>
      <c r="X18" s="14"/>
    </row>
    <row r="19" spans="1:24" ht="13.5" customHeight="1">
      <c r="B19" s="92" t="s">
        <v>94</v>
      </c>
      <c r="C19" s="75"/>
      <c r="D19" s="75"/>
      <c r="E19" s="75"/>
      <c r="F19" s="108">
        <f ca="1">F43</f>
        <v>0</v>
      </c>
      <c r="G19" s="108"/>
      <c r="H19" s="108"/>
      <c r="I19" s="108"/>
      <c r="J19" s="109" t="s">
        <v>23</v>
      </c>
      <c r="K19" s="109"/>
      <c r="L19" s="109"/>
      <c r="M19" s="110">
        <f ca="1">J43</f>
        <v>0</v>
      </c>
      <c r="N19" s="110"/>
      <c r="O19" s="110"/>
      <c r="P19" s="110"/>
      <c r="Q19" s="92" t="s">
        <v>22</v>
      </c>
      <c r="R19" s="92"/>
      <c r="S19" s="92"/>
      <c r="T19" s="92"/>
      <c r="U19" s="90">
        <f ca="1">N43</f>
        <v>0</v>
      </c>
      <c r="V19" s="90"/>
      <c r="W19" s="90"/>
      <c r="X19" s="14"/>
    </row>
    <row r="20" spans="1:24" ht="14.25" customHeight="1">
      <c r="B20" s="75"/>
      <c r="C20" s="75"/>
      <c r="D20" s="75"/>
      <c r="E20" s="75"/>
      <c r="F20" s="108"/>
      <c r="G20" s="108"/>
      <c r="H20" s="108"/>
      <c r="I20" s="108"/>
      <c r="J20" s="109"/>
      <c r="K20" s="109"/>
      <c r="L20" s="109"/>
      <c r="M20" s="110"/>
      <c r="N20" s="110"/>
      <c r="O20" s="110"/>
      <c r="P20" s="110"/>
      <c r="Q20" s="92"/>
      <c r="R20" s="92"/>
      <c r="S20" s="92"/>
      <c r="T20" s="92"/>
      <c r="U20" s="90"/>
      <c r="V20" s="90"/>
      <c r="W20" s="90"/>
      <c r="X20" s="14"/>
    </row>
    <row r="21" spans="1:24" ht="31" customHeight="1">
      <c r="B21" s="91" t="s">
        <v>77</v>
      </c>
      <c r="C21" s="91"/>
      <c r="D21" s="91"/>
      <c r="E21" s="91"/>
      <c r="F21" s="91"/>
      <c r="G21" s="91"/>
      <c r="H21" s="91"/>
      <c r="I21" s="91"/>
      <c r="J21" s="91"/>
      <c r="K21" s="91"/>
      <c r="L21" s="91"/>
      <c r="M21" s="91"/>
      <c r="N21" s="91"/>
      <c r="O21" s="91"/>
      <c r="P21" s="91"/>
      <c r="Q21" s="91"/>
      <c r="R21" s="91"/>
      <c r="S21" s="91"/>
      <c r="T21" s="91"/>
      <c r="U21" s="91"/>
      <c r="V21" s="91"/>
      <c r="W21" s="91"/>
      <c r="X21" s="14"/>
    </row>
    <row r="22" spans="1:24">
      <c r="B22" s="8" t="s">
        <v>78</v>
      </c>
      <c r="C22" s="6"/>
      <c r="D22" s="7"/>
      <c r="E22" s="7"/>
      <c r="F22" s="7"/>
      <c r="G22" s="6"/>
      <c r="H22" s="6"/>
      <c r="I22" s="6"/>
      <c r="J22" s="6"/>
      <c r="K22" s="6"/>
      <c r="L22" s="6"/>
      <c r="M22" s="6"/>
      <c r="N22" s="5"/>
      <c r="O22" s="7"/>
      <c r="P22" s="7"/>
      <c r="Q22" s="7"/>
      <c r="R22" s="6"/>
      <c r="S22" s="6"/>
      <c r="T22" s="6"/>
      <c r="U22" s="6"/>
      <c r="V22" s="6"/>
      <c r="W22" s="6"/>
      <c r="X22" s="14"/>
    </row>
    <row r="23" spans="1:24" ht="20.25" customHeight="1">
      <c r="B23" s="75" t="s">
        <v>108</v>
      </c>
      <c r="C23" s="75"/>
      <c r="D23" s="75"/>
      <c r="E23" s="75"/>
      <c r="F23" s="75"/>
      <c r="G23" s="75"/>
      <c r="H23" s="75"/>
      <c r="I23" s="75"/>
      <c r="J23" s="75"/>
      <c r="K23" s="75"/>
      <c r="L23" s="75"/>
      <c r="M23" s="75"/>
      <c r="N23" s="75"/>
      <c r="O23" s="75"/>
      <c r="P23" s="75"/>
      <c r="Q23" s="75"/>
      <c r="R23" s="75"/>
      <c r="S23" s="75"/>
      <c r="T23" s="75"/>
      <c r="U23" s="75"/>
      <c r="V23" s="75"/>
      <c r="W23" s="75"/>
      <c r="X23" s="14"/>
    </row>
    <row r="24" spans="1:24" s="2" customFormat="1" ht="27" customHeight="1">
      <c r="A24" s="4"/>
      <c r="B24" s="75" t="s">
        <v>8</v>
      </c>
      <c r="C24" s="75"/>
      <c r="D24" s="92" t="s">
        <v>55</v>
      </c>
      <c r="E24" s="75"/>
      <c r="F24" s="75"/>
      <c r="G24" s="75"/>
      <c r="H24" s="75"/>
      <c r="I24" s="92" t="s">
        <v>10</v>
      </c>
      <c r="J24" s="75"/>
      <c r="K24" s="75"/>
      <c r="L24" s="93" t="s">
        <v>48</v>
      </c>
      <c r="M24" s="93"/>
      <c r="N24" s="93"/>
      <c r="O24" s="93"/>
      <c r="P24" s="94" t="s">
        <v>51</v>
      </c>
      <c r="Q24" s="95"/>
      <c r="R24" s="95"/>
      <c r="S24" s="95"/>
      <c r="T24" s="96"/>
      <c r="U24" s="100" t="s">
        <v>14</v>
      </c>
      <c r="V24" s="100" t="s">
        <v>49</v>
      </c>
      <c r="W24" s="100" t="s">
        <v>9</v>
      </c>
      <c r="X24" s="14"/>
    </row>
    <row r="25" spans="1:24" s="2" customFormat="1" ht="27" customHeight="1">
      <c r="A25" s="4"/>
      <c r="B25" s="75"/>
      <c r="C25" s="75"/>
      <c r="D25" s="75"/>
      <c r="E25" s="75"/>
      <c r="F25" s="75"/>
      <c r="G25" s="75"/>
      <c r="H25" s="75"/>
      <c r="I25" s="75"/>
      <c r="J25" s="75"/>
      <c r="K25" s="75"/>
      <c r="L25" s="93"/>
      <c r="M25" s="93"/>
      <c r="N25" s="93"/>
      <c r="O25" s="93"/>
      <c r="P25" s="97"/>
      <c r="Q25" s="98"/>
      <c r="R25" s="98"/>
      <c r="S25" s="98"/>
      <c r="T25" s="99"/>
      <c r="U25" s="100"/>
      <c r="V25" s="100"/>
      <c r="W25" s="100"/>
      <c r="X25" s="14"/>
    </row>
    <row r="26" spans="1:24" ht="48.75" customHeight="1">
      <c r="A26" s="4" t="str">
        <f>IF(AND(L26="事業用",U26="○",V26="×",W26="×"),"対象",IF(OR(L26="非事業用",L26=""),"-","対象外"))</f>
        <v>-</v>
      </c>
      <c r="B26" s="69"/>
      <c r="C26" s="69"/>
      <c r="D26" s="89"/>
      <c r="E26" s="70"/>
      <c r="F26" s="70"/>
      <c r="G26" s="70"/>
      <c r="H26" s="70"/>
      <c r="I26" s="71"/>
      <c r="J26" s="71"/>
      <c r="K26" s="71"/>
      <c r="L26" s="70"/>
      <c r="M26" s="70"/>
      <c r="N26" s="70"/>
      <c r="O26" s="70"/>
      <c r="P26" s="87"/>
      <c r="Q26" s="73"/>
      <c r="R26" s="73"/>
      <c r="S26" s="73"/>
      <c r="T26" s="74"/>
      <c r="U26" s="38"/>
      <c r="V26" s="38"/>
      <c r="W26" s="38"/>
      <c r="X26" s="15"/>
    </row>
    <row r="27" spans="1:24" ht="48.75" customHeight="1">
      <c r="A27" s="4" t="str">
        <f>IF(AND(L27="事業用",U27="○",V27="×",W27="×"),"対象",IF(OR(L27="非事業用",L27=""),"-","対象外"))</f>
        <v>-</v>
      </c>
      <c r="B27" s="69"/>
      <c r="C27" s="69"/>
      <c r="D27" s="89"/>
      <c r="E27" s="70"/>
      <c r="F27" s="70"/>
      <c r="G27" s="70"/>
      <c r="H27" s="70"/>
      <c r="I27" s="71"/>
      <c r="J27" s="71"/>
      <c r="K27" s="71"/>
      <c r="L27" s="70"/>
      <c r="M27" s="70"/>
      <c r="N27" s="70"/>
      <c r="O27" s="70"/>
      <c r="P27" s="87"/>
      <c r="Q27" s="73"/>
      <c r="R27" s="73"/>
      <c r="S27" s="73"/>
      <c r="T27" s="74"/>
      <c r="U27" s="38"/>
      <c r="V27" s="38"/>
      <c r="W27" s="38"/>
      <c r="X27" s="15"/>
    </row>
    <row r="28" spans="1:24" ht="48.75" customHeight="1">
      <c r="A28" s="4" t="str">
        <f t="shared" ref="A28:A36" si="0">IF(AND(L28="事業用",U28="○",V28="×",W28="×"),"対象",IF(OR(L28="非事業用",L28=""),"-","対象外"))</f>
        <v>-</v>
      </c>
      <c r="B28" s="78"/>
      <c r="C28" s="79"/>
      <c r="D28" s="80"/>
      <c r="E28" s="81"/>
      <c r="F28" s="81"/>
      <c r="G28" s="81"/>
      <c r="H28" s="82"/>
      <c r="I28" s="83"/>
      <c r="J28" s="84"/>
      <c r="K28" s="85"/>
      <c r="L28" s="72"/>
      <c r="M28" s="73"/>
      <c r="N28" s="73"/>
      <c r="O28" s="86"/>
      <c r="P28" s="87"/>
      <c r="Q28" s="73"/>
      <c r="R28" s="73"/>
      <c r="S28" s="73"/>
      <c r="T28" s="74"/>
      <c r="U28" s="38"/>
      <c r="V28" s="38"/>
      <c r="W28" s="38"/>
      <c r="X28" s="15"/>
    </row>
    <row r="29" spans="1:24" ht="48.75" customHeight="1">
      <c r="A29" s="4" t="str">
        <f t="shared" si="0"/>
        <v>-</v>
      </c>
      <c r="B29" s="78"/>
      <c r="C29" s="79"/>
      <c r="D29" s="80"/>
      <c r="E29" s="81"/>
      <c r="F29" s="81"/>
      <c r="G29" s="81"/>
      <c r="H29" s="82"/>
      <c r="I29" s="83"/>
      <c r="J29" s="84"/>
      <c r="K29" s="85"/>
      <c r="L29" s="72"/>
      <c r="M29" s="73"/>
      <c r="N29" s="73"/>
      <c r="O29" s="86"/>
      <c r="P29" s="87"/>
      <c r="Q29" s="88"/>
      <c r="R29" s="88"/>
      <c r="S29" s="88"/>
      <c r="T29" s="74"/>
      <c r="U29" s="38"/>
      <c r="V29" s="38"/>
      <c r="W29" s="37"/>
      <c r="X29" s="15"/>
    </row>
    <row r="30" spans="1:24" ht="48.75" customHeight="1">
      <c r="A30" s="4" t="str">
        <f t="shared" si="0"/>
        <v>-</v>
      </c>
      <c r="B30" s="78"/>
      <c r="C30" s="79"/>
      <c r="D30" s="80"/>
      <c r="E30" s="81"/>
      <c r="F30" s="81"/>
      <c r="G30" s="81"/>
      <c r="H30" s="82"/>
      <c r="I30" s="83"/>
      <c r="J30" s="84"/>
      <c r="K30" s="85"/>
      <c r="L30" s="72"/>
      <c r="M30" s="73"/>
      <c r="N30" s="73"/>
      <c r="O30" s="86"/>
      <c r="P30" s="87"/>
      <c r="Q30" s="88"/>
      <c r="R30" s="88"/>
      <c r="S30" s="88"/>
      <c r="T30" s="74"/>
      <c r="U30" s="38"/>
      <c r="V30" s="38"/>
      <c r="W30" s="37"/>
      <c r="X30" s="15"/>
    </row>
    <row r="31" spans="1:24" ht="48.75" customHeight="1">
      <c r="A31" s="4" t="str">
        <f t="shared" si="0"/>
        <v>-</v>
      </c>
      <c r="B31" s="78"/>
      <c r="C31" s="79"/>
      <c r="D31" s="80"/>
      <c r="E31" s="81"/>
      <c r="F31" s="81"/>
      <c r="G31" s="81"/>
      <c r="H31" s="82"/>
      <c r="I31" s="83"/>
      <c r="J31" s="84"/>
      <c r="K31" s="85"/>
      <c r="L31" s="72"/>
      <c r="M31" s="73"/>
      <c r="N31" s="73"/>
      <c r="O31" s="86"/>
      <c r="P31" s="87"/>
      <c r="Q31" s="88"/>
      <c r="R31" s="88"/>
      <c r="S31" s="88"/>
      <c r="T31" s="74"/>
      <c r="U31" s="38"/>
      <c r="V31" s="38"/>
      <c r="W31" s="37"/>
      <c r="X31" s="15"/>
    </row>
    <row r="32" spans="1:24" ht="48.75" customHeight="1">
      <c r="A32" s="4" t="str">
        <f t="shared" si="0"/>
        <v>-</v>
      </c>
      <c r="B32" s="78"/>
      <c r="C32" s="79"/>
      <c r="D32" s="80"/>
      <c r="E32" s="81"/>
      <c r="F32" s="81"/>
      <c r="G32" s="81"/>
      <c r="H32" s="82"/>
      <c r="I32" s="83"/>
      <c r="J32" s="84"/>
      <c r="K32" s="85"/>
      <c r="L32" s="72"/>
      <c r="M32" s="73"/>
      <c r="N32" s="73"/>
      <c r="O32" s="86"/>
      <c r="P32" s="87"/>
      <c r="Q32" s="88"/>
      <c r="R32" s="88"/>
      <c r="S32" s="88"/>
      <c r="T32" s="74"/>
      <c r="U32" s="38"/>
      <c r="V32" s="38"/>
      <c r="W32" s="37"/>
      <c r="X32" s="15"/>
    </row>
    <row r="33" spans="1:24" ht="48.75" customHeight="1">
      <c r="A33" s="4" t="str">
        <f t="shared" si="0"/>
        <v>-</v>
      </c>
      <c r="B33" s="78"/>
      <c r="C33" s="79"/>
      <c r="D33" s="80"/>
      <c r="E33" s="81"/>
      <c r="F33" s="81"/>
      <c r="G33" s="81"/>
      <c r="H33" s="82"/>
      <c r="I33" s="83"/>
      <c r="J33" s="84"/>
      <c r="K33" s="85"/>
      <c r="L33" s="72"/>
      <c r="M33" s="73"/>
      <c r="N33" s="73"/>
      <c r="O33" s="86"/>
      <c r="P33" s="87"/>
      <c r="Q33" s="88"/>
      <c r="R33" s="88"/>
      <c r="S33" s="88"/>
      <c r="T33" s="74"/>
      <c r="U33" s="38"/>
      <c r="V33" s="38"/>
      <c r="W33" s="37"/>
      <c r="X33" s="15"/>
    </row>
    <row r="34" spans="1:24" ht="48.75" customHeight="1">
      <c r="A34" s="4" t="str">
        <f t="shared" si="0"/>
        <v>-</v>
      </c>
      <c r="B34" s="78"/>
      <c r="C34" s="79"/>
      <c r="D34" s="80"/>
      <c r="E34" s="73"/>
      <c r="F34" s="73"/>
      <c r="G34" s="73"/>
      <c r="H34" s="86"/>
      <c r="I34" s="83"/>
      <c r="J34" s="84"/>
      <c r="K34" s="85"/>
      <c r="L34" s="72"/>
      <c r="M34" s="73"/>
      <c r="N34" s="73"/>
      <c r="O34" s="86"/>
      <c r="P34" s="87"/>
      <c r="Q34" s="73"/>
      <c r="R34" s="73"/>
      <c r="S34" s="73"/>
      <c r="T34" s="74"/>
      <c r="U34" s="38"/>
      <c r="V34" s="38"/>
      <c r="W34" s="37"/>
      <c r="X34" s="15"/>
    </row>
    <row r="35" spans="1:24" ht="48.75" customHeight="1">
      <c r="A35" s="4" t="str">
        <f t="shared" si="0"/>
        <v>-</v>
      </c>
      <c r="B35" s="69"/>
      <c r="C35" s="69"/>
      <c r="D35" s="70"/>
      <c r="E35" s="70"/>
      <c r="F35" s="70"/>
      <c r="G35" s="70"/>
      <c r="H35" s="70"/>
      <c r="I35" s="71"/>
      <c r="J35" s="71"/>
      <c r="K35" s="71"/>
      <c r="L35" s="70"/>
      <c r="M35" s="70"/>
      <c r="N35" s="70"/>
      <c r="O35" s="70"/>
      <c r="P35" s="72"/>
      <c r="Q35" s="73"/>
      <c r="R35" s="73"/>
      <c r="S35" s="73"/>
      <c r="T35" s="74"/>
      <c r="U35" s="38"/>
      <c r="V35" s="38"/>
      <c r="W35" s="37"/>
      <c r="X35" s="15"/>
    </row>
    <row r="36" spans="1:24" ht="48.75" customHeight="1">
      <c r="A36" s="4" t="str">
        <f t="shared" si="0"/>
        <v>-</v>
      </c>
      <c r="B36" s="69"/>
      <c r="C36" s="69"/>
      <c r="D36" s="70"/>
      <c r="E36" s="70"/>
      <c r="F36" s="70"/>
      <c r="G36" s="70"/>
      <c r="H36" s="70"/>
      <c r="I36" s="71"/>
      <c r="J36" s="71"/>
      <c r="K36" s="71"/>
      <c r="L36" s="70"/>
      <c r="M36" s="70"/>
      <c r="N36" s="70"/>
      <c r="O36" s="70"/>
      <c r="P36" s="72"/>
      <c r="Q36" s="73"/>
      <c r="R36" s="73"/>
      <c r="S36" s="73"/>
      <c r="T36" s="74"/>
      <c r="U36" s="38"/>
      <c r="V36" s="38"/>
      <c r="W36" s="37"/>
      <c r="X36" s="15"/>
    </row>
    <row r="37" spans="1:24" ht="18" customHeight="1">
      <c r="B37" s="10"/>
      <c r="C37" s="9"/>
      <c r="D37" s="9"/>
      <c r="E37" s="9"/>
      <c r="F37" s="9"/>
      <c r="G37" s="9"/>
      <c r="H37" s="9"/>
      <c r="I37" s="11"/>
      <c r="J37" s="11"/>
      <c r="K37" s="11"/>
      <c r="L37" s="11"/>
      <c r="M37" s="9"/>
      <c r="N37" s="9"/>
      <c r="O37" s="9"/>
      <c r="P37" s="9"/>
      <c r="Q37" s="9"/>
      <c r="R37" s="9"/>
      <c r="S37" s="9"/>
      <c r="T37" s="9"/>
      <c r="U37" s="9"/>
      <c r="V37" s="9"/>
      <c r="W37" s="9"/>
      <c r="X37" s="14"/>
    </row>
    <row r="38" spans="1:24" ht="18" customHeight="1">
      <c r="B38" s="9" t="s">
        <v>80</v>
      </c>
      <c r="C38" s="9"/>
      <c r="D38" s="9"/>
      <c r="E38" s="9"/>
      <c r="F38" s="9"/>
      <c r="G38" s="9"/>
      <c r="H38" s="9"/>
      <c r="I38" s="11"/>
      <c r="J38" s="11"/>
      <c r="K38" s="11"/>
      <c r="L38" s="11"/>
      <c r="M38" s="9"/>
      <c r="N38" s="9"/>
      <c r="O38" s="9"/>
      <c r="P38" s="9"/>
      <c r="Q38" s="9"/>
      <c r="R38" s="9"/>
      <c r="S38" s="9"/>
      <c r="T38" s="9"/>
      <c r="U38" s="9"/>
      <c r="V38" s="9"/>
      <c r="W38" s="9"/>
      <c r="X38" s="14"/>
    </row>
    <row r="39" spans="1:24" ht="18" customHeight="1">
      <c r="B39" s="10"/>
      <c r="C39" s="9"/>
      <c r="D39" s="9"/>
      <c r="E39" s="9"/>
      <c r="F39" s="9"/>
      <c r="G39" s="9"/>
      <c r="H39" s="9"/>
      <c r="I39" s="11"/>
      <c r="J39" s="11"/>
      <c r="K39" s="11"/>
      <c r="L39" s="11"/>
      <c r="M39" s="9"/>
      <c r="N39" s="9"/>
      <c r="O39" s="9"/>
      <c r="P39" s="9"/>
      <c r="Q39" s="9"/>
      <c r="R39" s="9"/>
      <c r="S39" s="9"/>
      <c r="T39" s="9"/>
      <c r="U39" s="9"/>
      <c r="V39" s="9"/>
      <c r="W39" s="9"/>
      <c r="X39" s="14"/>
    </row>
    <row r="40" spans="1:24" ht="18" customHeight="1">
      <c r="B40" s="9" t="s">
        <v>111</v>
      </c>
      <c r="C40" s="9"/>
      <c r="D40" s="9"/>
      <c r="E40" s="9"/>
      <c r="F40" s="9"/>
      <c r="G40" s="9"/>
      <c r="H40" s="9"/>
      <c r="I40" s="11"/>
      <c r="J40" s="11"/>
      <c r="K40" s="11"/>
      <c r="L40" s="11"/>
      <c r="M40" s="9"/>
      <c r="N40" s="9"/>
      <c r="O40" s="9"/>
      <c r="P40" s="9"/>
      <c r="Q40" s="9"/>
      <c r="R40" s="9"/>
      <c r="S40" s="9"/>
      <c r="T40" s="9"/>
      <c r="U40" s="9"/>
      <c r="V40" s="9"/>
      <c r="W40" s="9"/>
      <c r="X40" s="14"/>
    </row>
    <row r="41" spans="1:24">
      <c r="B41" s="75" t="s">
        <v>19</v>
      </c>
      <c r="C41" s="75"/>
      <c r="D41" s="75"/>
      <c r="E41" s="75"/>
      <c r="F41" s="75" t="s">
        <v>17</v>
      </c>
      <c r="G41" s="75"/>
      <c r="H41" s="75"/>
      <c r="I41" s="75"/>
      <c r="J41" s="75" t="s">
        <v>18</v>
      </c>
      <c r="K41" s="75"/>
      <c r="L41" s="75"/>
      <c r="M41" s="75"/>
      <c r="N41" s="76" t="s">
        <v>20</v>
      </c>
      <c r="O41" s="76"/>
      <c r="P41" s="76"/>
      <c r="Q41" s="76"/>
      <c r="R41" s="9"/>
      <c r="S41" s="77" t="s">
        <v>79</v>
      </c>
      <c r="T41" s="77"/>
      <c r="U41" s="77"/>
      <c r="V41" s="77"/>
      <c r="W41" s="77"/>
      <c r="X41" s="14"/>
    </row>
    <row r="42" spans="1:24" ht="29.5" customHeight="1">
      <c r="B42" s="75"/>
      <c r="C42" s="75"/>
      <c r="D42" s="75"/>
      <c r="E42" s="75"/>
      <c r="F42" s="75"/>
      <c r="G42" s="75"/>
      <c r="H42" s="75"/>
      <c r="I42" s="75"/>
      <c r="J42" s="75"/>
      <c r="K42" s="75"/>
      <c r="L42" s="75"/>
      <c r="M42" s="75"/>
      <c r="N42" s="76"/>
      <c r="O42" s="76"/>
      <c r="P42" s="76"/>
      <c r="Q42" s="76"/>
      <c r="R42" s="13"/>
      <c r="S42" s="77"/>
      <c r="T42" s="77"/>
      <c r="U42" s="77"/>
      <c r="V42" s="77"/>
      <c r="W42" s="77"/>
      <c r="X42" s="14"/>
    </row>
    <row r="43" spans="1:24">
      <c r="B43" s="67">
        <f>F17</f>
        <v>0</v>
      </c>
      <c r="C43" s="67"/>
      <c r="D43" s="67"/>
      <c r="E43" s="67"/>
      <c r="F43" s="67">
        <f ca="1">SUMIF(L26:O36,"事業用",I26:K36)</f>
        <v>0</v>
      </c>
      <c r="G43" s="67"/>
      <c r="H43" s="67"/>
      <c r="I43" s="67"/>
      <c r="J43" s="67">
        <f ca="1">SUMIF(L26:O36,"非事業用",I26:K36)</f>
        <v>0</v>
      </c>
      <c r="K43" s="67"/>
      <c r="L43" s="67"/>
      <c r="M43" s="67"/>
      <c r="N43" s="67">
        <f ca="1">B43-(F43+J43)</f>
        <v>0</v>
      </c>
      <c r="O43" s="67"/>
      <c r="P43" s="67"/>
      <c r="Q43" s="67"/>
      <c r="R43" s="13"/>
      <c r="S43" s="68">
        <f>SUMIF(A26:A36,"対象外",I26:K36)</f>
        <v>0</v>
      </c>
      <c r="T43" s="68"/>
      <c r="U43" s="68"/>
      <c r="V43" s="68"/>
      <c r="W43" s="68"/>
      <c r="X43" s="15"/>
    </row>
    <row r="44" spans="1:24">
      <c r="B44" s="67"/>
      <c r="C44" s="67"/>
      <c r="D44" s="67"/>
      <c r="E44" s="67"/>
      <c r="F44" s="67"/>
      <c r="G44" s="67"/>
      <c r="H44" s="67"/>
      <c r="I44" s="67"/>
      <c r="J44" s="67"/>
      <c r="K44" s="67"/>
      <c r="L44" s="67"/>
      <c r="M44" s="67"/>
      <c r="N44" s="67"/>
      <c r="O44" s="67"/>
      <c r="P44" s="67"/>
      <c r="Q44" s="67"/>
      <c r="R44" s="9"/>
      <c r="S44" s="68"/>
      <c r="T44" s="68"/>
      <c r="U44" s="68"/>
      <c r="V44" s="68"/>
      <c r="W44" s="68"/>
      <c r="X44" s="15"/>
    </row>
    <row r="45" spans="1:24">
      <c r="B45" s="16"/>
      <c r="C45" s="16"/>
      <c r="D45" s="16"/>
      <c r="E45" s="16"/>
      <c r="F45" s="16"/>
      <c r="G45" s="16"/>
      <c r="H45" s="16"/>
      <c r="I45" s="16"/>
      <c r="J45" s="16"/>
      <c r="K45" s="16"/>
      <c r="L45" s="16"/>
      <c r="M45" s="16"/>
      <c r="N45" s="16"/>
      <c r="O45" s="16"/>
      <c r="P45" s="16"/>
      <c r="Q45" s="16"/>
      <c r="R45" s="16"/>
      <c r="S45" s="16"/>
      <c r="T45" s="16"/>
      <c r="U45" s="16"/>
      <c r="V45" s="16"/>
      <c r="W45" s="16"/>
      <c r="X45" s="16"/>
    </row>
  </sheetData>
  <mergeCells count="102">
    <mergeCell ref="B33:C33"/>
    <mergeCell ref="D33:H33"/>
    <mergeCell ref="I33:K33"/>
    <mergeCell ref="L33:O33"/>
    <mergeCell ref="B29:C29"/>
    <mergeCell ref="B28:C28"/>
    <mergeCell ref="B32:C32"/>
    <mergeCell ref="D32:H32"/>
    <mergeCell ref="I32:K32"/>
    <mergeCell ref="L32:O32"/>
    <mergeCell ref="B31:C31"/>
    <mergeCell ref="D31:H31"/>
    <mergeCell ref="I31:K31"/>
    <mergeCell ref="L31:O31"/>
    <mergeCell ref="L29:O29"/>
    <mergeCell ref="B30:C30"/>
    <mergeCell ref="D29:H29"/>
    <mergeCell ref="I29:K29"/>
    <mergeCell ref="D30:H30"/>
    <mergeCell ref="I30:K30"/>
    <mergeCell ref="L28:O28"/>
    <mergeCell ref="L30:O30"/>
    <mergeCell ref="P33:T33"/>
    <mergeCell ref="P34:T34"/>
    <mergeCell ref="P35:T35"/>
    <mergeCell ref="Q19:T20"/>
    <mergeCell ref="F19:I20"/>
    <mergeCell ref="J19:L20"/>
    <mergeCell ref="W24:W25"/>
    <mergeCell ref="D24:H25"/>
    <mergeCell ref="P24:T25"/>
    <mergeCell ref="D28:H28"/>
    <mergeCell ref="P29:T29"/>
    <mergeCell ref="P30:T30"/>
    <mergeCell ref="P31:T31"/>
    <mergeCell ref="P32:T32"/>
    <mergeCell ref="D35:H35"/>
    <mergeCell ref="I35:K35"/>
    <mergeCell ref="L35:O35"/>
    <mergeCell ref="M19:P20"/>
    <mergeCell ref="U19:W20"/>
    <mergeCell ref="I28:K28"/>
    <mergeCell ref="P26:T26"/>
    <mergeCell ref="P27:T27"/>
    <mergeCell ref="P28:T28"/>
    <mergeCell ref="B27:C27"/>
    <mergeCell ref="D27:H27"/>
    <mergeCell ref="I27:K27"/>
    <mergeCell ref="L27:O27"/>
    <mergeCell ref="B26:C26"/>
    <mergeCell ref="D26:H26"/>
    <mergeCell ref="I26:K26"/>
    <mergeCell ref="L26:O26"/>
    <mergeCell ref="B3:S3"/>
    <mergeCell ref="M17:W18"/>
    <mergeCell ref="B9:E10"/>
    <mergeCell ref="F9:W10"/>
    <mergeCell ref="F17:L18"/>
    <mergeCell ref="B23:W23"/>
    <mergeCell ref="B24:C25"/>
    <mergeCell ref="I24:K25"/>
    <mergeCell ref="L24:O25"/>
    <mergeCell ref="U24:U25"/>
    <mergeCell ref="B4:W4"/>
    <mergeCell ref="B5:E6"/>
    <mergeCell ref="B7:E8"/>
    <mergeCell ref="B11:E12"/>
    <mergeCell ref="B15:E16"/>
    <mergeCell ref="B19:E20"/>
    <mergeCell ref="B13:E14"/>
    <mergeCell ref="F13:F14"/>
    <mergeCell ref="F5:W6"/>
    <mergeCell ref="F7:W8"/>
    <mergeCell ref="F11:W12"/>
    <mergeCell ref="G13:M14"/>
    <mergeCell ref="N13:N14"/>
    <mergeCell ref="O13:W14"/>
    <mergeCell ref="F15:W16"/>
    <mergeCell ref="B2:X2"/>
    <mergeCell ref="B21:W21"/>
    <mergeCell ref="S41:W42"/>
    <mergeCell ref="F41:I42"/>
    <mergeCell ref="J41:M42"/>
    <mergeCell ref="B41:E42"/>
    <mergeCell ref="N41:Q42"/>
    <mergeCell ref="P36:T36"/>
    <mergeCell ref="B43:E44"/>
    <mergeCell ref="N43:Q44"/>
    <mergeCell ref="J43:M44"/>
    <mergeCell ref="F43:I44"/>
    <mergeCell ref="S43:W44"/>
    <mergeCell ref="B34:C34"/>
    <mergeCell ref="D34:H34"/>
    <mergeCell ref="I34:K34"/>
    <mergeCell ref="L34:O34"/>
    <mergeCell ref="B36:C36"/>
    <mergeCell ref="D36:H36"/>
    <mergeCell ref="I36:K36"/>
    <mergeCell ref="L36:O36"/>
    <mergeCell ref="B35:C35"/>
    <mergeCell ref="V24:V25"/>
    <mergeCell ref="B17:E18"/>
  </mergeCells>
  <phoneticPr fontId="3"/>
  <conditionalFormatting sqref="A26:A40">
    <cfRule type="cellIs" dxfId="0" priority="2" operator="equal">
      <formula>"対象"</formula>
    </cfRule>
  </conditionalFormatting>
  <dataValidations count="2">
    <dataValidation type="list" allowBlank="1" showInputMessage="1" showErrorMessage="1" sqref="L26:O36" xr:uid="{00000000-0002-0000-0000-000000000000}">
      <formula1>$AA$4:$AA$5</formula1>
    </dataValidation>
    <dataValidation type="list" allowBlank="1" showInputMessage="1" showErrorMessage="1" sqref="U26:W36" xr:uid="{00000000-0002-0000-0000-000001000000}">
      <formula1>$AB$4:$AB$6</formula1>
    </dataValidation>
  </dataValidations>
  <pageMargins left="0.59055118110236227" right="0.19685039370078741" top="0.35433070866141736" bottom="0.35433070866141736" header="0.31496062992125984" footer="0.31496062992125984"/>
  <pageSetup paperSize="9" scale="73"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J19"/>
  <sheetViews>
    <sheetView showGridLines="0" view="pageBreakPreview" zoomScaleNormal="100" zoomScaleSheetLayoutView="100" workbookViewId="0">
      <selection activeCell="H7" sqref="H7:M8"/>
    </sheetView>
  </sheetViews>
  <sheetFormatPr defaultColWidth="2.453125" defaultRowHeight="15" customHeight="1"/>
  <sheetData>
    <row r="1" spans="1:36" ht="26.25" customHeight="1">
      <c r="B1" s="139" t="s">
        <v>47</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row>
    <row r="2" spans="1:36" ht="17" thickBot="1">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row>
    <row r="3" spans="1:36" ht="16.5">
      <c r="A3" s="45"/>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7"/>
      <c r="AJ3" s="44"/>
    </row>
    <row r="4" spans="1:36" ht="15" customHeight="1">
      <c r="A4" s="24"/>
      <c r="B4" s="19" t="s">
        <v>109</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25"/>
    </row>
    <row r="5" spans="1:36" ht="15" customHeight="1">
      <c r="A5" s="24"/>
      <c r="B5" s="43" t="s">
        <v>123</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25"/>
    </row>
    <row r="6" spans="1:36" ht="15" customHeight="1">
      <c r="A6" s="24"/>
      <c r="B6" s="19" t="s">
        <v>110</v>
      </c>
      <c r="C6" s="19"/>
      <c r="D6" s="19"/>
      <c r="E6" s="19"/>
      <c r="F6" s="19"/>
      <c r="G6" s="19"/>
      <c r="H6" s="19"/>
      <c r="I6" s="19"/>
      <c r="J6" s="19"/>
      <c r="K6" s="19"/>
      <c r="L6" s="19"/>
      <c r="M6" s="19"/>
      <c r="N6" s="19"/>
      <c r="O6" s="19"/>
      <c r="P6" s="19"/>
      <c r="Q6" s="19"/>
      <c r="R6" s="19"/>
      <c r="S6" s="19" t="s">
        <v>122</v>
      </c>
      <c r="T6" s="19"/>
      <c r="U6" s="19"/>
      <c r="V6" s="19"/>
      <c r="W6" s="19"/>
      <c r="X6" s="19"/>
      <c r="Y6" s="19"/>
      <c r="Z6" s="19"/>
      <c r="AA6" s="19"/>
      <c r="AB6" s="19"/>
      <c r="AC6" s="19"/>
      <c r="AD6" s="19"/>
      <c r="AE6" s="19"/>
      <c r="AF6" s="19"/>
      <c r="AG6" s="19"/>
      <c r="AH6" s="19"/>
      <c r="AI6" s="25"/>
    </row>
    <row r="7" spans="1:36" ht="15" customHeight="1">
      <c r="A7" s="24"/>
      <c r="B7" s="124" t="s">
        <v>112</v>
      </c>
      <c r="C7" s="124"/>
      <c r="D7" s="124"/>
      <c r="E7" s="124"/>
      <c r="F7" s="124"/>
      <c r="G7" s="124"/>
      <c r="H7" s="125"/>
      <c r="I7" s="125"/>
      <c r="J7" s="125"/>
      <c r="K7" s="125"/>
      <c r="L7" s="125"/>
      <c r="M7" s="126"/>
      <c r="N7" s="18" t="s">
        <v>27</v>
      </c>
      <c r="O7" s="19" t="s">
        <v>63</v>
      </c>
      <c r="P7" s="19"/>
      <c r="Q7" s="19"/>
      <c r="R7" s="19"/>
      <c r="S7" s="124" t="s">
        <v>121</v>
      </c>
      <c r="T7" s="124"/>
      <c r="U7" s="124"/>
      <c r="V7" s="124"/>
      <c r="W7" s="124"/>
      <c r="X7" s="124"/>
      <c r="Y7" s="125"/>
      <c r="Z7" s="125"/>
      <c r="AA7" s="125"/>
      <c r="AB7" s="125"/>
      <c r="AC7" s="125"/>
      <c r="AD7" s="126"/>
      <c r="AE7" s="18" t="s">
        <v>27</v>
      </c>
      <c r="AF7" s="19" t="s">
        <v>115</v>
      </c>
      <c r="AG7" s="19"/>
      <c r="AH7" s="19"/>
      <c r="AI7" s="25"/>
    </row>
    <row r="8" spans="1:36" ht="15" customHeight="1">
      <c r="A8" s="24"/>
      <c r="B8" s="124" t="s">
        <v>28</v>
      </c>
      <c r="C8" s="124"/>
      <c r="D8" s="124"/>
      <c r="E8" s="124"/>
      <c r="F8" s="124"/>
      <c r="G8" s="124"/>
      <c r="H8" s="125"/>
      <c r="I8" s="125"/>
      <c r="J8" s="125"/>
      <c r="K8" s="125"/>
      <c r="L8" s="125"/>
      <c r="M8" s="126"/>
      <c r="N8" s="18" t="s">
        <v>27</v>
      </c>
      <c r="O8" s="19" t="s">
        <v>64</v>
      </c>
      <c r="P8" s="19"/>
      <c r="Q8" s="19"/>
      <c r="R8" s="19"/>
      <c r="S8" s="124" t="s">
        <v>28</v>
      </c>
      <c r="T8" s="124"/>
      <c r="U8" s="124"/>
      <c r="V8" s="124"/>
      <c r="W8" s="124"/>
      <c r="X8" s="124"/>
      <c r="Y8" s="125"/>
      <c r="Z8" s="125"/>
      <c r="AA8" s="125"/>
      <c r="AB8" s="125"/>
      <c r="AC8" s="125"/>
      <c r="AD8" s="126"/>
      <c r="AE8" s="18" t="s">
        <v>27</v>
      </c>
      <c r="AF8" s="19" t="s">
        <v>116</v>
      </c>
      <c r="AG8" s="19"/>
      <c r="AH8" s="19"/>
      <c r="AI8" s="25"/>
    </row>
    <row r="9" spans="1:36" ht="15" customHeight="1">
      <c r="A9" s="24"/>
      <c r="B9" s="124" t="s">
        <v>66</v>
      </c>
      <c r="C9" s="124"/>
      <c r="D9" s="124"/>
      <c r="E9" s="124"/>
      <c r="F9" s="124"/>
      <c r="G9" s="124"/>
      <c r="H9" s="127">
        <f>H7-H8</f>
        <v>0</v>
      </c>
      <c r="I9" s="127"/>
      <c r="J9" s="127"/>
      <c r="K9" s="127"/>
      <c r="L9" s="127"/>
      <c r="M9" s="128"/>
      <c r="N9" s="40" t="s">
        <v>27</v>
      </c>
      <c r="O9" s="19" t="s">
        <v>65</v>
      </c>
      <c r="P9" s="19"/>
      <c r="Q9" s="19"/>
      <c r="R9" s="19"/>
      <c r="S9" s="124" t="s">
        <v>117</v>
      </c>
      <c r="T9" s="124"/>
      <c r="U9" s="124"/>
      <c r="V9" s="124"/>
      <c r="W9" s="124"/>
      <c r="X9" s="124"/>
      <c r="Y9" s="127">
        <f>Y7-Y8</f>
        <v>0</v>
      </c>
      <c r="Z9" s="127"/>
      <c r="AA9" s="127"/>
      <c r="AB9" s="127"/>
      <c r="AC9" s="127"/>
      <c r="AD9" s="128"/>
      <c r="AE9" s="40" t="s">
        <v>27</v>
      </c>
      <c r="AF9" s="19" t="s">
        <v>118</v>
      </c>
      <c r="AG9" s="19"/>
      <c r="AH9" s="19"/>
      <c r="AI9" s="25"/>
    </row>
    <row r="10" spans="1:36" ht="15" customHeight="1">
      <c r="A10" s="24"/>
      <c r="B10" s="131" t="s">
        <v>124</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9"/>
      <c r="AG10" s="19"/>
      <c r="AH10" s="19"/>
      <c r="AI10" s="25"/>
    </row>
    <row r="11" spans="1:36" ht="15" customHeight="1">
      <c r="A11" s="24"/>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9"/>
      <c r="AG11" s="19"/>
      <c r="AH11" s="19"/>
      <c r="AI11" s="25"/>
    </row>
    <row r="12" spans="1:36" ht="15" customHeight="1">
      <c r="A12" s="24"/>
      <c r="B12" s="43" t="s">
        <v>120</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5"/>
    </row>
    <row r="13" spans="1:36" ht="15" customHeight="1">
      <c r="A13" s="24"/>
      <c r="B13" s="134" t="s">
        <v>32</v>
      </c>
      <c r="C13" s="134"/>
      <c r="D13" s="134"/>
      <c r="E13" s="134"/>
      <c r="F13" s="124" t="s">
        <v>40</v>
      </c>
      <c r="G13" s="124"/>
      <c r="H13" s="124"/>
      <c r="I13" s="124"/>
      <c r="J13" s="124"/>
      <c r="K13" s="124"/>
      <c r="L13" s="124"/>
      <c r="M13" s="124" t="s">
        <v>41</v>
      </c>
      <c r="N13" s="124"/>
      <c r="O13" s="124"/>
      <c r="P13" s="124"/>
      <c r="Q13" s="124"/>
      <c r="R13" s="124"/>
      <c r="S13" s="124"/>
      <c r="T13" s="124" t="s">
        <v>42</v>
      </c>
      <c r="U13" s="124"/>
      <c r="V13" s="124"/>
      <c r="W13" s="124"/>
      <c r="X13" s="124"/>
      <c r="Y13" s="124"/>
      <c r="Z13" s="124"/>
      <c r="AA13" s="124" t="s">
        <v>30</v>
      </c>
      <c r="AB13" s="124"/>
      <c r="AC13" s="124"/>
      <c r="AD13" s="124"/>
      <c r="AE13" s="124"/>
      <c r="AF13" s="124"/>
      <c r="AG13" s="124"/>
      <c r="AH13" s="19"/>
      <c r="AI13" s="25"/>
    </row>
    <row r="14" spans="1:36" ht="15" customHeight="1">
      <c r="A14" s="24"/>
      <c r="B14" s="134" t="s">
        <v>29</v>
      </c>
      <c r="C14" s="134"/>
      <c r="D14" s="134"/>
      <c r="E14" s="134"/>
      <c r="F14" s="125"/>
      <c r="G14" s="125"/>
      <c r="H14" s="125"/>
      <c r="I14" s="125"/>
      <c r="J14" s="125"/>
      <c r="K14" s="126"/>
      <c r="L14" s="36" t="s">
        <v>27</v>
      </c>
      <c r="M14" s="125"/>
      <c r="N14" s="125"/>
      <c r="O14" s="125"/>
      <c r="P14" s="125"/>
      <c r="Q14" s="125"/>
      <c r="R14" s="126"/>
      <c r="S14" s="36" t="s">
        <v>27</v>
      </c>
      <c r="T14" s="126"/>
      <c r="U14" s="141"/>
      <c r="V14" s="141"/>
      <c r="W14" s="141"/>
      <c r="X14" s="141"/>
      <c r="Y14" s="141"/>
      <c r="Z14" s="36" t="s">
        <v>27</v>
      </c>
      <c r="AA14" s="127">
        <f>SUM(F14,M14,T14)</f>
        <v>0</v>
      </c>
      <c r="AB14" s="127"/>
      <c r="AC14" s="127"/>
      <c r="AD14" s="127"/>
      <c r="AE14" s="127"/>
      <c r="AF14" s="128"/>
      <c r="AG14" s="40" t="s">
        <v>27</v>
      </c>
      <c r="AH14" s="19"/>
      <c r="AI14" s="25"/>
    </row>
    <row r="15" spans="1:36" ht="15" customHeight="1" thickBot="1">
      <c r="A15" s="24"/>
      <c r="B15" s="142" t="s">
        <v>119</v>
      </c>
      <c r="C15" s="142"/>
      <c r="D15" s="142"/>
      <c r="E15" s="142"/>
      <c r="F15" s="143"/>
      <c r="G15" s="143"/>
      <c r="H15" s="143"/>
      <c r="I15" s="143"/>
      <c r="J15" s="143"/>
      <c r="K15" s="135"/>
      <c r="L15" s="64" t="s">
        <v>27</v>
      </c>
      <c r="M15" s="143"/>
      <c r="N15" s="143"/>
      <c r="O15" s="143"/>
      <c r="P15" s="143"/>
      <c r="Q15" s="143"/>
      <c r="R15" s="135"/>
      <c r="S15" s="64" t="s">
        <v>27</v>
      </c>
      <c r="T15" s="135"/>
      <c r="U15" s="136"/>
      <c r="V15" s="136"/>
      <c r="W15" s="136"/>
      <c r="X15" s="136"/>
      <c r="Y15" s="136"/>
      <c r="Z15" s="64" t="s">
        <v>27</v>
      </c>
      <c r="AA15" s="137">
        <f>SUM(F15,M15,T15)</f>
        <v>0</v>
      </c>
      <c r="AB15" s="137"/>
      <c r="AC15" s="137"/>
      <c r="AD15" s="137"/>
      <c r="AE15" s="137"/>
      <c r="AF15" s="138"/>
      <c r="AG15" s="65" t="s">
        <v>27</v>
      </c>
      <c r="AH15" s="19"/>
      <c r="AI15" s="25"/>
    </row>
    <row r="16" spans="1:36" ht="15" customHeight="1" thickTop="1">
      <c r="A16" s="24"/>
      <c r="B16" s="140" t="s">
        <v>30</v>
      </c>
      <c r="C16" s="140"/>
      <c r="D16" s="140"/>
      <c r="E16" s="140"/>
      <c r="F16" s="133">
        <f>SUM(F14:K15)</f>
        <v>0</v>
      </c>
      <c r="G16" s="133"/>
      <c r="H16" s="133"/>
      <c r="I16" s="133"/>
      <c r="J16" s="133"/>
      <c r="K16" s="129"/>
      <c r="L16" s="42" t="s">
        <v>27</v>
      </c>
      <c r="M16" s="133">
        <f>SUM(M14:R15)</f>
        <v>0</v>
      </c>
      <c r="N16" s="133"/>
      <c r="O16" s="133"/>
      <c r="P16" s="133"/>
      <c r="Q16" s="133"/>
      <c r="R16" s="129"/>
      <c r="S16" s="42" t="s">
        <v>27</v>
      </c>
      <c r="T16" s="129">
        <f>SUM(T14:Y15)</f>
        <v>0</v>
      </c>
      <c r="U16" s="130"/>
      <c r="V16" s="130"/>
      <c r="W16" s="130"/>
      <c r="X16" s="130"/>
      <c r="Y16" s="130"/>
      <c r="Z16" s="42" t="s">
        <v>27</v>
      </c>
      <c r="AA16" s="133">
        <f>SUM(AA14:AF15)</f>
        <v>0</v>
      </c>
      <c r="AB16" s="133"/>
      <c r="AC16" s="133"/>
      <c r="AD16" s="133"/>
      <c r="AE16" s="133"/>
      <c r="AF16" s="129"/>
      <c r="AG16" s="41" t="s">
        <v>27</v>
      </c>
      <c r="AH16" s="19"/>
      <c r="AI16" s="25"/>
    </row>
    <row r="17" spans="1:35" ht="15" customHeight="1" thickBot="1">
      <c r="A17" s="26"/>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8"/>
    </row>
    <row r="18" spans="1:35" ht="15"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45.75" customHeight="1">
      <c r="A19" s="132" t="s">
        <v>81</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row>
  </sheetData>
  <mergeCells count="35">
    <mergeCell ref="B1:AJ1"/>
    <mergeCell ref="B16:E16"/>
    <mergeCell ref="F16:K16"/>
    <mergeCell ref="T13:Z13"/>
    <mergeCell ref="AA13:AG13"/>
    <mergeCell ref="B14:E14"/>
    <mergeCell ref="F14:K14"/>
    <mergeCell ref="AA14:AF14"/>
    <mergeCell ref="M14:R14"/>
    <mergeCell ref="T14:Y14"/>
    <mergeCell ref="B15:E15"/>
    <mergeCell ref="F15:K15"/>
    <mergeCell ref="M15:R15"/>
    <mergeCell ref="F13:L13"/>
    <mergeCell ref="M13:S13"/>
    <mergeCell ref="T16:Y16"/>
    <mergeCell ref="B10:AE11"/>
    <mergeCell ref="A19:AI19"/>
    <mergeCell ref="M16:R16"/>
    <mergeCell ref="B13:E13"/>
    <mergeCell ref="AA16:AF16"/>
    <mergeCell ref="T15:Y15"/>
    <mergeCell ref="AA15:AF15"/>
    <mergeCell ref="B7:G7"/>
    <mergeCell ref="H7:M7"/>
    <mergeCell ref="B8:G8"/>
    <mergeCell ref="H8:M8"/>
    <mergeCell ref="B9:G9"/>
    <mergeCell ref="H9:M9"/>
    <mergeCell ref="S7:X7"/>
    <mergeCell ref="Y7:AD7"/>
    <mergeCell ref="S8:X8"/>
    <mergeCell ref="Y8:AD8"/>
    <mergeCell ref="S9:X9"/>
    <mergeCell ref="Y9:AD9"/>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27"/>
  <sheetViews>
    <sheetView showGridLines="0" view="pageBreakPreview" zoomScale="70" zoomScaleNormal="100" zoomScaleSheetLayoutView="70" workbookViewId="0">
      <selection activeCell="BD32" sqref="BD32"/>
    </sheetView>
  </sheetViews>
  <sheetFormatPr defaultColWidth="2.453125" defaultRowHeight="15" customHeight="1"/>
  <sheetData>
    <row r="1" spans="1:38" ht="18.75" customHeight="1">
      <c r="A1" s="182" t="s">
        <v>105</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row>
    <row r="2" spans="1:38" ht="18.75" customHeight="1" thickBot="1">
      <c r="A2" s="30"/>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row>
    <row r="3" spans="1:38" ht="15" customHeight="1">
      <c r="A3" s="29" t="s">
        <v>113</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3"/>
    </row>
    <row r="4" spans="1:38" ht="15" customHeight="1">
      <c r="A4" s="184" t="s">
        <v>106</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6"/>
    </row>
    <row r="5" spans="1:38" ht="15" customHeight="1">
      <c r="A5" s="184"/>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6"/>
    </row>
    <row r="6" spans="1:38" ht="15" customHeight="1" thickBot="1">
      <c r="A6" s="24"/>
      <c r="B6" s="124" t="s">
        <v>32</v>
      </c>
      <c r="C6" s="124"/>
      <c r="D6" s="124"/>
      <c r="E6" s="124"/>
      <c r="F6" s="124"/>
      <c r="G6" s="124"/>
      <c r="H6" s="134" t="s">
        <v>34</v>
      </c>
      <c r="I6" s="134"/>
      <c r="J6" s="134"/>
      <c r="K6" s="134"/>
      <c r="L6" s="134"/>
      <c r="M6" s="134"/>
      <c r="N6" s="134"/>
      <c r="O6" s="134"/>
      <c r="P6" s="19"/>
      <c r="Q6" s="19"/>
      <c r="R6" s="19"/>
      <c r="S6" s="19"/>
      <c r="T6" s="19"/>
      <c r="U6" s="19"/>
      <c r="V6" s="19"/>
      <c r="W6" s="19"/>
      <c r="X6" s="19"/>
      <c r="Y6" s="19"/>
      <c r="Z6" s="19"/>
      <c r="AA6" s="19"/>
      <c r="AB6" s="19"/>
      <c r="AC6" s="19"/>
      <c r="AD6" s="19"/>
      <c r="AE6" s="19"/>
      <c r="AF6" s="19"/>
      <c r="AG6" s="19"/>
      <c r="AH6" s="19"/>
      <c r="AI6" s="19"/>
      <c r="AJ6" s="19"/>
      <c r="AK6" s="19"/>
      <c r="AL6" s="25"/>
    </row>
    <row r="7" spans="1:38" ht="15" customHeight="1">
      <c r="A7" s="24"/>
      <c r="B7" s="162" t="s">
        <v>31</v>
      </c>
      <c r="C7" s="162"/>
      <c r="D7" s="162"/>
      <c r="E7" s="162"/>
      <c r="F7" s="162"/>
      <c r="G7" s="162"/>
      <c r="H7" s="163">
        <f>SUM(補助対象施設の利用状況表!B43)</f>
        <v>0</v>
      </c>
      <c r="I7" s="163"/>
      <c r="J7" s="163"/>
      <c r="K7" s="163"/>
      <c r="L7" s="163"/>
      <c r="M7" s="163"/>
      <c r="N7" s="164"/>
      <c r="O7" s="39" t="s">
        <v>33</v>
      </c>
      <c r="P7" s="19" t="s">
        <v>67</v>
      </c>
      <c r="Q7" s="19"/>
      <c r="R7" s="19"/>
      <c r="S7" s="19"/>
      <c r="T7" s="19"/>
      <c r="U7" s="19"/>
      <c r="V7" s="19"/>
      <c r="W7" s="19"/>
      <c r="X7" s="19"/>
      <c r="Y7" s="167" t="s">
        <v>37</v>
      </c>
      <c r="Z7" s="165" t="s">
        <v>35</v>
      </c>
      <c r="AA7" s="165"/>
      <c r="AB7" s="165"/>
      <c r="AC7" s="165"/>
      <c r="AD7" s="165"/>
      <c r="AE7" s="165"/>
      <c r="AF7" s="33" t="s">
        <v>24</v>
      </c>
      <c r="AG7" s="189" t="s">
        <v>73</v>
      </c>
      <c r="AH7" s="189"/>
      <c r="AI7" s="189"/>
      <c r="AJ7" s="189"/>
      <c r="AK7" s="190"/>
      <c r="AL7" s="25"/>
    </row>
    <row r="8" spans="1:38" ht="15" customHeight="1" thickBot="1">
      <c r="A8" s="24"/>
      <c r="B8" s="162" t="s">
        <v>17</v>
      </c>
      <c r="C8" s="162"/>
      <c r="D8" s="162"/>
      <c r="E8" s="162"/>
      <c r="F8" s="162"/>
      <c r="G8" s="162"/>
      <c r="H8" s="163">
        <f ca="1">SUM(補助対象施設の利用状況表!F43)</f>
        <v>0</v>
      </c>
      <c r="I8" s="163"/>
      <c r="J8" s="163"/>
      <c r="K8" s="163"/>
      <c r="L8" s="163"/>
      <c r="M8" s="163"/>
      <c r="N8" s="164"/>
      <c r="O8" s="39" t="s">
        <v>33</v>
      </c>
      <c r="P8" s="19" t="s">
        <v>68</v>
      </c>
      <c r="Q8" s="19"/>
      <c r="R8" s="19"/>
      <c r="S8" s="19"/>
      <c r="T8" s="19"/>
      <c r="U8" s="19"/>
      <c r="V8" s="19"/>
      <c r="W8" s="19"/>
      <c r="X8" s="19"/>
      <c r="Y8" s="168"/>
      <c r="Z8" s="166" t="s">
        <v>38</v>
      </c>
      <c r="AA8" s="166"/>
      <c r="AB8" s="166"/>
      <c r="AC8" s="166"/>
      <c r="AD8" s="166"/>
      <c r="AE8" s="166"/>
      <c r="AF8" s="34" t="s">
        <v>24</v>
      </c>
      <c r="AG8" s="191">
        <f ca="1">IF(H9&gt;0,H8/(H9+H8),1)</f>
        <v>1</v>
      </c>
      <c r="AH8" s="191"/>
      <c r="AI8" s="191"/>
      <c r="AJ8" s="191"/>
      <c r="AK8" s="192"/>
      <c r="AL8" s="25"/>
    </row>
    <row r="9" spans="1:38" ht="15" customHeight="1" thickBot="1">
      <c r="A9" s="24"/>
      <c r="B9" s="162" t="s">
        <v>18</v>
      </c>
      <c r="C9" s="162"/>
      <c r="D9" s="162"/>
      <c r="E9" s="162"/>
      <c r="F9" s="162"/>
      <c r="G9" s="162"/>
      <c r="H9" s="163">
        <f ca="1">SUM(補助対象施設の利用状況表!J43)</f>
        <v>0</v>
      </c>
      <c r="I9" s="163"/>
      <c r="J9" s="163"/>
      <c r="K9" s="163"/>
      <c r="L9" s="163"/>
      <c r="M9" s="163"/>
      <c r="N9" s="164"/>
      <c r="O9" s="39" t="s">
        <v>33</v>
      </c>
      <c r="P9" s="19" t="s">
        <v>69</v>
      </c>
      <c r="Q9" s="19"/>
      <c r="R9" s="19"/>
      <c r="S9" s="19"/>
      <c r="T9" s="19"/>
      <c r="U9" s="19"/>
      <c r="V9" s="19"/>
      <c r="W9" s="19"/>
      <c r="X9" s="19"/>
      <c r="Y9" s="19"/>
      <c r="Z9" s="183" t="s">
        <v>44</v>
      </c>
      <c r="AA9" s="183"/>
      <c r="AB9" s="183"/>
      <c r="AC9" s="183"/>
      <c r="AD9" s="183"/>
      <c r="AE9" s="183"/>
      <c r="AF9" s="183"/>
      <c r="AG9" s="183"/>
      <c r="AH9" s="183"/>
      <c r="AI9" s="183"/>
      <c r="AJ9" s="183"/>
      <c r="AK9" s="183"/>
      <c r="AL9" s="25"/>
    </row>
    <row r="10" spans="1:38" ht="15" customHeight="1">
      <c r="A10" s="24"/>
      <c r="B10" s="162" t="s">
        <v>20</v>
      </c>
      <c r="C10" s="162"/>
      <c r="D10" s="162"/>
      <c r="E10" s="162"/>
      <c r="F10" s="162"/>
      <c r="G10" s="162"/>
      <c r="H10" s="163">
        <f ca="1">H7-(H8+H9)</f>
        <v>0</v>
      </c>
      <c r="I10" s="163"/>
      <c r="J10" s="163"/>
      <c r="K10" s="163"/>
      <c r="L10" s="163"/>
      <c r="M10" s="163"/>
      <c r="N10" s="164"/>
      <c r="O10" s="39" t="s">
        <v>33</v>
      </c>
      <c r="P10" s="19" t="s">
        <v>70</v>
      </c>
      <c r="Q10" s="19"/>
      <c r="R10" s="19"/>
      <c r="S10" s="19"/>
      <c r="T10" s="19"/>
      <c r="U10" s="19"/>
      <c r="V10" s="19"/>
      <c r="W10" s="19"/>
      <c r="X10" s="19"/>
      <c r="Y10" s="167" t="s">
        <v>37</v>
      </c>
      <c r="Z10" s="165" t="s">
        <v>36</v>
      </c>
      <c r="AA10" s="165"/>
      <c r="AB10" s="165"/>
      <c r="AC10" s="165"/>
      <c r="AD10" s="165"/>
      <c r="AE10" s="165"/>
      <c r="AF10" s="33" t="s">
        <v>24</v>
      </c>
      <c r="AG10" s="165" t="s">
        <v>74</v>
      </c>
      <c r="AH10" s="165"/>
      <c r="AI10" s="165"/>
      <c r="AJ10" s="165"/>
      <c r="AK10" s="193"/>
      <c r="AL10" s="25"/>
    </row>
    <row r="11" spans="1:38" ht="15" customHeight="1" thickBot="1">
      <c r="A11" s="24"/>
      <c r="B11" s="162" t="s">
        <v>25</v>
      </c>
      <c r="C11" s="162"/>
      <c r="D11" s="162"/>
      <c r="E11" s="162"/>
      <c r="F11" s="162"/>
      <c r="G11" s="162"/>
      <c r="H11" s="163">
        <f>SUM(補助対象施設の利用状況表!S43)</f>
        <v>0</v>
      </c>
      <c r="I11" s="163"/>
      <c r="J11" s="163"/>
      <c r="K11" s="163"/>
      <c r="L11" s="163"/>
      <c r="M11" s="163"/>
      <c r="N11" s="164"/>
      <c r="O11" s="39" t="s">
        <v>33</v>
      </c>
      <c r="P11" s="19" t="s">
        <v>71</v>
      </c>
      <c r="Q11" s="19"/>
      <c r="R11" s="21" t="s">
        <v>72</v>
      </c>
      <c r="S11" s="19"/>
      <c r="T11" s="19"/>
      <c r="U11" s="19"/>
      <c r="V11" s="19"/>
      <c r="W11" s="19"/>
      <c r="X11" s="19"/>
      <c r="Y11" s="168"/>
      <c r="Z11" s="166" t="s">
        <v>39</v>
      </c>
      <c r="AA11" s="166"/>
      <c r="AB11" s="166"/>
      <c r="AC11" s="166"/>
      <c r="AD11" s="166"/>
      <c r="AE11" s="166"/>
      <c r="AF11" s="34" t="s">
        <v>24</v>
      </c>
      <c r="AG11" s="191">
        <f>IF(H7&gt;0,1-(H11/H7),1)</f>
        <v>1</v>
      </c>
      <c r="AH11" s="191"/>
      <c r="AI11" s="191"/>
      <c r="AJ11" s="191"/>
      <c r="AK11" s="192"/>
      <c r="AL11" s="25"/>
    </row>
    <row r="12" spans="1:38" ht="9" customHeight="1">
      <c r="A12" s="24"/>
      <c r="B12" s="19"/>
      <c r="C12" s="19"/>
      <c r="D12" s="19"/>
      <c r="E12" s="19"/>
      <c r="F12" s="19"/>
      <c r="G12" s="19"/>
      <c r="H12" s="19"/>
      <c r="I12" s="19"/>
      <c r="J12" s="19"/>
      <c r="K12" s="19"/>
      <c r="L12" s="19"/>
      <c r="M12" s="19"/>
      <c r="N12" s="19"/>
      <c r="O12" s="19"/>
      <c r="Q12" s="19"/>
      <c r="R12" s="19"/>
      <c r="S12" s="19"/>
      <c r="T12" s="19"/>
      <c r="U12" s="19"/>
      <c r="V12" s="19"/>
      <c r="W12" s="19"/>
      <c r="X12" s="19"/>
      <c r="Y12" s="19"/>
      <c r="Z12" s="187" t="s">
        <v>44</v>
      </c>
      <c r="AA12" s="187"/>
      <c r="AB12" s="187"/>
      <c r="AC12" s="187"/>
      <c r="AD12" s="187"/>
      <c r="AE12" s="187"/>
      <c r="AF12" s="187"/>
      <c r="AG12" s="187"/>
      <c r="AH12" s="187"/>
      <c r="AI12" s="187"/>
      <c r="AJ12" s="187"/>
      <c r="AK12" s="187"/>
      <c r="AL12" s="25"/>
    </row>
    <row r="13" spans="1:38" ht="9" customHeight="1">
      <c r="A13" s="24"/>
      <c r="B13" s="19"/>
      <c r="C13" s="19"/>
      <c r="D13" s="19"/>
      <c r="E13" s="19"/>
      <c r="F13" s="19"/>
      <c r="G13" s="19"/>
      <c r="H13" s="19"/>
      <c r="I13" s="19"/>
      <c r="J13" s="19"/>
      <c r="K13" s="19"/>
      <c r="L13" s="19"/>
      <c r="M13" s="19"/>
      <c r="N13" s="19"/>
      <c r="O13" s="19"/>
      <c r="Q13" s="19"/>
      <c r="R13" s="19"/>
      <c r="S13" s="19"/>
      <c r="T13" s="19"/>
      <c r="U13" s="19"/>
      <c r="V13" s="19"/>
      <c r="W13" s="19"/>
      <c r="X13" s="19"/>
      <c r="Y13" s="19"/>
      <c r="Z13" s="188"/>
      <c r="AA13" s="188"/>
      <c r="AB13" s="188"/>
      <c r="AC13" s="188"/>
      <c r="AD13" s="188"/>
      <c r="AE13" s="188"/>
      <c r="AF13" s="188"/>
      <c r="AG13" s="188"/>
      <c r="AH13" s="188"/>
      <c r="AI13" s="188"/>
      <c r="AJ13" s="188"/>
      <c r="AK13" s="188"/>
      <c r="AL13" s="25"/>
    </row>
    <row r="14" spans="1:38" ht="15" customHeight="1">
      <c r="A14" s="184" t="s">
        <v>82</v>
      </c>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6"/>
    </row>
    <row r="15" spans="1:38" ht="15" customHeight="1">
      <c r="A15" s="184"/>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6"/>
    </row>
    <row r="16" spans="1:38" ht="15" customHeight="1">
      <c r="A16" s="24"/>
      <c r="B16" s="134" t="s">
        <v>32</v>
      </c>
      <c r="C16" s="134"/>
      <c r="D16" s="134"/>
      <c r="E16" s="134"/>
      <c r="F16" s="124" t="s">
        <v>40</v>
      </c>
      <c r="G16" s="124"/>
      <c r="H16" s="124"/>
      <c r="I16" s="124"/>
      <c r="J16" s="124"/>
      <c r="K16" s="124"/>
      <c r="L16" s="124"/>
      <c r="M16" s="124"/>
      <c r="N16" s="124" t="s">
        <v>41</v>
      </c>
      <c r="O16" s="124"/>
      <c r="P16" s="124"/>
      <c r="Q16" s="124"/>
      <c r="R16" s="124"/>
      <c r="S16" s="124"/>
      <c r="T16" s="124"/>
      <c r="U16" s="124"/>
      <c r="V16" s="124" t="s">
        <v>42</v>
      </c>
      <c r="W16" s="124"/>
      <c r="X16" s="124"/>
      <c r="Y16" s="124"/>
      <c r="Z16" s="124"/>
      <c r="AA16" s="124"/>
      <c r="AB16" s="124"/>
      <c r="AC16" s="124"/>
      <c r="AD16" s="124" t="s">
        <v>30</v>
      </c>
      <c r="AE16" s="124"/>
      <c r="AF16" s="124"/>
      <c r="AG16" s="124"/>
      <c r="AH16" s="124"/>
      <c r="AI16" s="124"/>
      <c r="AJ16" s="124"/>
      <c r="AK16" s="124"/>
      <c r="AL16" s="25"/>
    </row>
    <row r="17" spans="1:38" ht="15" customHeight="1">
      <c r="A17" s="24"/>
      <c r="B17" s="134" t="s">
        <v>29</v>
      </c>
      <c r="C17" s="134"/>
      <c r="D17" s="134"/>
      <c r="E17" s="134"/>
      <c r="F17" s="127">
        <f>SUM(事業費等入力シート!F14)</f>
        <v>0</v>
      </c>
      <c r="G17" s="127"/>
      <c r="H17" s="127"/>
      <c r="I17" s="127"/>
      <c r="J17" s="127"/>
      <c r="K17" s="127"/>
      <c r="L17" s="128"/>
      <c r="M17" s="39" t="s">
        <v>27</v>
      </c>
      <c r="N17" s="127">
        <f>SUM(事業費等入力シート!M14)</f>
        <v>0</v>
      </c>
      <c r="O17" s="127"/>
      <c r="P17" s="127"/>
      <c r="Q17" s="127"/>
      <c r="R17" s="127"/>
      <c r="S17" s="127"/>
      <c r="T17" s="128"/>
      <c r="U17" s="39" t="s">
        <v>27</v>
      </c>
      <c r="V17" s="127">
        <f>SUM(事業費等入力シート!T14)</f>
        <v>0</v>
      </c>
      <c r="W17" s="127"/>
      <c r="X17" s="127"/>
      <c r="Y17" s="127"/>
      <c r="Z17" s="127"/>
      <c r="AA17" s="127"/>
      <c r="AB17" s="128"/>
      <c r="AC17" s="39" t="s">
        <v>27</v>
      </c>
      <c r="AD17" s="127">
        <f>SUM(F17,N17,V17)</f>
        <v>0</v>
      </c>
      <c r="AE17" s="127"/>
      <c r="AF17" s="127"/>
      <c r="AG17" s="127"/>
      <c r="AH17" s="127"/>
      <c r="AI17" s="127"/>
      <c r="AJ17" s="128"/>
      <c r="AK17" s="40" t="s">
        <v>27</v>
      </c>
      <c r="AL17" s="25"/>
    </row>
    <row r="18" spans="1:38" ht="15" customHeight="1" thickBot="1">
      <c r="A18" s="24"/>
      <c r="B18" s="142" t="s">
        <v>119</v>
      </c>
      <c r="C18" s="142"/>
      <c r="D18" s="142"/>
      <c r="E18" s="142"/>
      <c r="F18" s="137">
        <f>SUM(事業費等入力シート!F15)</f>
        <v>0</v>
      </c>
      <c r="G18" s="137"/>
      <c r="H18" s="137"/>
      <c r="I18" s="137"/>
      <c r="J18" s="137"/>
      <c r="K18" s="137"/>
      <c r="L18" s="138"/>
      <c r="M18" s="66" t="s">
        <v>114</v>
      </c>
      <c r="N18" s="137">
        <f>SUM(事業費等入力シート!M15)</f>
        <v>0</v>
      </c>
      <c r="O18" s="137"/>
      <c r="P18" s="137"/>
      <c r="Q18" s="137"/>
      <c r="R18" s="137"/>
      <c r="S18" s="137"/>
      <c r="T18" s="138"/>
      <c r="U18" s="66" t="s">
        <v>114</v>
      </c>
      <c r="V18" s="137">
        <f>SUM(事業費等入力シート!T15)</f>
        <v>0</v>
      </c>
      <c r="W18" s="137"/>
      <c r="X18" s="137"/>
      <c r="Y18" s="137"/>
      <c r="Z18" s="137"/>
      <c r="AA18" s="137"/>
      <c r="AB18" s="138"/>
      <c r="AC18" s="66" t="s">
        <v>114</v>
      </c>
      <c r="AD18" s="127">
        <f>SUM(F18,N18,V18)</f>
        <v>0</v>
      </c>
      <c r="AE18" s="127"/>
      <c r="AF18" s="127"/>
      <c r="AG18" s="127"/>
      <c r="AH18" s="127"/>
      <c r="AI18" s="127"/>
      <c r="AJ18" s="128"/>
      <c r="AK18" s="65" t="s">
        <v>114</v>
      </c>
      <c r="AL18" s="25"/>
    </row>
    <row r="19" spans="1:38" ht="15" customHeight="1" thickTop="1">
      <c r="A19" s="24"/>
      <c r="B19" s="140" t="s">
        <v>30</v>
      </c>
      <c r="C19" s="140"/>
      <c r="D19" s="140"/>
      <c r="E19" s="140"/>
      <c r="F19" s="133">
        <f>SUM(F17:L18)</f>
        <v>0</v>
      </c>
      <c r="G19" s="133"/>
      <c r="H19" s="133"/>
      <c r="I19" s="133"/>
      <c r="J19" s="133"/>
      <c r="K19" s="133"/>
      <c r="L19" s="129"/>
      <c r="M19" s="42" t="s">
        <v>27</v>
      </c>
      <c r="N19" s="133">
        <f>SUM(N17:T18)</f>
        <v>0</v>
      </c>
      <c r="O19" s="133"/>
      <c r="P19" s="133"/>
      <c r="Q19" s="133"/>
      <c r="R19" s="133"/>
      <c r="S19" s="133"/>
      <c r="T19" s="129"/>
      <c r="U19" s="42" t="s">
        <v>27</v>
      </c>
      <c r="V19" s="133">
        <f>SUM(V17:AB18)</f>
        <v>0</v>
      </c>
      <c r="W19" s="133"/>
      <c r="X19" s="133"/>
      <c r="Y19" s="133"/>
      <c r="Z19" s="133"/>
      <c r="AA19" s="133"/>
      <c r="AB19" s="129"/>
      <c r="AC19" s="42" t="s">
        <v>27</v>
      </c>
      <c r="AD19" s="133">
        <f>SUM(AD17:AJ18)</f>
        <v>0</v>
      </c>
      <c r="AE19" s="133"/>
      <c r="AF19" s="133"/>
      <c r="AG19" s="133"/>
      <c r="AH19" s="133"/>
      <c r="AI19" s="133"/>
      <c r="AJ19" s="129"/>
      <c r="AK19" s="41" t="s">
        <v>27</v>
      </c>
      <c r="AL19" s="25"/>
    </row>
    <row r="20" spans="1:38" ht="9" customHeight="1">
      <c r="A20" s="24"/>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25"/>
    </row>
    <row r="21" spans="1:38" ht="15" customHeight="1">
      <c r="A21" s="184" t="s">
        <v>83</v>
      </c>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6"/>
    </row>
    <row r="22" spans="1:38" ht="15" customHeight="1" thickBot="1">
      <c r="A22" s="184"/>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6"/>
    </row>
    <row r="23" spans="1:38" ht="15" customHeight="1">
      <c r="A23" s="24"/>
      <c r="B23" s="169" t="s">
        <v>26</v>
      </c>
      <c r="C23" s="170"/>
      <c r="D23" s="170"/>
      <c r="E23" s="170"/>
      <c r="F23" s="170"/>
      <c r="G23" s="171"/>
      <c r="H23" s="175" t="s">
        <v>24</v>
      </c>
      <c r="I23" s="176" t="s">
        <v>43</v>
      </c>
      <c r="J23" s="177"/>
      <c r="K23" s="177"/>
      <c r="L23" s="177"/>
      <c r="M23" s="177"/>
      <c r="N23" s="177"/>
      <c r="O23" s="177"/>
      <c r="P23" s="177"/>
      <c r="Q23" s="96"/>
      <c r="R23" s="180" t="s">
        <v>16</v>
      </c>
      <c r="S23" s="181"/>
      <c r="T23" s="176" t="s">
        <v>39</v>
      </c>
      <c r="U23" s="96"/>
      <c r="V23" s="154" t="s">
        <v>24</v>
      </c>
      <c r="W23" s="155">
        <f ca="1">Z26+AH26</f>
        <v>0</v>
      </c>
      <c r="X23" s="156"/>
      <c r="Y23" s="156"/>
      <c r="Z23" s="156"/>
      <c r="AA23" s="156"/>
      <c r="AB23" s="156"/>
      <c r="AC23" s="156"/>
      <c r="AD23" s="156"/>
      <c r="AE23" s="157"/>
      <c r="AF23" s="161" t="s">
        <v>27</v>
      </c>
      <c r="AI23" s="20"/>
      <c r="AJ23" s="20"/>
      <c r="AK23" s="20"/>
      <c r="AL23" s="48"/>
    </row>
    <row r="24" spans="1:38" ht="15" customHeight="1" thickBot="1">
      <c r="A24" s="24"/>
      <c r="B24" s="172"/>
      <c r="C24" s="173"/>
      <c r="D24" s="173"/>
      <c r="E24" s="173"/>
      <c r="F24" s="173"/>
      <c r="G24" s="174"/>
      <c r="H24" s="175"/>
      <c r="I24" s="178"/>
      <c r="J24" s="179"/>
      <c r="K24" s="179"/>
      <c r="L24" s="179"/>
      <c r="M24" s="179"/>
      <c r="N24" s="179"/>
      <c r="O24" s="179"/>
      <c r="P24" s="179"/>
      <c r="Q24" s="99"/>
      <c r="R24" s="180"/>
      <c r="S24" s="181"/>
      <c r="T24" s="178"/>
      <c r="U24" s="99"/>
      <c r="V24" s="154"/>
      <c r="W24" s="158"/>
      <c r="X24" s="159"/>
      <c r="Y24" s="159"/>
      <c r="Z24" s="159"/>
      <c r="AA24" s="159"/>
      <c r="AB24" s="159"/>
      <c r="AC24" s="159"/>
      <c r="AD24" s="159"/>
      <c r="AE24" s="160"/>
      <c r="AF24" s="161"/>
      <c r="AG24" s="19"/>
      <c r="AI24" s="19"/>
      <c r="AJ24" s="19"/>
      <c r="AK24" s="19"/>
      <c r="AL24" s="25"/>
    </row>
    <row r="25" spans="1:38" ht="13">
      <c r="A25" s="24"/>
      <c r="B25" s="19"/>
      <c r="C25" s="19"/>
      <c r="D25" s="19"/>
      <c r="E25" s="19"/>
      <c r="F25" s="19"/>
      <c r="G25" s="19"/>
      <c r="H25" s="19"/>
      <c r="I25" s="35" t="s">
        <v>45</v>
      </c>
      <c r="J25" s="19"/>
      <c r="K25" s="19"/>
      <c r="L25" s="19"/>
      <c r="M25" s="19"/>
      <c r="N25" s="19"/>
      <c r="O25" s="19"/>
      <c r="P25" s="19"/>
      <c r="Q25" s="19"/>
      <c r="R25" s="19"/>
      <c r="S25" s="19"/>
      <c r="U25" s="19"/>
      <c r="V25" s="19"/>
      <c r="W25" s="35" t="s">
        <v>46</v>
      </c>
      <c r="X25" s="19"/>
      <c r="Y25" s="19"/>
      <c r="Z25" s="19"/>
      <c r="AA25" s="19"/>
      <c r="AB25" s="19"/>
      <c r="AC25" s="19"/>
      <c r="AD25" s="19"/>
      <c r="AE25" s="19"/>
      <c r="AF25" s="19"/>
      <c r="AG25" s="19"/>
      <c r="AI25" s="62"/>
      <c r="AJ25" s="62"/>
      <c r="AK25" s="62"/>
      <c r="AL25" s="63"/>
    </row>
    <row r="26" spans="1:38" ht="13">
      <c r="A26" s="24"/>
      <c r="B26" s="19"/>
      <c r="C26" s="19"/>
      <c r="D26" s="19"/>
      <c r="E26" s="19"/>
      <c r="F26" s="19"/>
      <c r="G26" s="19"/>
      <c r="H26" s="19"/>
      <c r="I26" s="35"/>
      <c r="J26" s="19"/>
      <c r="K26" s="19"/>
      <c r="L26" s="19"/>
      <c r="M26" s="19"/>
      <c r="N26" s="19"/>
      <c r="O26" s="19"/>
      <c r="P26" s="19"/>
      <c r="Q26" s="19"/>
      <c r="R26" s="19"/>
      <c r="S26" s="144" t="s">
        <v>53</v>
      </c>
      <c r="T26" s="144"/>
      <c r="U26" s="144"/>
      <c r="V26" s="144"/>
      <c r="W26" s="144" t="s">
        <v>52</v>
      </c>
      <c r="X26" s="144"/>
      <c r="Y26" s="151"/>
      <c r="Z26" s="145">
        <f ca="1">INT(INT(F17+(V17*AG8))*AG11)</f>
        <v>0</v>
      </c>
      <c r="AA26" s="146"/>
      <c r="AB26" s="146"/>
      <c r="AC26" s="146"/>
      <c r="AD26" s="147"/>
      <c r="AE26" s="152" t="s">
        <v>119</v>
      </c>
      <c r="AF26" s="152"/>
      <c r="AG26" s="153"/>
      <c r="AH26" s="148">
        <f ca="1">INT(INT(F18+(V18*AG8))*AG11)</f>
        <v>0</v>
      </c>
      <c r="AI26" s="149"/>
      <c r="AJ26" s="149"/>
      <c r="AK26" s="149"/>
      <c r="AL26" s="150"/>
    </row>
    <row r="27" spans="1:38" ht="9" customHeight="1" thickBot="1">
      <c r="A27" s="26"/>
      <c r="B27" s="31"/>
      <c r="C27" s="31"/>
      <c r="D27" s="31"/>
      <c r="E27" s="31"/>
      <c r="F27" s="31"/>
      <c r="G27" s="31"/>
      <c r="H27" s="31"/>
      <c r="I27" s="32"/>
      <c r="J27" s="32"/>
      <c r="K27" s="32"/>
      <c r="L27" s="32"/>
      <c r="M27" s="32"/>
      <c r="N27" s="32"/>
      <c r="O27" s="32"/>
      <c r="P27" s="32"/>
      <c r="Q27" s="32"/>
      <c r="R27" s="31"/>
      <c r="S27" s="27"/>
      <c r="T27" s="27"/>
      <c r="U27" s="27"/>
      <c r="V27" s="27"/>
      <c r="W27" s="27"/>
      <c r="X27" s="27"/>
      <c r="Y27" s="27"/>
      <c r="Z27" s="27"/>
      <c r="AA27" s="27"/>
      <c r="AB27" s="27"/>
      <c r="AC27" s="27"/>
      <c r="AD27" s="27"/>
      <c r="AE27" s="27"/>
      <c r="AF27" s="27"/>
      <c r="AG27" s="27"/>
      <c r="AH27" s="27"/>
      <c r="AI27" s="27"/>
      <c r="AJ27" s="27"/>
      <c r="AK27" s="27"/>
      <c r="AL27" s="28"/>
    </row>
  </sheetData>
  <mergeCells count="61">
    <mergeCell ref="A1:AL1"/>
    <mergeCell ref="Z9:AK9"/>
    <mergeCell ref="A4:AL5"/>
    <mergeCell ref="A14:AL15"/>
    <mergeCell ref="A21:AL22"/>
    <mergeCell ref="Y7:Y8"/>
    <mergeCell ref="Z12:AK13"/>
    <mergeCell ref="V16:AC16"/>
    <mergeCell ref="AD16:AK16"/>
    <mergeCell ref="V17:AB17"/>
    <mergeCell ref="AD17:AJ17"/>
    <mergeCell ref="AG7:AK7"/>
    <mergeCell ref="AG8:AK8"/>
    <mergeCell ref="AG10:AK10"/>
    <mergeCell ref="AG11:AK11"/>
    <mergeCell ref="H7:N7"/>
    <mergeCell ref="B23:G24"/>
    <mergeCell ref="H23:H24"/>
    <mergeCell ref="I23:Q24"/>
    <mergeCell ref="R23:S24"/>
    <mergeCell ref="T23:U24"/>
    <mergeCell ref="Z7:AE7"/>
    <mergeCell ref="Z8:AE8"/>
    <mergeCell ref="Y10:Y11"/>
    <mergeCell ref="Z10:AE10"/>
    <mergeCell ref="Z11:AE11"/>
    <mergeCell ref="N16:U16"/>
    <mergeCell ref="F17:L17"/>
    <mergeCell ref="N17:T17"/>
    <mergeCell ref="H8:N8"/>
    <mergeCell ref="H9:N9"/>
    <mergeCell ref="H10:N10"/>
    <mergeCell ref="H11:N11"/>
    <mergeCell ref="H6:O6"/>
    <mergeCell ref="B19:E19"/>
    <mergeCell ref="B17:E17"/>
    <mergeCell ref="B16:E16"/>
    <mergeCell ref="B11:G11"/>
    <mergeCell ref="B10:G10"/>
    <mergeCell ref="B9:G9"/>
    <mergeCell ref="B8:G8"/>
    <mergeCell ref="B7:G7"/>
    <mergeCell ref="B6:G6"/>
    <mergeCell ref="F19:L19"/>
    <mergeCell ref="N19:T19"/>
    <mergeCell ref="F16:M16"/>
    <mergeCell ref="B18:E18"/>
    <mergeCell ref="F18:L18"/>
    <mergeCell ref="N18:T18"/>
    <mergeCell ref="V18:AB18"/>
    <mergeCell ref="AD18:AJ18"/>
    <mergeCell ref="S26:V26"/>
    <mergeCell ref="Z26:AD26"/>
    <mergeCell ref="AH26:AL26"/>
    <mergeCell ref="W26:Y26"/>
    <mergeCell ref="AE26:AG26"/>
    <mergeCell ref="V23:V24"/>
    <mergeCell ref="W23:AE24"/>
    <mergeCell ref="AF23:AF24"/>
    <mergeCell ref="V19:AB19"/>
    <mergeCell ref="AD19:AJ19"/>
  </mergeCells>
  <phoneticPr fontId="3"/>
  <printOptions horizontalCentered="1"/>
  <pageMargins left="0.59055118110236227"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L20"/>
  <sheetViews>
    <sheetView showGridLines="0" tabSelected="1" view="pageBreakPreview" zoomScale="85" zoomScaleNormal="100" zoomScaleSheetLayoutView="85" workbookViewId="0">
      <selection activeCell="BP14" sqref="BP14"/>
    </sheetView>
  </sheetViews>
  <sheetFormatPr defaultColWidth="2.453125" defaultRowHeight="15" customHeight="1"/>
  <cols>
    <col min="15" max="26" width="2.90625" customWidth="1"/>
    <col min="29" max="34" width="3.08984375" customWidth="1"/>
    <col min="35" max="40" width="2.90625" customWidth="1"/>
  </cols>
  <sheetData>
    <row r="1" spans="1:64" s="50" customFormat="1" ht="17.25" customHeight="1">
      <c r="A1" s="194" t="s">
        <v>62</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60"/>
      <c r="BE1" s="60"/>
      <c r="BF1" s="60"/>
      <c r="BG1" s="60"/>
      <c r="BH1" s="60"/>
      <c r="BI1" s="60"/>
      <c r="BJ1" s="60"/>
      <c r="BK1" s="60"/>
      <c r="BL1" s="60"/>
    </row>
    <row r="2" spans="1:64" s="50" customFormat="1" ht="17.25" customHeight="1">
      <c r="A2" s="195"/>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60"/>
      <c r="BE2" s="60"/>
      <c r="BF2" s="60"/>
      <c r="BG2" s="60"/>
      <c r="BH2" s="60"/>
      <c r="BI2" s="60"/>
      <c r="BJ2" s="60"/>
      <c r="BK2" s="60"/>
      <c r="BL2" s="60"/>
    </row>
    <row r="3" spans="1:64" s="50" customFormat="1" ht="9.75" customHeight="1">
      <c r="A3" s="49"/>
      <c r="B3" s="49"/>
      <c r="C3" s="49"/>
    </row>
    <row r="4" spans="1:64" s="50" customFormat="1" ht="16.5">
      <c r="A4" s="49"/>
      <c r="B4" s="52" t="s">
        <v>84</v>
      </c>
      <c r="C4" s="52"/>
    </row>
    <row r="5" spans="1:64" s="50" customFormat="1" ht="16.5">
      <c r="A5" s="49"/>
      <c r="B5" s="52"/>
      <c r="C5" s="52"/>
    </row>
    <row r="6" spans="1:64" s="50" customFormat="1" ht="10.5" customHeight="1" thickBot="1">
      <c r="A6" s="49"/>
      <c r="B6" s="49"/>
      <c r="C6" s="49"/>
    </row>
    <row r="7" spans="1:64" s="50" customFormat="1" ht="17.25" customHeight="1">
      <c r="A7" s="49"/>
      <c r="B7" s="51"/>
      <c r="C7" s="204" t="s">
        <v>56</v>
      </c>
      <c r="D7" s="210"/>
      <c r="E7" s="210"/>
      <c r="F7" s="210"/>
      <c r="G7" s="210"/>
      <c r="H7" s="210"/>
      <c r="I7" s="210"/>
      <c r="J7" s="211"/>
    </row>
    <row r="8" spans="1:64" s="50" customFormat="1" ht="14">
      <c r="C8" s="212"/>
      <c r="D8" s="213"/>
      <c r="E8" s="213"/>
      <c r="F8" s="213"/>
      <c r="G8" s="213"/>
      <c r="H8" s="213"/>
      <c r="I8" s="213"/>
      <c r="J8" s="214"/>
      <c r="L8" s="202" t="s">
        <v>57</v>
      </c>
      <c r="M8" s="202"/>
      <c r="AJ8" s="53"/>
      <c r="AK8" s="53"/>
      <c r="AL8" s="53"/>
      <c r="AM8" s="53"/>
      <c r="AN8" s="53"/>
      <c r="AO8" s="53"/>
      <c r="AP8" s="53"/>
      <c r="AQ8" s="53"/>
      <c r="AR8" s="53"/>
      <c r="AS8" s="53"/>
      <c r="AT8" s="53"/>
      <c r="AU8" s="53"/>
      <c r="AV8" s="53"/>
      <c r="AW8" s="53"/>
      <c r="AX8" s="53"/>
      <c r="AY8" s="53"/>
    </row>
    <row r="9" spans="1:64" s="50" customFormat="1" ht="14">
      <c r="C9" s="212"/>
      <c r="D9" s="213"/>
      <c r="E9" s="213"/>
      <c r="F9" s="213"/>
      <c r="G9" s="213"/>
      <c r="H9" s="213"/>
      <c r="I9" s="213"/>
      <c r="J9" s="214"/>
      <c r="L9" s="202"/>
      <c r="M9" s="202"/>
      <c r="AJ9" s="53"/>
      <c r="AK9" s="53"/>
      <c r="AL9" s="53"/>
      <c r="AM9" s="53"/>
      <c r="AN9" s="53"/>
      <c r="AO9" s="53"/>
      <c r="AP9" s="53"/>
      <c r="AQ9" s="53"/>
      <c r="AR9" s="53"/>
      <c r="AS9" s="53"/>
      <c r="AT9" s="53"/>
      <c r="AU9" s="53"/>
      <c r="AV9" s="53"/>
      <c r="AW9" s="53"/>
      <c r="AX9" s="53"/>
      <c r="AY9" s="53"/>
    </row>
    <row r="10" spans="1:64" s="50" customFormat="1" ht="14.5" thickBot="1">
      <c r="C10" s="215"/>
      <c r="D10" s="216"/>
      <c r="E10" s="216"/>
      <c r="F10" s="216"/>
      <c r="G10" s="216"/>
      <c r="H10" s="216"/>
      <c r="I10" s="216"/>
      <c r="J10" s="217"/>
      <c r="AJ10" s="53"/>
      <c r="AK10" s="53"/>
      <c r="AL10" s="53"/>
      <c r="AM10" s="53"/>
      <c r="AN10" s="53"/>
      <c r="AO10" s="53"/>
      <c r="AP10" s="53"/>
      <c r="AQ10" s="53"/>
      <c r="AR10" s="53"/>
      <c r="AS10" s="53"/>
      <c r="AT10" s="53"/>
      <c r="AU10" s="53"/>
      <c r="AV10" s="53"/>
      <c r="AW10" s="53"/>
      <c r="AX10" s="53"/>
      <c r="AY10" s="53"/>
    </row>
    <row r="11" spans="1:64" s="50" customFormat="1" ht="16.5">
      <c r="A11" s="49"/>
      <c r="B11" s="51"/>
      <c r="C11" s="49"/>
    </row>
    <row r="12" spans="1:64" s="50" customFormat="1" ht="17.25" customHeight="1" thickBot="1">
      <c r="C12" s="49"/>
      <c r="AP12" s="53"/>
      <c r="AQ12" s="53"/>
      <c r="AR12" s="53"/>
      <c r="AS12" s="53"/>
      <c r="AT12" s="53"/>
      <c r="AU12" s="53"/>
      <c r="AV12" s="53"/>
      <c r="AW12" s="53"/>
      <c r="AX12" s="53"/>
      <c r="AY12" s="53"/>
      <c r="AZ12" s="53"/>
    </row>
    <row r="13" spans="1:64" s="50" customFormat="1" ht="17" thickBot="1">
      <c r="C13" s="49"/>
      <c r="V13" s="204" t="s">
        <v>75</v>
      </c>
      <c r="W13" s="205"/>
      <c r="X13" s="205"/>
      <c r="Y13" s="205"/>
      <c r="Z13" s="205"/>
      <c r="AA13" s="206"/>
      <c r="AB13" s="196">
        <f ca="1">按分計算書!H8</f>
        <v>0</v>
      </c>
      <c r="AC13" s="197"/>
      <c r="AD13" s="197"/>
      <c r="AE13" s="197"/>
      <c r="AF13" s="197"/>
      <c r="AG13" s="198"/>
    </row>
    <row r="14" spans="1:64" s="50" customFormat="1" ht="14.5" thickBot="1">
      <c r="C14" s="218" t="s">
        <v>58</v>
      </c>
      <c r="D14" s="210"/>
      <c r="E14" s="210"/>
      <c r="F14" s="210"/>
      <c r="G14" s="210"/>
      <c r="H14" s="210"/>
      <c r="I14" s="210"/>
      <c r="J14" s="211"/>
      <c r="V14" s="207"/>
      <c r="W14" s="208"/>
      <c r="X14" s="208"/>
      <c r="Y14" s="208"/>
      <c r="Z14" s="208"/>
      <c r="AA14" s="209"/>
      <c r="AB14" s="199"/>
      <c r="AC14" s="200"/>
      <c r="AD14" s="200"/>
      <c r="AE14" s="200"/>
      <c r="AF14" s="200"/>
      <c r="AG14" s="201"/>
      <c r="AP14" s="54"/>
      <c r="AQ14" s="54"/>
      <c r="AR14" s="54"/>
      <c r="AS14" s="219" t="str">
        <f>IF(C16&gt;0,C16*AB13/(U17+AI17),"")</f>
        <v/>
      </c>
      <c r="AT14" s="220"/>
      <c r="AU14" s="220"/>
      <c r="AV14" s="220"/>
      <c r="AW14" s="220"/>
      <c r="AX14" s="220"/>
      <c r="AY14" s="221"/>
    </row>
    <row r="15" spans="1:64" s="50" customFormat="1" ht="14.5" thickBot="1">
      <c r="C15" s="215"/>
      <c r="D15" s="216"/>
      <c r="E15" s="216"/>
      <c r="F15" s="216"/>
      <c r="G15" s="216"/>
      <c r="H15" s="216"/>
      <c r="I15" s="216"/>
      <c r="J15" s="217"/>
      <c r="K15" s="54"/>
      <c r="L15" s="195" t="s">
        <v>59</v>
      </c>
      <c r="M15" s="195"/>
      <c r="N15" s="55"/>
      <c r="O15" s="55"/>
      <c r="P15" s="55"/>
      <c r="Q15" s="55"/>
      <c r="R15" s="55"/>
      <c r="S15" s="55"/>
      <c r="T15" s="55"/>
      <c r="U15" s="55"/>
      <c r="V15" s="58"/>
      <c r="W15" s="59" t="s">
        <v>85</v>
      </c>
      <c r="X15" s="55"/>
      <c r="Y15" s="55"/>
      <c r="Z15" s="55"/>
      <c r="AA15" s="58"/>
      <c r="AB15" s="55"/>
      <c r="AC15" s="55"/>
      <c r="AD15" s="55"/>
      <c r="AE15" s="55"/>
      <c r="AF15" s="55"/>
      <c r="AG15" s="55"/>
      <c r="AH15" s="55"/>
      <c r="AI15" s="55"/>
      <c r="AJ15" s="55"/>
      <c r="AK15" s="55"/>
      <c r="AL15" s="55"/>
      <c r="AM15" s="55"/>
      <c r="AN15" s="55"/>
      <c r="AO15" s="55"/>
      <c r="AP15" s="202" t="s">
        <v>54</v>
      </c>
      <c r="AQ15" s="202"/>
      <c r="AS15" s="222"/>
      <c r="AT15" s="223"/>
      <c r="AU15" s="223"/>
      <c r="AV15" s="223"/>
      <c r="AW15" s="223"/>
      <c r="AX15" s="223"/>
      <c r="AY15" s="224"/>
    </row>
    <row r="16" spans="1:64" s="50" customFormat="1" ht="15" customHeight="1" thickBot="1">
      <c r="C16" s="228"/>
      <c r="D16" s="210"/>
      <c r="E16" s="210"/>
      <c r="F16" s="210"/>
      <c r="G16" s="210"/>
      <c r="H16" s="210"/>
      <c r="I16" s="210"/>
      <c r="J16" s="211"/>
      <c r="K16" s="56"/>
      <c r="L16" s="195"/>
      <c r="M16" s="195"/>
      <c r="AP16" s="202"/>
      <c r="AQ16" s="202"/>
      <c r="AS16" s="222"/>
      <c r="AT16" s="223"/>
      <c r="AU16" s="223"/>
      <c r="AV16" s="223"/>
      <c r="AW16" s="223"/>
      <c r="AX16" s="223"/>
      <c r="AY16" s="224"/>
    </row>
    <row r="17" spans="1:52" s="50" customFormat="1" ht="14.5" thickBot="1">
      <c r="C17" s="215"/>
      <c r="D17" s="216"/>
      <c r="E17" s="216"/>
      <c r="F17" s="216"/>
      <c r="G17" s="216"/>
      <c r="H17" s="216"/>
      <c r="I17" s="216"/>
      <c r="J17" s="217"/>
      <c r="O17" s="204" t="s">
        <v>75</v>
      </c>
      <c r="P17" s="205"/>
      <c r="Q17" s="205"/>
      <c r="R17" s="205"/>
      <c r="S17" s="205"/>
      <c r="T17" s="206"/>
      <c r="U17" s="196">
        <f ca="1">按分計算書!H8</f>
        <v>0</v>
      </c>
      <c r="V17" s="197"/>
      <c r="W17" s="197"/>
      <c r="X17" s="197"/>
      <c r="Y17" s="197"/>
      <c r="Z17" s="198"/>
      <c r="AA17" s="202" t="s">
        <v>60</v>
      </c>
      <c r="AB17" s="203"/>
      <c r="AC17" s="204" t="s">
        <v>76</v>
      </c>
      <c r="AD17" s="205"/>
      <c r="AE17" s="205"/>
      <c r="AF17" s="205"/>
      <c r="AG17" s="205"/>
      <c r="AH17" s="206"/>
      <c r="AI17" s="196">
        <f ca="1">按分計算書!H9</f>
        <v>0</v>
      </c>
      <c r="AJ17" s="197"/>
      <c r="AK17" s="197"/>
      <c r="AL17" s="197"/>
      <c r="AM17" s="197"/>
      <c r="AN17" s="198"/>
      <c r="AS17" s="225"/>
      <c r="AT17" s="226"/>
      <c r="AU17" s="226"/>
      <c r="AV17" s="226"/>
      <c r="AW17" s="226"/>
      <c r="AX17" s="226"/>
      <c r="AY17" s="227"/>
    </row>
    <row r="18" spans="1:52" s="50" customFormat="1" ht="17" customHeight="1" thickBot="1">
      <c r="B18" s="229" t="s">
        <v>107</v>
      </c>
      <c r="C18" s="229"/>
      <c r="D18" s="229"/>
      <c r="E18" s="229"/>
      <c r="F18" s="229"/>
      <c r="G18" s="229"/>
      <c r="H18" s="229"/>
      <c r="I18" s="229"/>
      <c r="J18" s="229"/>
      <c r="O18" s="207"/>
      <c r="P18" s="208"/>
      <c r="Q18" s="208"/>
      <c r="R18" s="208"/>
      <c r="S18" s="208"/>
      <c r="T18" s="209"/>
      <c r="U18" s="199"/>
      <c r="V18" s="200"/>
      <c r="W18" s="200"/>
      <c r="X18" s="200"/>
      <c r="Y18" s="200"/>
      <c r="Z18" s="201"/>
      <c r="AA18" s="202"/>
      <c r="AB18" s="203"/>
      <c r="AC18" s="207"/>
      <c r="AD18" s="208"/>
      <c r="AE18" s="208"/>
      <c r="AF18" s="208"/>
      <c r="AG18" s="208"/>
      <c r="AH18" s="209"/>
      <c r="AI18" s="199"/>
      <c r="AJ18" s="200"/>
      <c r="AK18" s="200"/>
      <c r="AL18" s="200"/>
      <c r="AM18" s="200"/>
      <c r="AN18" s="201"/>
      <c r="AQ18" s="57" t="s">
        <v>61</v>
      </c>
    </row>
    <row r="19" spans="1:52" s="50" customFormat="1" ht="16.5" customHeight="1">
      <c r="B19" s="229"/>
      <c r="C19" s="229"/>
      <c r="D19" s="229"/>
      <c r="E19" s="229"/>
      <c r="F19" s="229"/>
      <c r="G19" s="229"/>
      <c r="H19" s="229"/>
      <c r="I19" s="229"/>
      <c r="J19" s="229"/>
      <c r="O19" s="57"/>
      <c r="P19" s="57" t="s">
        <v>85</v>
      </c>
      <c r="AD19" s="57" t="s">
        <v>86</v>
      </c>
      <c r="AP19" s="53"/>
      <c r="AQ19" s="53"/>
      <c r="AR19" s="53"/>
      <c r="AS19" s="53"/>
      <c r="AT19" s="53"/>
      <c r="AU19" s="53"/>
      <c r="AV19" s="53"/>
      <c r="AW19" s="53"/>
      <c r="AX19" s="53"/>
      <c r="AY19" s="53"/>
      <c r="AZ19" s="53"/>
    </row>
    <row r="20" spans="1:52" s="50" customFormat="1" ht="17.25" customHeight="1">
      <c r="A20" s="49"/>
      <c r="B20" s="229"/>
      <c r="C20" s="229"/>
      <c r="D20" s="229"/>
      <c r="E20" s="229"/>
      <c r="F20" s="229"/>
      <c r="G20" s="229"/>
      <c r="H20" s="229"/>
      <c r="I20" s="229"/>
      <c r="J20" s="229"/>
    </row>
  </sheetData>
  <mergeCells count="16">
    <mergeCell ref="A1:BC2"/>
    <mergeCell ref="U17:Z18"/>
    <mergeCell ref="AA17:AB18"/>
    <mergeCell ref="AC17:AH18"/>
    <mergeCell ref="AI17:AN18"/>
    <mergeCell ref="C7:J10"/>
    <mergeCell ref="L8:M9"/>
    <mergeCell ref="V13:AA14"/>
    <mergeCell ref="AB13:AG14"/>
    <mergeCell ref="C14:J15"/>
    <mergeCell ref="AS14:AY17"/>
    <mergeCell ref="L15:M16"/>
    <mergeCell ref="AP15:AQ16"/>
    <mergeCell ref="C16:J17"/>
    <mergeCell ref="O17:T18"/>
    <mergeCell ref="B18:J20"/>
  </mergeCells>
  <phoneticPr fontId="3"/>
  <printOptions horizontalCentered="1"/>
  <pageMargins left="0.59055118110236227" right="0.23622047244094491"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補助対象施設の利用状況表 (記載例)</vt:lpstr>
      <vt:lpstr>補助対象施設の利用状況表</vt:lpstr>
      <vt:lpstr>事業費等入力シート</vt:lpstr>
      <vt:lpstr>按分計算書</vt:lpstr>
      <vt:lpstr>火災保険按分計算</vt:lpstr>
      <vt:lpstr>按分計算書!Print_Area</vt:lpstr>
      <vt:lpstr>火災保険按分計算!Print_Area</vt:lpstr>
      <vt:lpstr>事業費等入力シート!Print_Area</vt:lpstr>
      <vt:lpstr>補助対象施設の利用状況表!Print_Area</vt:lpstr>
      <vt:lpstr>'補助対象施設の利用状況表 (記載例)'!Print_Area</vt:lpstr>
      <vt:lpstr>補助対象施設の利用状況表!Print_Titles</vt:lpstr>
      <vt:lpstr>'補助対象施設の利用状況表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 N0600034</dc:creator>
  <cp:lastModifiedBy>鹿児島県</cp:lastModifiedBy>
  <cp:lastPrinted>2025-10-08T01:06:09Z</cp:lastPrinted>
  <dcterms:created xsi:type="dcterms:W3CDTF">2012-05-16T05:42:10Z</dcterms:created>
  <dcterms:modified xsi:type="dcterms:W3CDTF">2025-10-08T01:06:11Z</dcterms:modified>
</cp:coreProperties>
</file>