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2"/>
  <workbookPr/>
  <mc:AlternateContent xmlns:mc="http://schemas.openxmlformats.org/markup-compatibility/2006">
    <mc:Choice Requires="x15">
      <x15ac:absPath xmlns:x15ac="http://schemas.microsoft.com/office/spreadsheetml/2010/11/ac" url="\\Kgflsv-svm1\本庁所属\102070_子育て支援課\03 幼保連携係\R7年度幼保連携係事務\500 処遇改善\04市町村・振興局へ改正通知\1_処遇改善等加算\"/>
    </mc:Choice>
  </mc:AlternateContent>
  <xr:revisionPtr revIDLastSave="0" documentId="13_ncr:1_{2BD37179-DFE0-4358-95F1-19E709AAF985}" xr6:coauthVersionLast="36" xr6:coauthVersionMax="36" xr10:uidLastSave="{00000000-0000-0000-0000-000000000000}"/>
  <bookViews>
    <workbookView xWindow="0" yWindow="0" windowWidth="2370" windowHeight="0" xr2:uid="{00000000-000D-0000-FFFF-FFFF00000000}"/>
  </bookViews>
  <sheets>
    <sheet name="別表1-1(幼稚園・認こ園）" sheetId="2" r:id="rId1"/>
  </sheets>
  <definedNames>
    <definedName name="_xlnm._FilterDatabase" localSheetId="0" hidden="1">'別表1-1(幼稚園・認こ園）'!$B$14:$O$35</definedName>
    <definedName name="_xlnm.Print_Area" localSheetId="0">'別表1-1(幼稚園・認こ園）'!$A$1:$P$35</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16" i="2" l="1"/>
  <c r="M35" i="2"/>
  <c r="M34" i="2"/>
  <c r="M33" i="2"/>
  <c r="M32" i="2"/>
  <c r="M31" i="2"/>
  <c r="M30" i="2"/>
  <c r="M29" i="2"/>
  <c r="M28" i="2"/>
  <c r="M27" i="2"/>
  <c r="M26" i="2"/>
  <c r="M25" i="2"/>
  <c r="M24" i="2"/>
  <c r="M23" i="2"/>
  <c r="M22" i="2"/>
  <c r="M21" i="2"/>
  <c r="M20" i="2"/>
  <c r="M19" i="2"/>
  <c r="M18" i="2"/>
  <c r="M17" i="2"/>
  <c r="L18" i="2" l="1"/>
  <c r="K18" i="2"/>
  <c r="K17" i="2"/>
  <c r="T35" i="2" l="1"/>
  <c r="S35" i="2"/>
  <c r="R35" i="2"/>
  <c r="O35" i="2" s="1"/>
  <c r="L35" i="2"/>
  <c r="K35" i="2"/>
  <c r="B35" i="2"/>
  <c r="T34" i="2"/>
  <c r="O34" i="2" s="1"/>
  <c r="S34" i="2"/>
  <c r="R34" i="2"/>
  <c r="L34" i="2"/>
  <c r="K34" i="2"/>
  <c r="B34" i="2"/>
  <c r="T33" i="2"/>
  <c r="S33" i="2"/>
  <c r="R33" i="2"/>
  <c r="L33" i="2"/>
  <c r="K33" i="2"/>
  <c r="B33" i="2"/>
  <c r="T32" i="2"/>
  <c r="S32" i="2"/>
  <c r="R32" i="2"/>
  <c r="L32" i="2"/>
  <c r="K32" i="2"/>
  <c r="B32" i="2"/>
  <c r="T31" i="2"/>
  <c r="S31" i="2"/>
  <c r="R31" i="2"/>
  <c r="L31" i="2"/>
  <c r="K31" i="2"/>
  <c r="B31" i="2"/>
  <c r="T30" i="2"/>
  <c r="S30" i="2"/>
  <c r="R30" i="2"/>
  <c r="L30" i="2"/>
  <c r="K30" i="2"/>
  <c r="B30" i="2"/>
  <c r="T29" i="2"/>
  <c r="S29" i="2"/>
  <c r="R29" i="2"/>
  <c r="L29" i="2"/>
  <c r="K29" i="2"/>
  <c r="B29" i="2"/>
  <c r="T28" i="2"/>
  <c r="S28" i="2"/>
  <c r="R28" i="2"/>
  <c r="L28" i="2"/>
  <c r="K28" i="2"/>
  <c r="B28" i="2"/>
  <c r="T27" i="2"/>
  <c r="S27" i="2"/>
  <c r="R27" i="2"/>
  <c r="L27" i="2"/>
  <c r="K27" i="2"/>
  <c r="B27" i="2"/>
  <c r="T26" i="2"/>
  <c r="S26" i="2"/>
  <c r="R26" i="2"/>
  <c r="L26" i="2"/>
  <c r="K26" i="2"/>
  <c r="B26" i="2"/>
  <c r="T25" i="2"/>
  <c r="S25" i="2"/>
  <c r="R25" i="2"/>
  <c r="L25" i="2"/>
  <c r="K25" i="2"/>
  <c r="B25" i="2"/>
  <c r="T24" i="2"/>
  <c r="S24" i="2"/>
  <c r="R24" i="2"/>
  <c r="L24" i="2"/>
  <c r="K24" i="2"/>
  <c r="B24" i="2"/>
  <c r="T23" i="2"/>
  <c r="S23" i="2"/>
  <c r="R23" i="2"/>
  <c r="L23" i="2"/>
  <c r="K23" i="2"/>
  <c r="B23" i="2"/>
  <c r="T22" i="2"/>
  <c r="S22" i="2"/>
  <c r="R22" i="2"/>
  <c r="L22" i="2"/>
  <c r="K22" i="2"/>
  <c r="B22" i="2"/>
  <c r="T21" i="2"/>
  <c r="S21" i="2"/>
  <c r="R21" i="2"/>
  <c r="L21" i="2"/>
  <c r="K21" i="2"/>
  <c r="B21" i="2"/>
  <c r="T20" i="2"/>
  <c r="S20" i="2"/>
  <c r="R20" i="2"/>
  <c r="L20" i="2"/>
  <c r="K20" i="2"/>
  <c r="B20" i="2"/>
  <c r="T19" i="2"/>
  <c r="S19" i="2"/>
  <c r="R19" i="2"/>
  <c r="L19" i="2"/>
  <c r="K19" i="2"/>
  <c r="B19" i="2"/>
  <c r="T18" i="2"/>
  <c r="S18" i="2"/>
  <c r="R18" i="2"/>
  <c r="T17" i="2"/>
  <c r="S17" i="2"/>
  <c r="R17" i="2"/>
  <c r="L17" i="2"/>
  <c r="T16" i="2"/>
  <c r="S16" i="2"/>
  <c r="R16" i="2"/>
  <c r="L16" i="2"/>
  <c r="K16" i="2"/>
  <c r="O26" i="2" l="1"/>
  <c r="O33" i="2"/>
  <c r="O31" i="2"/>
  <c r="O30" i="2"/>
  <c r="O29" i="2"/>
  <c r="O24" i="2"/>
  <c r="O20" i="2"/>
  <c r="O28" i="2"/>
  <c r="O25" i="2"/>
  <c r="O32" i="2"/>
  <c r="O23" i="2"/>
  <c r="O22" i="2"/>
  <c r="O21" i="2"/>
  <c r="O19" i="2"/>
  <c r="O27" i="2"/>
  <c r="O17" i="2"/>
  <c r="O16" i="2"/>
  <c r="O18"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鹿児島県</author>
  </authors>
  <commentList>
    <comment ref="E9" authorId="0" shapeId="0" xr:uid="{F351A5F6-17EC-4B2F-9611-6D54D52F1976}">
      <text>
        <r>
          <rPr>
            <b/>
            <sz val="10"/>
            <color indexed="81"/>
            <rFont val="MS P ゴシック"/>
            <family val="3"/>
            <charset val="128"/>
          </rPr>
          <t>作成上の留意事項１の※に示す人数Ａの合計人数を記載
　※　ただし，「加算対象職員基礎人数×１／３（「処遇改善等加算区分３　加算算定対象人数計算表」で確認可）」
　　の人数を超える場合，「加算対象職員基礎人数×１／３」の人数を記載</t>
        </r>
      </text>
    </comment>
    <comment ref="E10" authorId="0" shapeId="0" xr:uid="{98FAD903-9820-470F-A86D-675F635F16EA}">
      <text>
        <r>
          <rPr>
            <b/>
            <sz val="9"/>
            <color indexed="81"/>
            <rFont val="MS P ゴシック"/>
            <family val="3"/>
            <charset val="128"/>
          </rPr>
          <t>作成上の留意事項１の※に示す人数Ｂの人数を記載
　※　ただし，「加算対象職員基礎人数×１／５（「処遇改善等加算区分３　加算算定対象人数計算表」で確認可）」
　　の人数を超える場合，「加算対象職員基礎人数×１／５」の人数を記載</t>
        </r>
      </text>
    </comment>
  </commentList>
</comments>
</file>

<file path=xl/sharedStrings.xml><?xml version="1.0" encoding="utf-8"?>
<sst xmlns="http://schemas.openxmlformats.org/spreadsheetml/2006/main" count="47" uniqueCount="41">
  <si>
    <t>市町村名</t>
    <rPh sb="0" eb="4">
      <t>シチョウソンメイ</t>
    </rPh>
    <phoneticPr fontId="2"/>
  </si>
  <si>
    <t>施設・事業所名</t>
    <rPh sb="0" eb="2">
      <t>シセツ</t>
    </rPh>
    <rPh sb="3" eb="6">
      <t>ジギョウショ</t>
    </rPh>
    <rPh sb="6" eb="7">
      <t>メイ</t>
    </rPh>
    <phoneticPr fontId="2"/>
  </si>
  <si>
    <t>施設事業所類型</t>
    <rPh sb="0" eb="2">
      <t>シセツ</t>
    </rPh>
    <rPh sb="2" eb="5">
      <t>ジギョウショ</t>
    </rPh>
    <rPh sb="5" eb="7">
      <t>ルイケイ</t>
    </rPh>
    <phoneticPr fontId="2"/>
  </si>
  <si>
    <t>設置者名</t>
    <rPh sb="0" eb="3">
      <t>セッチシャ</t>
    </rPh>
    <rPh sb="3" eb="4">
      <t>メイ</t>
    </rPh>
    <phoneticPr fontId="2"/>
  </si>
  <si>
    <t>番号</t>
    <rPh sb="0" eb="2">
      <t>バンゴウ</t>
    </rPh>
    <phoneticPr fontId="2"/>
  </si>
  <si>
    <t>氏名</t>
    <rPh sb="0" eb="2">
      <t>シメイ</t>
    </rPh>
    <phoneticPr fontId="2"/>
  </si>
  <si>
    <t>生年月日</t>
    <rPh sb="0" eb="2">
      <t>セイネン</t>
    </rPh>
    <rPh sb="2" eb="4">
      <t>ガッピ</t>
    </rPh>
    <phoneticPr fontId="2"/>
  </si>
  <si>
    <t>職名区分</t>
    <rPh sb="0" eb="2">
      <t>ショクメイ</t>
    </rPh>
    <rPh sb="2" eb="4">
      <t>クブン</t>
    </rPh>
    <phoneticPr fontId="2"/>
  </si>
  <si>
    <t>職種</t>
    <rPh sb="0" eb="2">
      <t>ショクシュ</t>
    </rPh>
    <phoneticPr fontId="2"/>
  </si>
  <si>
    <t>↓判定式</t>
    <rPh sb="1" eb="3">
      <t>ハンテイ</t>
    </rPh>
    <rPh sb="3" eb="4">
      <t>シキ</t>
    </rPh>
    <phoneticPr fontId="3"/>
  </si>
  <si>
    <t>専門リーダー</t>
  </si>
  <si>
    <t>(例)</t>
    <rPh sb="1" eb="2">
      <t>レイ</t>
    </rPh>
    <phoneticPr fontId="3"/>
  </si>
  <si>
    <t>○○　○○</t>
    <phoneticPr fontId="3"/>
  </si>
  <si>
    <t>◎◎　◎◎</t>
    <phoneticPr fontId="3"/>
  </si>
  <si>
    <t>看護師</t>
    <rPh sb="0" eb="3">
      <t>カンゴシ</t>
    </rPh>
    <phoneticPr fontId="3"/>
  </si>
  <si>
    <t>施設が作成する研修受講履歴一覧（施設作成用）</t>
    <rPh sb="0" eb="2">
      <t>シセツ</t>
    </rPh>
    <rPh sb="3" eb="5">
      <t>サクセイ</t>
    </rPh>
    <rPh sb="7" eb="9">
      <t>ケンシュウ</t>
    </rPh>
    <rPh sb="9" eb="11">
      <t>ジュコウ</t>
    </rPh>
    <rPh sb="11" eb="13">
      <t>リレキ</t>
    </rPh>
    <rPh sb="13" eb="15">
      <t>イチラン</t>
    </rPh>
    <rPh sb="16" eb="18">
      <t>シセツ</t>
    </rPh>
    <rPh sb="18" eb="20">
      <t>サクセイ</t>
    </rPh>
    <rPh sb="20" eb="21">
      <t>ヨウ</t>
    </rPh>
    <phoneticPr fontId="2"/>
  </si>
  <si>
    <t>別表１－１【幼稚園・認定こども園】</t>
    <rPh sb="0" eb="2">
      <t>ベッピョウ</t>
    </rPh>
    <rPh sb="6" eb="9">
      <t>ヨウチエン</t>
    </rPh>
    <rPh sb="10" eb="12">
      <t>ニンテイ</t>
    </rPh>
    <rPh sb="15" eb="16">
      <t>エン</t>
    </rPh>
    <phoneticPr fontId="2"/>
  </si>
  <si>
    <t>作成上の留意事項</t>
    <rPh sb="0" eb="3">
      <t>サクセイジョウ</t>
    </rPh>
    <rPh sb="4" eb="6">
      <t>リュウイ</t>
    </rPh>
    <rPh sb="6" eb="8">
      <t>ジコウ</t>
    </rPh>
    <phoneticPr fontId="3"/>
  </si>
  <si>
    <t>人数Ｂ(若手リーダー)</t>
    <rPh sb="0" eb="2">
      <t>ニンズ</t>
    </rPh>
    <rPh sb="4" eb="6">
      <t>ワカテ</t>
    </rPh>
    <phoneticPr fontId="3"/>
  </si>
  <si>
    <t>前回申請時までの修了時間</t>
    <rPh sb="0" eb="2">
      <t>ゼンカイ</t>
    </rPh>
    <rPh sb="2" eb="4">
      <t>シンセイ</t>
    </rPh>
    <rPh sb="4" eb="5">
      <t>ジ</t>
    </rPh>
    <rPh sb="8" eb="10">
      <t>シュウリョウ</t>
    </rPh>
    <rPh sb="10" eb="12">
      <t>ジカン</t>
    </rPh>
    <phoneticPr fontId="2"/>
  </si>
  <si>
    <t>今回申請に係る修了時間</t>
    <rPh sb="0" eb="2">
      <t>コンカイ</t>
    </rPh>
    <rPh sb="2" eb="4">
      <t>シンセイ</t>
    </rPh>
    <rPh sb="5" eb="6">
      <t>カカ</t>
    </rPh>
    <rPh sb="7" eb="9">
      <t>シュウリョウ</t>
    </rPh>
    <rPh sb="9" eb="11">
      <t>ジカン</t>
    </rPh>
    <phoneticPr fontId="2"/>
  </si>
  <si>
    <t>差分(今回追加分)</t>
    <rPh sb="0" eb="2">
      <t>サブン</t>
    </rPh>
    <rPh sb="3" eb="5">
      <t>コンカイ</t>
    </rPh>
    <rPh sb="5" eb="7">
      <t>ツイカ</t>
    </rPh>
    <rPh sb="7" eb="8">
      <t>ブン</t>
    </rPh>
    <phoneticPr fontId="2"/>
  </si>
  <si>
    <t>総計①</t>
    <rPh sb="0" eb="2">
      <t>ソウケイ</t>
    </rPh>
    <phoneticPr fontId="3"/>
  </si>
  <si>
    <t>うち
マネジメント</t>
    <phoneticPr fontId="3"/>
  </si>
  <si>
    <t>総計②</t>
    <rPh sb="0" eb="2">
      <t>ソウケイ</t>
    </rPh>
    <phoneticPr fontId="3"/>
  </si>
  <si>
    <t>②－①</t>
    <phoneticPr fontId="3"/>
  </si>
  <si>
    <t>中核リーダー</t>
    <rPh sb="0" eb="2">
      <t>チュウカク</t>
    </rPh>
    <phoneticPr fontId="3"/>
  </si>
  <si>
    <t>若手リーダー</t>
    <rPh sb="0" eb="2">
      <t>ワカテ</t>
    </rPh>
    <phoneticPr fontId="3"/>
  </si>
  <si>
    <t>中核リーダー</t>
  </si>
  <si>
    <t>保育教諭</t>
    <rPh sb="0" eb="2">
      <t>ホイク</t>
    </rPh>
    <rPh sb="2" eb="4">
      <t>キョウユ</t>
    </rPh>
    <phoneticPr fontId="3"/>
  </si>
  <si>
    <t>△△　△△</t>
  </si>
  <si>
    <t>若手リーダー</t>
  </si>
  <si>
    <r>
      <t xml:space="preserve">マネジメントを
除く修了時間数
</t>
    </r>
    <r>
      <rPr>
        <sz val="8"/>
        <rFont val="ＭＳ 明朝"/>
        <family val="1"/>
        <charset val="128"/>
      </rPr>
      <t>(中核ﾘｰﾀﾞｰ以外)</t>
    </r>
    <rPh sb="8" eb="9">
      <t>ノゾ</t>
    </rPh>
    <rPh sb="10" eb="12">
      <t>シュウリョウ</t>
    </rPh>
    <rPh sb="12" eb="15">
      <t>ジカンスウ</t>
    </rPh>
    <rPh sb="17" eb="19">
      <t>チュウカク</t>
    </rPh>
    <rPh sb="24" eb="26">
      <t>イガイ</t>
    </rPh>
    <phoneticPr fontId="3"/>
  </si>
  <si>
    <r>
      <t xml:space="preserve">受講要件
判定
</t>
    </r>
    <r>
      <rPr>
        <b/>
        <sz val="10"/>
        <rFont val="ＭＳ ゴシック"/>
        <family val="3"/>
        <charset val="128"/>
      </rPr>
      <t>(R6若しくはR8～使用)</t>
    </r>
    <rPh sb="0" eb="2">
      <t>ジュコウ</t>
    </rPh>
    <rPh sb="2" eb="4">
      <t>ヨウケン</t>
    </rPh>
    <rPh sb="5" eb="7">
      <t>ハンテイ</t>
    </rPh>
    <phoneticPr fontId="2"/>
  </si>
  <si>
    <t>区分３</t>
    <rPh sb="0" eb="2">
      <t>クブン</t>
    </rPh>
    <phoneticPr fontId="3"/>
  </si>
  <si>
    <t>備考</t>
    <rPh sb="0" eb="2">
      <t>ビコウ</t>
    </rPh>
    <phoneticPr fontId="1"/>
  </si>
  <si>
    <t>処遇改善等加算適用開始年月：</t>
    <phoneticPr fontId="1"/>
  </si>
  <si>
    <t>令和７年　月</t>
    <rPh sb="0" eb="2">
      <t>レイワ</t>
    </rPh>
    <rPh sb="3" eb="4">
      <t>ネン</t>
    </rPh>
    <rPh sb="5" eb="6">
      <t>ガツ</t>
    </rPh>
    <phoneticPr fontId="3"/>
  </si>
  <si>
    <t>-</t>
    <phoneticPr fontId="1"/>
  </si>
  <si>
    <t>人数Ａ(中核・専門リーダー等)</t>
    <rPh sb="0" eb="2">
      <t>ニンズウ</t>
    </rPh>
    <rPh sb="4" eb="6">
      <t>チュウカク</t>
    </rPh>
    <rPh sb="7" eb="9">
      <t>センモン</t>
    </rPh>
    <rPh sb="13" eb="14">
      <t>トウ</t>
    </rPh>
    <phoneticPr fontId="3"/>
  </si>
  <si>
    <r>
      <t>◎本総括表は，区分３に係る研修修了要件を確認するもの。
１　本総括表には</t>
    </r>
    <r>
      <rPr>
        <b/>
        <sz val="10"/>
        <rFont val="ＭＳ 明朝"/>
        <family val="1"/>
        <charset val="128"/>
      </rPr>
      <t>区分３の算定対象人数となる全職員（※）について記載</t>
    </r>
    <r>
      <rPr>
        <sz val="10"/>
        <rFont val="ＭＳ 明朝"/>
        <family val="1"/>
        <charset val="128"/>
      </rPr>
      <t>すること。
　※　算定対象となる職員とは発令及び</t>
    </r>
    <r>
      <rPr>
        <u/>
        <sz val="10"/>
        <rFont val="ＭＳ 明朝"/>
        <family val="1"/>
        <charset val="128"/>
      </rPr>
      <t xml:space="preserve">研修修了要件を満たす以下の職員（人数Ａは令和７年度に限り当該年度に研修終了見込み
</t>
    </r>
    <r>
      <rPr>
        <sz val="10"/>
        <rFont val="ＭＳ 明朝"/>
        <family val="1"/>
        <charset val="128"/>
      </rPr>
      <t>　　</t>
    </r>
    <r>
      <rPr>
        <u/>
        <sz val="10"/>
        <rFont val="ＭＳ 明朝"/>
        <family val="1"/>
        <charset val="128"/>
      </rPr>
      <t>の者も含む）</t>
    </r>
    <r>
      <rPr>
        <sz val="10"/>
        <rFont val="ＭＳ 明朝"/>
        <family val="1"/>
        <charset val="128"/>
      </rPr>
      <t xml:space="preserve">
　　　・　中核リーダー・専門リーダー（人数Ａ）
　　　・　若手リーダー（人数Ｂ）
　　　・　園長，副園長，教頭，主幹教諭，主幹保育教諭等（人数Ａ）。
２　</t>
    </r>
    <r>
      <rPr>
        <b/>
        <sz val="10"/>
        <rFont val="ＭＳ 明朝"/>
        <family val="1"/>
        <charset val="128"/>
      </rPr>
      <t>１以外で区分３の配分を受ける全職員（副園長，教頭，主幹教諭等除く。）について記載</t>
    </r>
    <r>
      <rPr>
        <sz val="10"/>
        <rFont val="ＭＳ 明朝"/>
        <family val="1"/>
        <charset val="128"/>
      </rPr>
      <t>すること。
３　個人作成用の履歴一覧表を本総括表に取りまとめの上、区分３認定申請書類に併せて添付すること。
４　県が認める研修実施年度以降で修了証明書等が発行されているもの及び今回の認定申請年度中に県が認める研修を修了予定の
　ものについて記載すること。
５　本総括表は、毎年の区分３認定申請時に使用するため、最新の情報に更新する際「今回申請に係る終了時間」欄には、前回申
　請時の時間数も含めた総計を記載すること。
６　行が足りない場合は、行ごとコピーして挿入する方法により適宜追加すること。
７　マネジメント分野に該当する研修は、受講時間数のうちマネジメント分野に該当する時間数を記載すること。</t>
    </r>
    <rPh sb="102" eb="104">
      <t>チュウカク</t>
    </rPh>
    <rPh sb="195" eb="196">
      <t>ウエ</t>
    </rPh>
    <rPh sb="197" eb="199">
      <t>クブン</t>
    </rPh>
    <rPh sb="241" eb="242">
      <t>トウ</t>
    </rPh>
    <rPh sb="349" eb="351">
      <t>クブン</t>
    </rPh>
    <rPh sb="398" eb="400">
      <t>シンセイ</t>
    </rPh>
    <rPh sb="401" eb="402">
      <t>カカ</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</si>
</sst>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411]ge\.m\.d;@"/>
  </numFmts>
  <fonts count="15">
    <font>
      <sz val="11"/>
      <color theme="1"/>
      <name val="ＭＳ ゴシック"/>
      <family val="2"/>
      <charset val="128"/>
    </font>
    <font>
      <sz val="6"/>
      <name val="ＭＳ ゴシック"/>
      <family val="2"/>
      <charset val="128"/>
    </font>
    <font>
      <sz val="11"/>
      <color theme="1"/>
      <name val="ＭＳ Ｐゴシック"/>
      <family val="2"/>
      <charset val="128"/>
    </font>
    <font>
      <sz val="6"/>
      <name val="ＭＳ Ｐゴシック"/>
      <family val="2"/>
      <charset val="128"/>
    </font>
    <font>
      <b/>
      <sz val="14"/>
      <name val="ＭＳ ゴシック"/>
      <family val="3"/>
      <charset val="128"/>
    </font>
    <font>
      <sz val="9"/>
      <name val="ＭＳ 明朝"/>
      <family val="1"/>
      <charset val="128"/>
    </font>
    <font>
      <sz val="10"/>
      <name val="ＭＳ 明朝"/>
      <family val="1"/>
      <charset val="128"/>
    </font>
    <font>
      <sz val="11"/>
      <name val="ＭＳ 明朝"/>
      <family val="1"/>
      <charset val="128"/>
    </font>
    <font>
      <b/>
      <sz val="11"/>
      <name val="ＭＳ ゴシック"/>
      <family val="3"/>
      <charset val="128"/>
    </font>
    <font>
      <b/>
      <sz val="10"/>
      <name val="ＭＳ ゴシック"/>
      <family val="3"/>
      <charset val="128"/>
    </font>
    <font>
      <b/>
      <sz val="10"/>
      <name val="ＭＳ 明朝"/>
      <family val="1"/>
      <charset val="128"/>
    </font>
    <font>
      <sz val="8"/>
      <name val="ＭＳ 明朝"/>
      <family val="1"/>
      <charset val="128"/>
    </font>
    <font>
      <u/>
      <sz val="10"/>
      <name val="ＭＳ 明朝"/>
      <family val="1"/>
      <charset val="128"/>
    </font>
    <font>
      <b/>
      <sz val="10"/>
      <color indexed="81"/>
      <name val="MS P ゴシック"/>
      <family val="3"/>
      <charset val="128"/>
    </font>
    <font>
      <b/>
      <sz val="9"/>
      <color indexed="81"/>
      <name val="MS P ゴシック"/>
      <family val="3"/>
      <charset val="128"/>
    </font>
  </fonts>
  <fills count="3">
    <fill>
      <patternFill patternType="none"/>
    </fill>
    <fill>
      <patternFill patternType="gray125"/>
    </fill>
    <fill>
      <patternFill patternType="solid">
        <fgColor theme="7" tint="0.79998168889431442"/>
        <bgColor indexed="64"/>
      </patternFill>
    </fill>
  </fills>
  <borders count="43">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thin">
        <color indexed="64"/>
      </right>
      <top style="thin">
        <color indexed="64"/>
      </top>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hair">
        <color indexed="64"/>
      </left>
      <right style="thin">
        <color indexed="64"/>
      </right>
      <top style="hair">
        <color indexed="64"/>
      </top>
      <bottom style="medium">
        <color indexed="64"/>
      </bottom>
      <diagonal/>
    </border>
    <border>
      <left style="thin">
        <color indexed="64"/>
      </left>
      <right style="thin">
        <color indexed="64"/>
      </right>
      <top/>
      <bottom style="medium">
        <color indexed="64"/>
      </bottom>
      <diagonal/>
    </border>
    <border>
      <left style="hair">
        <color indexed="64"/>
      </left>
      <right style="thin">
        <color indexed="64"/>
      </right>
      <top style="medium">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style="double">
        <color indexed="64"/>
      </bottom>
      <diagonal/>
    </border>
    <border>
      <left style="hair">
        <color indexed="64"/>
      </left>
      <right style="thin">
        <color indexed="64"/>
      </right>
      <top style="double">
        <color indexed="64"/>
      </top>
      <bottom style="thin">
        <color indexed="64"/>
      </bottom>
      <diagonal/>
    </border>
  </borders>
  <cellStyleXfs count="1">
    <xf numFmtId="0" fontId="0" fillId="0" borderId="0">
      <alignment vertical="center"/>
    </xf>
  </cellStyleXfs>
  <cellXfs count="98">
    <xf numFmtId="0" fontId="0" fillId="0" borderId="0" xfId="0">
      <alignment vertical="center"/>
    </xf>
    <xf numFmtId="0" fontId="4" fillId="0" borderId="0" xfId="0" applyFont="1">
      <alignment vertical="center"/>
    </xf>
    <xf numFmtId="0" fontId="7" fillId="0" borderId="20" xfId="0" applyFont="1" applyBorder="1" applyAlignment="1">
      <alignment horizontal="center" vertical="center" shrinkToFit="1"/>
    </xf>
    <xf numFmtId="0" fontId="8" fillId="0" borderId="0" xfId="0" applyFont="1">
      <alignment vertical="center"/>
    </xf>
    <xf numFmtId="0" fontId="6" fillId="0" borderId="0" xfId="0" applyFont="1">
      <alignment vertical="center"/>
    </xf>
    <xf numFmtId="0" fontId="9" fillId="0" borderId="0" xfId="0" applyFont="1" applyAlignment="1">
      <alignment vertical="center"/>
    </xf>
    <xf numFmtId="0" fontId="6" fillId="0" borderId="6" xfId="0" applyFont="1" applyBorder="1">
      <alignment vertical="center"/>
    </xf>
    <xf numFmtId="0" fontId="6" fillId="0" borderId="7" xfId="0" applyFont="1" applyBorder="1">
      <alignment vertical="center"/>
    </xf>
    <xf numFmtId="176" fontId="8" fillId="0" borderId="3" xfId="0" applyNumberFormat="1" applyFont="1" applyBorder="1">
      <alignment vertical="center"/>
    </xf>
    <xf numFmtId="176" fontId="8" fillId="0" borderId="15" xfId="0" applyNumberFormat="1" applyFont="1" applyBorder="1">
      <alignment vertical="center"/>
    </xf>
    <xf numFmtId="0" fontId="5" fillId="0" borderId="9" xfId="0" applyFont="1" applyBorder="1" applyAlignment="1">
      <alignment vertical="center" wrapText="1"/>
    </xf>
    <xf numFmtId="0" fontId="6" fillId="0" borderId="2" xfId="0" applyFont="1" applyBorder="1" applyAlignment="1">
      <alignment vertical="center" shrinkToFit="1"/>
    </xf>
    <xf numFmtId="177" fontId="6" fillId="0" borderId="2" xfId="0" applyNumberFormat="1" applyFont="1" applyBorder="1" applyAlignment="1">
      <alignment horizontal="center" vertical="center" shrinkToFit="1"/>
    </xf>
    <xf numFmtId="0" fontId="7" fillId="0" borderId="2" xfId="0" applyFont="1" applyFill="1" applyBorder="1" applyAlignment="1">
      <alignment horizontal="center" vertical="center" shrinkToFit="1"/>
    </xf>
    <xf numFmtId="0" fontId="6" fillId="0" borderId="2" xfId="0" applyFont="1" applyBorder="1" applyAlignment="1">
      <alignment horizontal="center" vertical="center" shrinkToFit="1"/>
    </xf>
    <xf numFmtId="0" fontId="6" fillId="0" borderId="9" xfId="0" applyFont="1" applyBorder="1" applyAlignment="1">
      <alignment horizontal="center" vertical="center"/>
    </xf>
    <xf numFmtId="0" fontId="6" fillId="0" borderId="9" xfId="0" applyFont="1" applyBorder="1" applyAlignment="1">
      <alignment vertical="center" shrinkToFit="1"/>
    </xf>
    <xf numFmtId="177" fontId="6" fillId="0" borderId="9" xfId="0" applyNumberFormat="1" applyFont="1" applyBorder="1" applyAlignment="1">
      <alignment horizontal="center" vertical="center" shrinkToFit="1"/>
    </xf>
    <xf numFmtId="0" fontId="7" fillId="0" borderId="9" xfId="0" applyFont="1" applyFill="1" applyBorder="1" applyAlignment="1">
      <alignment horizontal="center" vertical="center" shrinkToFit="1"/>
    </xf>
    <xf numFmtId="0" fontId="6" fillId="0" borderId="9" xfId="0" applyFont="1" applyBorder="1" applyAlignment="1">
      <alignment horizontal="center" vertical="center" shrinkToFit="1"/>
    </xf>
    <xf numFmtId="0" fontId="6" fillId="0" borderId="21" xfId="0" applyFont="1" applyBorder="1" applyAlignment="1">
      <alignment vertical="center" shrinkToFit="1"/>
    </xf>
    <xf numFmtId="177" fontId="6" fillId="0" borderId="21" xfId="0" applyNumberFormat="1" applyFont="1" applyBorder="1" applyAlignment="1">
      <alignment horizontal="center" vertical="center" shrinkToFit="1"/>
    </xf>
    <xf numFmtId="0" fontId="7" fillId="0" borderId="21" xfId="0" applyFont="1" applyFill="1" applyBorder="1" applyAlignment="1">
      <alignment horizontal="center" vertical="center" shrinkToFit="1"/>
    </xf>
    <xf numFmtId="0" fontId="6" fillId="0" borderId="21" xfId="0" applyFont="1" applyBorder="1" applyAlignment="1">
      <alignment horizontal="center" vertical="center" shrinkToFit="1"/>
    </xf>
    <xf numFmtId="0" fontId="6" fillId="0" borderId="23" xfId="0" applyFont="1" applyBorder="1" applyAlignment="1">
      <alignment horizontal="center" vertical="center"/>
    </xf>
    <xf numFmtId="0" fontId="6" fillId="2" borderId="25" xfId="0" applyFont="1" applyFill="1" applyBorder="1" applyAlignment="1">
      <alignment vertical="center" shrinkToFit="1"/>
    </xf>
    <xf numFmtId="177" fontId="6" fillId="2" borderId="25" xfId="0" applyNumberFormat="1" applyFont="1" applyFill="1" applyBorder="1" applyAlignment="1">
      <alignment horizontal="center" vertical="center" shrinkToFit="1"/>
    </xf>
    <xf numFmtId="0" fontId="7" fillId="2" borderId="25" xfId="0" applyFont="1" applyFill="1" applyBorder="1" applyAlignment="1">
      <alignment horizontal="center" vertical="center" shrinkToFit="1"/>
    </xf>
    <xf numFmtId="0" fontId="6" fillId="2" borderId="25" xfId="0" applyFont="1" applyFill="1" applyBorder="1" applyAlignment="1">
      <alignment horizontal="center" vertical="center" shrinkToFit="1"/>
    </xf>
    <xf numFmtId="0" fontId="6" fillId="0" borderId="24" xfId="0" applyFont="1" applyBorder="1" applyAlignment="1">
      <alignment horizontal="center" vertical="center"/>
    </xf>
    <xf numFmtId="0" fontId="6" fillId="0" borderId="25" xfId="0" applyFont="1" applyBorder="1" applyAlignment="1">
      <alignment horizontal="center" vertical="center"/>
    </xf>
    <xf numFmtId="0" fontId="6" fillId="0" borderId="27" xfId="0" applyFont="1" applyBorder="1" applyAlignment="1">
      <alignment horizontal="center" vertical="center"/>
    </xf>
    <xf numFmtId="0" fontId="6" fillId="2" borderId="9" xfId="0" applyFont="1" applyFill="1" applyBorder="1" applyAlignment="1">
      <alignment vertical="center" shrinkToFit="1"/>
    </xf>
    <xf numFmtId="177" fontId="6" fillId="2" borderId="9" xfId="0" applyNumberFormat="1" applyFont="1" applyFill="1" applyBorder="1" applyAlignment="1">
      <alignment horizontal="center" vertical="center" shrinkToFit="1"/>
    </xf>
    <xf numFmtId="0" fontId="7" fillId="2" borderId="9" xfId="0" applyFont="1" applyFill="1" applyBorder="1" applyAlignment="1">
      <alignment horizontal="center" vertical="center" shrinkToFit="1"/>
    </xf>
    <xf numFmtId="0" fontId="6" fillId="2" borderId="9" xfId="0" applyFont="1" applyFill="1" applyBorder="1" applyAlignment="1">
      <alignment horizontal="center" vertical="center" shrinkToFit="1"/>
    </xf>
    <xf numFmtId="0" fontId="6" fillId="0" borderId="28" xfId="0" applyFont="1" applyBorder="1" applyAlignment="1">
      <alignment horizontal="center" vertical="center"/>
    </xf>
    <xf numFmtId="0" fontId="6" fillId="0" borderId="29" xfId="0" applyFont="1" applyBorder="1" applyAlignment="1">
      <alignment horizontal="center" vertical="center"/>
    </xf>
    <xf numFmtId="0" fontId="7" fillId="0" borderId="6" xfId="0" applyFont="1" applyBorder="1">
      <alignment vertical="center"/>
    </xf>
    <xf numFmtId="0" fontId="6" fillId="0" borderId="32" xfId="0" applyFont="1" applyBorder="1" applyAlignment="1">
      <alignment horizontal="center" vertical="center" wrapText="1"/>
    </xf>
    <xf numFmtId="0" fontId="6" fillId="0" borderId="37" xfId="0" applyFont="1" applyBorder="1" applyAlignment="1">
      <alignment horizontal="center" vertical="center" wrapText="1"/>
    </xf>
    <xf numFmtId="0" fontId="7" fillId="0" borderId="19" xfId="0" applyFont="1" applyBorder="1" applyAlignment="1">
      <alignment horizontal="center" vertical="center" shrinkToFit="1"/>
    </xf>
    <xf numFmtId="0" fontId="7" fillId="0" borderId="39" xfId="0" applyFont="1" applyBorder="1" applyAlignment="1">
      <alignment horizontal="center" vertical="center" shrinkToFit="1"/>
    </xf>
    <xf numFmtId="0" fontId="7" fillId="0" borderId="2" xfId="0" applyFont="1" applyBorder="1" applyAlignment="1">
      <alignment horizontal="center" vertical="center" shrinkToFit="1"/>
    </xf>
    <xf numFmtId="0" fontId="7" fillId="0" borderId="40" xfId="0" applyFont="1" applyBorder="1" applyAlignment="1">
      <alignment horizontal="center" vertical="center" shrinkToFit="1"/>
    </xf>
    <xf numFmtId="0" fontId="7" fillId="0" borderId="9" xfId="0" applyFont="1" applyBorder="1" applyAlignment="1">
      <alignment horizontal="center" vertical="center" shrinkToFit="1"/>
    </xf>
    <xf numFmtId="0" fontId="7" fillId="0" borderId="22" xfId="0" applyFont="1" applyBorder="1" applyAlignment="1">
      <alignment horizontal="center" vertical="center" shrinkToFit="1"/>
    </xf>
    <xf numFmtId="0" fontId="7" fillId="0" borderId="41" xfId="0" applyFont="1" applyBorder="1" applyAlignment="1">
      <alignment horizontal="center" vertical="center" shrinkToFit="1"/>
    </xf>
    <xf numFmtId="0" fontId="7" fillId="0" borderId="21" xfId="0" applyFont="1" applyBorder="1" applyAlignment="1">
      <alignment horizontal="center" vertical="center" shrinkToFit="1"/>
    </xf>
    <xf numFmtId="0" fontId="6" fillId="0" borderId="24" xfId="0" applyFont="1" applyBorder="1" applyAlignment="1">
      <alignment horizontal="center" vertical="center" shrinkToFit="1"/>
    </xf>
    <xf numFmtId="0" fontId="7" fillId="2" borderId="26" xfId="0" applyFont="1" applyFill="1" applyBorder="1" applyAlignment="1">
      <alignment horizontal="center" vertical="center" shrinkToFit="1"/>
    </xf>
    <xf numFmtId="0" fontId="7" fillId="2" borderId="42" xfId="0" applyFont="1" applyFill="1" applyBorder="1" applyAlignment="1">
      <alignment horizontal="center" vertical="center" shrinkToFit="1"/>
    </xf>
    <xf numFmtId="0" fontId="7" fillId="0" borderId="26" xfId="0" applyFont="1" applyFill="1" applyBorder="1" applyAlignment="1">
      <alignment horizontal="center" vertical="center" shrinkToFit="1"/>
    </xf>
    <xf numFmtId="0" fontId="7" fillId="0" borderId="42" xfId="0" applyFont="1" applyFill="1" applyBorder="1" applyAlignment="1">
      <alignment horizontal="center" vertical="center" shrinkToFit="1"/>
    </xf>
    <xf numFmtId="0" fontId="7" fillId="0" borderId="25" xfId="0" applyFont="1" applyFill="1" applyBorder="1" applyAlignment="1">
      <alignment horizontal="center" vertical="center" shrinkToFit="1"/>
    </xf>
    <xf numFmtId="0" fontId="6" fillId="0" borderId="27" xfId="0" applyFont="1" applyBorder="1" applyAlignment="1">
      <alignment horizontal="center" vertical="center" shrinkToFit="1"/>
    </xf>
    <xf numFmtId="0" fontId="6" fillId="0" borderId="28" xfId="0" applyFont="1" applyBorder="1" applyAlignment="1">
      <alignment horizontal="center" vertical="center" shrinkToFit="1"/>
    </xf>
    <xf numFmtId="0" fontId="7" fillId="2" borderId="20" xfId="0" applyFont="1" applyFill="1" applyBorder="1" applyAlignment="1">
      <alignment horizontal="center" vertical="center" shrinkToFit="1"/>
    </xf>
    <xf numFmtId="0" fontId="7" fillId="2" borderId="40" xfId="0" applyFont="1" applyFill="1" applyBorder="1" applyAlignment="1">
      <alignment horizontal="center" vertical="center" shrinkToFit="1"/>
    </xf>
    <xf numFmtId="0" fontId="7" fillId="0" borderId="20" xfId="0" applyFont="1" applyFill="1" applyBorder="1" applyAlignment="1">
      <alignment horizontal="center" vertical="center" shrinkToFit="1"/>
    </xf>
    <xf numFmtId="0" fontId="7" fillId="0" borderId="40" xfId="0" applyFont="1" applyFill="1" applyBorder="1" applyAlignment="1">
      <alignment horizontal="center" vertical="center" shrinkToFit="1"/>
    </xf>
    <xf numFmtId="0" fontId="6" fillId="0" borderId="29" xfId="0" applyFont="1" applyBorder="1" applyAlignment="1">
      <alignment horizontal="center" vertical="center" shrinkToFit="1"/>
    </xf>
    <xf numFmtId="0" fontId="6" fillId="0" borderId="0" xfId="0" applyFont="1" applyAlignment="1">
      <alignment horizontal="center" vertical="center"/>
    </xf>
    <xf numFmtId="0" fontId="10" fillId="0" borderId="0" xfId="0" applyFont="1" applyAlignment="1">
      <alignment horizontal="right" vertical="center"/>
    </xf>
    <xf numFmtId="0" fontId="8" fillId="2" borderId="0" xfId="0" applyFont="1" applyFill="1" applyAlignment="1">
      <alignment horizontal="center" vertical="center"/>
    </xf>
    <xf numFmtId="0" fontId="6" fillId="0" borderId="30" xfId="0" applyFont="1" applyBorder="1" applyAlignment="1">
      <alignment horizontal="center" vertical="center" shrinkToFit="1"/>
    </xf>
    <xf numFmtId="0" fontId="6" fillId="0" borderId="31" xfId="0" applyFont="1" applyBorder="1" applyAlignment="1">
      <alignment horizontal="center" vertical="center" shrinkToFit="1"/>
    </xf>
    <xf numFmtId="0" fontId="5" fillId="0" borderId="36" xfId="0" applyFont="1" applyBorder="1" applyAlignment="1">
      <alignment horizontal="center" vertical="center" wrapText="1" shrinkToFit="1"/>
    </xf>
    <xf numFmtId="0" fontId="5" fillId="0" borderId="38" xfId="0" applyFont="1" applyBorder="1" applyAlignment="1">
      <alignment horizontal="center" vertical="center" shrinkToFit="1"/>
    </xf>
    <xf numFmtId="0" fontId="6" fillId="0" borderId="3" xfId="0" applyFont="1" applyBorder="1" applyAlignment="1">
      <alignment horizontal="center" vertical="center" wrapText="1"/>
    </xf>
    <xf numFmtId="0" fontId="6" fillId="0" borderId="15" xfId="0" applyFont="1" applyBorder="1" applyAlignment="1">
      <alignment horizontal="center" vertical="center" wrapText="1"/>
    </xf>
    <xf numFmtId="0" fontId="5" fillId="0" borderId="38" xfId="0" applyFont="1" applyBorder="1" applyAlignment="1">
      <alignment horizontal="center" vertical="center" wrapText="1" shrinkToFit="1"/>
    </xf>
    <xf numFmtId="0" fontId="6" fillId="0" borderId="1" xfId="0" applyFont="1" applyBorder="1" applyAlignment="1">
      <alignment horizontal="center" vertical="center"/>
    </xf>
    <xf numFmtId="0" fontId="6" fillId="0" borderId="13" xfId="0" applyFont="1" applyBorder="1" applyAlignment="1">
      <alignment horizontal="center" vertical="center"/>
    </xf>
    <xf numFmtId="0" fontId="6" fillId="0" borderId="2" xfId="0" applyFont="1" applyBorder="1" applyAlignment="1">
      <alignment horizontal="center" vertical="center"/>
    </xf>
    <xf numFmtId="0" fontId="6" fillId="0" borderId="14" xfId="0" applyFont="1" applyBorder="1" applyAlignment="1">
      <alignment horizontal="center" vertical="center"/>
    </xf>
    <xf numFmtId="0" fontId="7" fillId="2" borderId="2" xfId="0" applyFont="1" applyFill="1" applyBorder="1" applyAlignment="1">
      <alignment vertical="center" shrinkToFit="1"/>
    </xf>
    <xf numFmtId="0" fontId="7" fillId="2" borderId="3" xfId="0" applyFont="1" applyFill="1" applyBorder="1" applyAlignment="1">
      <alignment vertical="center" shrinkToFit="1"/>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7" fillId="2" borderId="9" xfId="0" applyFont="1" applyFill="1" applyBorder="1" applyAlignment="1">
      <alignment vertical="center" shrinkToFit="1"/>
    </xf>
    <xf numFmtId="0" fontId="7" fillId="2" borderId="10" xfId="0" applyFont="1" applyFill="1" applyBorder="1" applyAlignment="1">
      <alignment vertical="center" shrinkToFit="1"/>
    </xf>
    <xf numFmtId="0" fontId="6" fillId="0" borderId="11" xfId="0" applyFont="1" applyBorder="1" applyAlignment="1">
      <alignment horizontal="left" vertical="center" wrapText="1"/>
    </xf>
    <xf numFmtId="0" fontId="6" fillId="0" borderId="0" xfId="0" applyFont="1" applyBorder="1" applyAlignment="1">
      <alignment horizontal="left" vertical="center" wrapText="1"/>
    </xf>
    <xf numFmtId="0" fontId="6" fillId="0" borderId="12" xfId="0" applyFont="1" applyBorder="1" applyAlignment="1">
      <alignment horizontal="left" vertical="center" wrapText="1"/>
    </xf>
    <xf numFmtId="0" fontId="6" fillId="0" borderId="16" xfId="0" applyFont="1" applyBorder="1" applyAlignment="1">
      <alignment horizontal="left" vertical="center" wrapText="1"/>
    </xf>
    <xf numFmtId="0" fontId="6" fillId="0" borderId="17" xfId="0" applyFont="1" applyBorder="1" applyAlignment="1">
      <alignment horizontal="left" vertical="center" wrapText="1"/>
    </xf>
    <xf numFmtId="0" fontId="6" fillId="0" borderId="18" xfId="0" applyFont="1" applyBorder="1" applyAlignment="1">
      <alignment horizontal="left" vertical="center" wrapText="1"/>
    </xf>
    <xf numFmtId="0" fontId="7" fillId="2" borderId="14" xfId="0" applyFont="1" applyFill="1" applyBorder="1" applyAlignment="1">
      <alignment vertical="center" shrinkToFit="1"/>
    </xf>
    <xf numFmtId="0" fontId="7" fillId="2" borderId="15" xfId="0" applyFont="1" applyFill="1" applyBorder="1" applyAlignment="1">
      <alignment vertical="center" shrinkToFit="1"/>
    </xf>
    <xf numFmtId="0" fontId="6" fillId="0" borderId="1" xfId="0" applyFont="1" applyBorder="1" applyAlignment="1">
      <alignment horizontal="center" vertical="center" textRotation="255" shrinkToFit="1"/>
    </xf>
    <xf numFmtId="0" fontId="6" fillId="0" borderId="13" xfId="0" applyFont="1" applyBorder="1" applyAlignment="1">
      <alignment horizontal="center" vertical="center" textRotation="255" shrinkToFit="1"/>
    </xf>
    <xf numFmtId="0" fontId="6" fillId="0" borderId="19" xfId="0" applyFont="1" applyBorder="1" applyAlignment="1">
      <alignment vertical="center" shrinkToFit="1"/>
    </xf>
    <xf numFmtId="0" fontId="6" fillId="0" borderId="34" xfId="0" applyFont="1" applyBorder="1" applyAlignment="1">
      <alignment vertical="center" shrinkToFit="1"/>
    </xf>
    <xf numFmtId="0" fontId="6" fillId="0" borderId="33" xfId="0" applyFont="1" applyBorder="1" applyAlignment="1">
      <alignment vertical="center" shrinkToFit="1"/>
    </xf>
    <xf numFmtId="0" fontId="6" fillId="0" borderId="35" xfId="0" applyFont="1" applyBorder="1" applyAlignment="1">
      <alignment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T36"/>
  <sheetViews>
    <sheetView tabSelected="1" view="pageBreakPreview" zoomScale="80" zoomScaleNormal="90" zoomScaleSheetLayoutView="80" workbookViewId="0">
      <selection activeCell="D14" sqref="D14:D15"/>
    </sheetView>
  </sheetViews>
  <sheetFormatPr defaultRowHeight="12"/>
  <cols>
    <col min="1" max="1" width="1.375" style="4" customWidth="1"/>
    <col min="2" max="2" width="5.375" style="4" customWidth="1"/>
    <col min="3" max="3" width="17.5" style="4" customWidth="1"/>
    <col min="4" max="4" width="11.625" style="4" customWidth="1"/>
    <col min="5" max="5" width="15.125" style="4" customWidth="1"/>
    <col min="6" max="6" width="14.375" style="4" customWidth="1"/>
    <col min="7" max="15" width="13.375" style="4" customWidth="1"/>
    <col min="16" max="16" width="1.375" style="4" customWidth="1"/>
    <col min="17" max="17" width="4.375" style="4" customWidth="1"/>
    <col min="18" max="20" width="10.125" style="4" customWidth="1"/>
    <col min="21" max="16384" width="9" style="4"/>
  </cols>
  <sheetData>
    <row r="1" spans="2:20" ht="13.5">
      <c r="B1" s="3" t="s">
        <v>16</v>
      </c>
      <c r="O1" s="5"/>
      <c r="P1" s="5"/>
    </row>
    <row r="2" spans="2:20" ht="17.25">
      <c r="B2" s="1" t="s">
        <v>15</v>
      </c>
      <c r="K2" s="63" t="s">
        <v>36</v>
      </c>
      <c r="L2" s="63"/>
      <c r="M2" s="63"/>
      <c r="N2" s="64" t="s">
        <v>37</v>
      </c>
      <c r="O2" s="64"/>
      <c r="P2" s="5"/>
    </row>
    <row r="3" spans="2:20" ht="16.5" customHeight="1" thickBot="1"/>
    <row r="4" spans="2:20" ht="26.25" customHeight="1" thickBot="1">
      <c r="B4" s="72" t="s">
        <v>0</v>
      </c>
      <c r="C4" s="74"/>
      <c r="D4" s="76"/>
      <c r="E4" s="76"/>
      <c r="F4" s="77"/>
      <c r="H4" s="78" t="s">
        <v>17</v>
      </c>
      <c r="I4" s="79"/>
      <c r="J4" s="38"/>
      <c r="K4" s="38"/>
      <c r="L4" s="6"/>
      <c r="M4" s="6"/>
      <c r="N4" s="6"/>
      <c r="O4" s="7"/>
    </row>
    <row r="5" spans="2:20" ht="26.25" customHeight="1">
      <c r="B5" s="80" t="s">
        <v>1</v>
      </c>
      <c r="C5" s="81"/>
      <c r="D5" s="82"/>
      <c r="E5" s="82"/>
      <c r="F5" s="83"/>
      <c r="H5" s="84" t="s">
        <v>40</v>
      </c>
      <c r="I5" s="85"/>
      <c r="J5" s="85"/>
      <c r="K5" s="85"/>
      <c r="L5" s="85"/>
      <c r="M5" s="85"/>
      <c r="N5" s="85"/>
      <c r="O5" s="86"/>
    </row>
    <row r="6" spans="2:20" ht="26.25" customHeight="1">
      <c r="B6" s="80" t="s">
        <v>2</v>
      </c>
      <c r="C6" s="81"/>
      <c r="D6" s="82"/>
      <c r="E6" s="82"/>
      <c r="F6" s="83"/>
      <c r="H6" s="84"/>
      <c r="I6" s="85"/>
      <c r="J6" s="85"/>
      <c r="K6" s="85"/>
      <c r="L6" s="85"/>
      <c r="M6" s="85"/>
      <c r="N6" s="85"/>
      <c r="O6" s="86"/>
    </row>
    <row r="7" spans="2:20" ht="26.25" customHeight="1" thickBot="1">
      <c r="B7" s="73" t="s">
        <v>3</v>
      </c>
      <c r="C7" s="75"/>
      <c r="D7" s="90"/>
      <c r="E7" s="90"/>
      <c r="F7" s="91"/>
      <c r="H7" s="84"/>
      <c r="I7" s="85"/>
      <c r="J7" s="85"/>
      <c r="K7" s="85"/>
      <c r="L7" s="85"/>
      <c r="M7" s="85"/>
      <c r="N7" s="85"/>
      <c r="O7" s="86"/>
    </row>
    <row r="8" spans="2:20" ht="24.95" customHeight="1" thickBot="1">
      <c r="H8" s="84"/>
      <c r="I8" s="85"/>
      <c r="J8" s="85"/>
      <c r="K8" s="85"/>
      <c r="L8" s="85"/>
      <c r="M8" s="85"/>
      <c r="N8" s="85"/>
      <c r="O8" s="86"/>
    </row>
    <row r="9" spans="2:20" ht="24.95" customHeight="1">
      <c r="B9" s="92" t="s">
        <v>34</v>
      </c>
      <c r="C9" s="94" t="s">
        <v>39</v>
      </c>
      <c r="D9" s="95"/>
      <c r="E9" s="8"/>
      <c r="H9" s="84"/>
      <c r="I9" s="85"/>
      <c r="J9" s="85"/>
      <c r="K9" s="85"/>
      <c r="L9" s="85"/>
      <c r="M9" s="85"/>
      <c r="N9" s="85"/>
      <c r="O9" s="86"/>
    </row>
    <row r="10" spans="2:20" ht="24.95" customHeight="1" thickBot="1">
      <c r="B10" s="93"/>
      <c r="C10" s="96" t="s">
        <v>18</v>
      </c>
      <c r="D10" s="97"/>
      <c r="E10" s="9"/>
      <c r="H10" s="84"/>
      <c r="I10" s="85"/>
      <c r="J10" s="85"/>
      <c r="K10" s="85"/>
      <c r="L10" s="85"/>
      <c r="M10" s="85"/>
      <c r="N10" s="85"/>
      <c r="O10" s="86"/>
    </row>
    <row r="11" spans="2:20" ht="24.95" customHeight="1">
      <c r="H11" s="84"/>
      <c r="I11" s="85"/>
      <c r="J11" s="85"/>
      <c r="K11" s="85"/>
      <c r="L11" s="85"/>
      <c r="M11" s="85"/>
      <c r="N11" s="85"/>
      <c r="O11" s="86"/>
    </row>
    <row r="12" spans="2:20" ht="60" customHeight="1" thickBot="1">
      <c r="H12" s="87"/>
      <c r="I12" s="88"/>
      <c r="J12" s="88"/>
      <c r="K12" s="88"/>
      <c r="L12" s="88"/>
      <c r="M12" s="88"/>
      <c r="N12" s="88"/>
      <c r="O12" s="89"/>
    </row>
    <row r="13" spans="2:20" ht="16.5" customHeight="1" thickBot="1">
      <c r="R13" s="62" t="s">
        <v>38</v>
      </c>
    </row>
    <row r="14" spans="2:20" ht="19.5" customHeight="1">
      <c r="B14" s="72" t="s">
        <v>4</v>
      </c>
      <c r="C14" s="74" t="s">
        <v>5</v>
      </c>
      <c r="D14" s="74" t="s">
        <v>6</v>
      </c>
      <c r="E14" s="74" t="s">
        <v>7</v>
      </c>
      <c r="F14" s="74" t="s">
        <v>8</v>
      </c>
      <c r="G14" s="65" t="s">
        <v>19</v>
      </c>
      <c r="H14" s="66"/>
      <c r="I14" s="65" t="s">
        <v>20</v>
      </c>
      <c r="J14" s="66"/>
      <c r="K14" s="65" t="s">
        <v>21</v>
      </c>
      <c r="L14" s="66"/>
      <c r="M14" s="67" t="s">
        <v>32</v>
      </c>
      <c r="N14" s="67" t="s">
        <v>35</v>
      </c>
      <c r="O14" s="69" t="s">
        <v>33</v>
      </c>
      <c r="R14" s="4" t="s">
        <v>9</v>
      </c>
    </row>
    <row r="15" spans="2:20" ht="40.5" customHeight="1" thickBot="1">
      <c r="B15" s="73"/>
      <c r="C15" s="75"/>
      <c r="D15" s="75"/>
      <c r="E15" s="75"/>
      <c r="F15" s="75"/>
      <c r="G15" s="39" t="s">
        <v>22</v>
      </c>
      <c r="H15" s="40" t="s">
        <v>23</v>
      </c>
      <c r="I15" s="39" t="s">
        <v>24</v>
      </c>
      <c r="J15" s="40" t="s">
        <v>23</v>
      </c>
      <c r="K15" s="39" t="s">
        <v>25</v>
      </c>
      <c r="L15" s="40" t="s">
        <v>23</v>
      </c>
      <c r="M15" s="68"/>
      <c r="N15" s="71"/>
      <c r="O15" s="70"/>
      <c r="R15" s="10" t="s">
        <v>26</v>
      </c>
      <c r="S15" s="10" t="s">
        <v>10</v>
      </c>
      <c r="T15" s="10" t="s">
        <v>27</v>
      </c>
    </row>
    <row r="16" spans="2:20" ht="18.75" customHeight="1">
      <c r="B16" s="14" t="s">
        <v>11</v>
      </c>
      <c r="C16" s="11" t="s">
        <v>12</v>
      </c>
      <c r="D16" s="12">
        <v>30317</v>
      </c>
      <c r="E16" s="13" t="s">
        <v>28</v>
      </c>
      <c r="F16" s="14" t="s">
        <v>29</v>
      </c>
      <c r="G16" s="41">
        <v>30</v>
      </c>
      <c r="H16" s="42">
        <v>15</v>
      </c>
      <c r="I16" s="41">
        <v>45</v>
      </c>
      <c r="J16" s="42">
        <v>15</v>
      </c>
      <c r="K16" s="41">
        <f>I16-G16</f>
        <v>15</v>
      </c>
      <c r="L16" s="42">
        <f t="shared" ref="K16:L35" si="0">J16-H16</f>
        <v>0</v>
      </c>
      <c r="M16" s="43" t="str">
        <f>IF($E16="中核リーダー",R13,I16-J16)</f>
        <v>-</v>
      </c>
      <c r="N16" s="43"/>
      <c r="O16" s="14" t="str">
        <f>CONCATENATE(R16,S16,T16)</f>
        <v>×</v>
      </c>
      <c r="R16" s="15" t="str">
        <f t="shared" ref="R16:R35" si="1">IF($E16=R$15,IF($I16&gt;=60,IF($J16&gt;=15,"○","×"),"×"),"")</f>
        <v>×</v>
      </c>
      <c r="S16" s="15" t="str">
        <f t="shared" ref="S16:S35" si="2">IF($E16=S$15,IF($I16-$J16&gt;=60,"○","×"),"")</f>
        <v/>
      </c>
      <c r="T16" s="15" t="str">
        <f t="shared" ref="T16:T35" si="3">IF($E16=T$15,IF($I16-$J16&gt;=15,"○","×"),"")</f>
        <v/>
      </c>
    </row>
    <row r="17" spans="2:20" ht="18.75" customHeight="1">
      <c r="B17" s="19" t="s">
        <v>11</v>
      </c>
      <c r="C17" s="16" t="s">
        <v>13</v>
      </c>
      <c r="D17" s="17">
        <v>32906</v>
      </c>
      <c r="E17" s="18" t="s">
        <v>10</v>
      </c>
      <c r="F17" s="19" t="s">
        <v>14</v>
      </c>
      <c r="G17" s="2">
        <v>30</v>
      </c>
      <c r="H17" s="44">
        <v>0</v>
      </c>
      <c r="I17" s="2">
        <v>45</v>
      </c>
      <c r="J17" s="44">
        <v>0</v>
      </c>
      <c r="K17" s="2">
        <f>I17-G17</f>
        <v>15</v>
      </c>
      <c r="L17" s="44">
        <f t="shared" si="0"/>
        <v>0</v>
      </c>
      <c r="M17" s="45">
        <f>IF($E17="中核リーダー",R13,I17-J17)</f>
        <v>45</v>
      </c>
      <c r="N17" s="45"/>
      <c r="O17" s="19" t="str">
        <f t="shared" ref="O17:O35" si="4">CONCATENATE(R17,S17,T17)</f>
        <v>×</v>
      </c>
      <c r="R17" s="15" t="str">
        <f t="shared" si="1"/>
        <v/>
      </c>
      <c r="S17" s="15" t="str">
        <f>IF($E17=S$15,IF($I17-$J17&gt;=60,"○","×"),"")</f>
        <v>×</v>
      </c>
      <c r="T17" s="15" t="str">
        <f t="shared" si="3"/>
        <v/>
      </c>
    </row>
    <row r="18" spans="2:20" ht="18.75" customHeight="1" thickBot="1">
      <c r="B18" s="23" t="s">
        <v>11</v>
      </c>
      <c r="C18" s="20" t="s">
        <v>30</v>
      </c>
      <c r="D18" s="21">
        <v>34761</v>
      </c>
      <c r="E18" s="22" t="s">
        <v>31</v>
      </c>
      <c r="F18" s="23" t="s">
        <v>29</v>
      </c>
      <c r="G18" s="46">
        <v>15</v>
      </c>
      <c r="H18" s="47">
        <v>0</v>
      </c>
      <c r="I18" s="46">
        <v>15</v>
      </c>
      <c r="J18" s="47">
        <v>0</v>
      </c>
      <c r="K18" s="46">
        <f>I18-G18</f>
        <v>0</v>
      </c>
      <c r="L18" s="46">
        <f>J18-H18</f>
        <v>0</v>
      </c>
      <c r="M18" s="45">
        <f>IF($E18="中核リーダー",R13,I18-J18)</f>
        <v>15</v>
      </c>
      <c r="N18" s="48"/>
      <c r="O18" s="23" t="str">
        <f t="shared" si="4"/>
        <v>○</v>
      </c>
      <c r="R18" s="24" t="str">
        <f t="shared" si="1"/>
        <v/>
      </c>
      <c r="S18" s="24" t="str">
        <f t="shared" si="2"/>
        <v/>
      </c>
      <c r="T18" s="24" t="str">
        <f t="shared" si="3"/>
        <v>○</v>
      </c>
    </row>
    <row r="19" spans="2:20" ht="18.75" customHeight="1" thickTop="1">
      <c r="B19" s="49">
        <f>ROW()-17</f>
        <v>2</v>
      </c>
      <c r="C19" s="25"/>
      <c r="D19" s="26"/>
      <c r="E19" s="27"/>
      <c r="F19" s="28"/>
      <c r="G19" s="50"/>
      <c r="H19" s="51"/>
      <c r="I19" s="50"/>
      <c r="J19" s="51"/>
      <c r="K19" s="52">
        <f t="shared" si="0"/>
        <v>0</v>
      </c>
      <c r="L19" s="53">
        <f t="shared" si="0"/>
        <v>0</v>
      </c>
      <c r="M19" s="54">
        <f>IF($E19="中核リーダー",R13,I19-J19)</f>
        <v>0</v>
      </c>
      <c r="N19" s="52"/>
      <c r="O19" s="55" t="str">
        <f t="shared" si="4"/>
        <v/>
      </c>
      <c r="R19" s="29" t="str">
        <f t="shared" si="1"/>
        <v/>
      </c>
      <c r="S19" s="30" t="str">
        <f t="shared" si="2"/>
        <v/>
      </c>
      <c r="T19" s="31" t="str">
        <f t="shared" si="3"/>
        <v/>
      </c>
    </row>
    <row r="20" spans="2:20" ht="18.75" customHeight="1">
      <c r="B20" s="56">
        <f t="shared" ref="B20:B35" si="5">ROW()-17</f>
        <v>3</v>
      </c>
      <c r="C20" s="32"/>
      <c r="D20" s="33"/>
      <c r="E20" s="34"/>
      <c r="F20" s="35"/>
      <c r="G20" s="57"/>
      <c r="H20" s="58"/>
      <c r="I20" s="57"/>
      <c r="J20" s="58"/>
      <c r="K20" s="59">
        <f t="shared" si="0"/>
        <v>0</v>
      </c>
      <c r="L20" s="60">
        <f t="shared" si="0"/>
        <v>0</v>
      </c>
      <c r="M20" s="18">
        <f>IF($E20="中核リーダー",R13,I20-J20)</f>
        <v>0</v>
      </c>
      <c r="N20" s="59"/>
      <c r="O20" s="61" t="str">
        <f t="shared" si="4"/>
        <v/>
      </c>
      <c r="R20" s="36" t="str">
        <f t="shared" si="1"/>
        <v/>
      </c>
      <c r="S20" s="15" t="str">
        <f t="shared" si="2"/>
        <v/>
      </c>
      <c r="T20" s="37" t="str">
        <f t="shared" si="3"/>
        <v/>
      </c>
    </row>
    <row r="21" spans="2:20" ht="18.75" customHeight="1">
      <c r="B21" s="56">
        <f t="shared" si="5"/>
        <v>4</v>
      </c>
      <c r="C21" s="32"/>
      <c r="D21" s="33"/>
      <c r="E21" s="34"/>
      <c r="F21" s="35"/>
      <c r="G21" s="57"/>
      <c r="H21" s="58"/>
      <c r="I21" s="57"/>
      <c r="J21" s="58"/>
      <c r="K21" s="59">
        <f t="shared" si="0"/>
        <v>0</v>
      </c>
      <c r="L21" s="60">
        <f t="shared" si="0"/>
        <v>0</v>
      </c>
      <c r="M21" s="18">
        <f>IF($E21="中核リーダー",R13,I21-J21)</f>
        <v>0</v>
      </c>
      <c r="N21" s="59"/>
      <c r="O21" s="61" t="str">
        <f t="shared" si="4"/>
        <v/>
      </c>
      <c r="R21" s="36" t="str">
        <f t="shared" si="1"/>
        <v/>
      </c>
      <c r="S21" s="15" t="str">
        <f t="shared" si="2"/>
        <v/>
      </c>
      <c r="T21" s="37" t="str">
        <f t="shared" si="3"/>
        <v/>
      </c>
    </row>
    <row r="22" spans="2:20" ht="18.75" customHeight="1">
      <c r="B22" s="56">
        <f t="shared" si="5"/>
        <v>5</v>
      </c>
      <c r="C22" s="32"/>
      <c r="D22" s="33"/>
      <c r="E22" s="34"/>
      <c r="F22" s="35"/>
      <c r="G22" s="57"/>
      <c r="H22" s="58"/>
      <c r="I22" s="57"/>
      <c r="J22" s="58"/>
      <c r="K22" s="59">
        <f t="shared" si="0"/>
        <v>0</v>
      </c>
      <c r="L22" s="60">
        <f t="shared" si="0"/>
        <v>0</v>
      </c>
      <c r="M22" s="18">
        <f>IF($E22="中核リーダー",R13,I22-J22)</f>
        <v>0</v>
      </c>
      <c r="N22" s="59"/>
      <c r="O22" s="61" t="str">
        <f t="shared" si="4"/>
        <v/>
      </c>
      <c r="R22" s="36" t="str">
        <f t="shared" si="1"/>
        <v/>
      </c>
      <c r="S22" s="15" t="str">
        <f t="shared" si="2"/>
        <v/>
      </c>
      <c r="T22" s="37" t="str">
        <f t="shared" si="3"/>
        <v/>
      </c>
    </row>
    <row r="23" spans="2:20" ht="18.75" customHeight="1">
      <c r="B23" s="56">
        <f t="shared" si="5"/>
        <v>6</v>
      </c>
      <c r="C23" s="32"/>
      <c r="D23" s="33"/>
      <c r="E23" s="34"/>
      <c r="F23" s="35"/>
      <c r="G23" s="57"/>
      <c r="H23" s="58"/>
      <c r="I23" s="57"/>
      <c r="J23" s="58"/>
      <c r="K23" s="59">
        <f t="shared" si="0"/>
        <v>0</v>
      </c>
      <c r="L23" s="60">
        <f t="shared" si="0"/>
        <v>0</v>
      </c>
      <c r="M23" s="18">
        <f>IF($E23="中核リーダー",R13,I23-J23)</f>
        <v>0</v>
      </c>
      <c r="N23" s="59"/>
      <c r="O23" s="61" t="str">
        <f t="shared" si="4"/>
        <v/>
      </c>
      <c r="R23" s="36" t="str">
        <f t="shared" si="1"/>
        <v/>
      </c>
      <c r="S23" s="15" t="str">
        <f t="shared" si="2"/>
        <v/>
      </c>
      <c r="T23" s="37" t="str">
        <f t="shared" si="3"/>
        <v/>
      </c>
    </row>
    <row r="24" spans="2:20" ht="18.75" customHeight="1">
      <c r="B24" s="56">
        <f t="shared" si="5"/>
        <v>7</v>
      </c>
      <c r="C24" s="32"/>
      <c r="D24" s="33"/>
      <c r="E24" s="34"/>
      <c r="F24" s="35"/>
      <c r="G24" s="57"/>
      <c r="H24" s="58"/>
      <c r="I24" s="57"/>
      <c r="J24" s="58"/>
      <c r="K24" s="59">
        <f t="shared" si="0"/>
        <v>0</v>
      </c>
      <c r="L24" s="60">
        <f t="shared" si="0"/>
        <v>0</v>
      </c>
      <c r="M24" s="18">
        <f>IF($E24="中核リーダー",R13,I24-J24)</f>
        <v>0</v>
      </c>
      <c r="N24" s="59"/>
      <c r="O24" s="61" t="str">
        <f t="shared" si="4"/>
        <v/>
      </c>
      <c r="R24" s="36" t="str">
        <f t="shared" si="1"/>
        <v/>
      </c>
      <c r="S24" s="15" t="str">
        <f t="shared" si="2"/>
        <v/>
      </c>
      <c r="T24" s="37" t="str">
        <f t="shared" si="3"/>
        <v/>
      </c>
    </row>
    <row r="25" spans="2:20" ht="18.75" customHeight="1">
      <c r="B25" s="56">
        <f t="shared" si="5"/>
        <v>8</v>
      </c>
      <c r="C25" s="32"/>
      <c r="D25" s="33"/>
      <c r="E25" s="34"/>
      <c r="F25" s="35"/>
      <c r="G25" s="57"/>
      <c r="H25" s="58"/>
      <c r="I25" s="57"/>
      <c r="J25" s="58"/>
      <c r="K25" s="59">
        <f t="shared" si="0"/>
        <v>0</v>
      </c>
      <c r="L25" s="60">
        <f t="shared" si="0"/>
        <v>0</v>
      </c>
      <c r="M25" s="18">
        <f>IF($E25="中核リーダー",R13,I25-J25)</f>
        <v>0</v>
      </c>
      <c r="N25" s="59"/>
      <c r="O25" s="61" t="str">
        <f t="shared" si="4"/>
        <v/>
      </c>
      <c r="R25" s="36" t="str">
        <f t="shared" si="1"/>
        <v/>
      </c>
      <c r="S25" s="15" t="str">
        <f t="shared" si="2"/>
        <v/>
      </c>
      <c r="T25" s="37" t="str">
        <f t="shared" si="3"/>
        <v/>
      </c>
    </row>
    <row r="26" spans="2:20" ht="18.75" customHeight="1">
      <c r="B26" s="56">
        <f t="shared" si="5"/>
        <v>9</v>
      </c>
      <c r="C26" s="32"/>
      <c r="D26" s="33"/>
      <c r="E26" s="34"/>
      <c r="F26" s="35"/>
      <c r="G26" s="57"/>
      <c r="H26" s="58"/>
      <c r="I26" s="57"/>
      <c r="J26" s="58"/>
      <c r="K26" s="59">
        <f t="shared" si="0"/>
        <v>0</v>
      </c>
      <c r="L26" s="60">
        <f t="shared" si="0"/>
        <v>0</v>
      </c>
      <c r="M26" s="18">
        <f>IF($E26="中核リーダー",R13,I26-J26)</f>
        <v>0</v>
      </c>
      <c r="N26" s="59"/>
      <c r="O26" s="61" t="str">
        <f t="shared" si="4"/>
        <v/>
      </c>
      <c r="R26" s="36" t="str">
        <f t="shared" si="1"/>
        <v/>
      </c>
      <c r="S26" s="15" t="str">
        <f t="shared" si="2"/>
        <v/>
      </c>
      <c r="T26" s="37" t="str">
        <f t="shared" si="3"/>
        <v/>
      </c>
    </row>
    <row r="27" spans="2:20" ht="18.75" customHeight="1">
      <c r="B27" s="56">
        <f t="shared" si="5"/>
        <v>10</v>
      </c>
      <c r="C27" s="32"/>
      <c r="D27" s="33"/>
      <c r="E27" s="34"/>
      <c r="F27" s="35"/>
      <c r="G27" s="57"/>
      <c r="H27" s="58"/>
      <c r="I27" s="57"/>
      <c r="J27" s="58"/>
      <c r="K27" s="59">
        <f t="shared" si="0"/>
        <v>0</v>
      </c>
      <c r="L27" s="60">
        <f t="shared" si="0"/>
        <v>0</v>
      </c>
      <c r="M27" s="18">
        <f>IF($E27="中核リーダー",R13,I27-J27)</f>
        <v>0</v>
      </c>
      <c r="N27" s="59"/>
      <c r="O27" s="61" t="str">
        <f t="shared" si="4"/>
        <v/>
      </c>
      <c r="R27" s="36" t="str">
        <f t="shared" si="1"/>
        <v/>
      </c>
      <c r="S27" s="15" t="str">
        <f t="shared" si="2"/>
        <v/>
      </c>
      <c r="T27" s="37" t="str">
        <f t="shared" si="3"/>
        <v/>
      </c>
    </row>
    <row r="28" spans="2:20" ht="18.75" customHeight="1">
      <c r="B28" s="56">
        <f t="shared" si="5"/>
        <v>11</v>
      </c>
      <c r="C28" s="32"/>
      <c r="D28" s="33"/>
      <c r="E28" s="34"/>
      <c r="F28" s="35"/>
      <c r="G28" s="57"/>
      <c r="H28" s="58"/>
      <c r="I28" s="57"/>
      <c r="J28" s="58"/>
      <c r="K28" s="59">
        <f t="shared" si="0"/>
        <v>0</v>
      </c>
      <c r="L28" s="60">
        <f t="shared" si="0"/>
        <v>0</v>
      </c>
      <c r="M28" s="18">
        <f>IF($E28="中核リーダー",R13,I28-J28)</f>
        <v>0</v>
      </c>
      <c r="N28" s="59"/>
      <c r="O28" s="61" t="str">
        <f t="shared" si="4"/>
        <v/>
      </c>
      <c r="R28" s="36" t="str">
        <f t="shared" si="1"/>
        <v/>
      </c>
      <c r="S28" s="15" t="str">
        <f t="shared" si="2"/>
        <v/>
      </c>
      <c r="T28" s="37" t="str">
        <f t="shared" si="3"/>
        <v/>
      </c>
    </row>
    <row r="29" spans="2:20" ht="18.75" customHeight="1">
      <c r="B29" s="56">
        <f t="shared" si="5"/>
        <v>12</v>
      </c>
      <c r="C29" s="32"/>
      <c r="D29" s="33"/>
      <c r="E29" s="34"/>
      <c r="F29" s="35"/>
      <c r="G29" s="57"/>
      <c r="H29" s="58"/>
      <c r="I29" s="57"/>
      <c r="J29" s="58"/>
      <c r="K29" s="59">
        <f t="shared" si="0"/>
        <v>0</v>
      </c>
      <c r="L29" s="60">
        <f t="shared" si="0"/>
        <v>0</v>
      </c>
      <c r="M29" s="18">
        <f>IF($E29="中核リーダー",R13,I29-J29)</f>
        <v>0</v>
      </c>
      <c r="N29" s="59"/>
      <c r="O29" s="61" t="str">
        <f t="shared" si="4"/>
        <v/>
      </c>
      <c r="R29" s="36" t="str">
        <f t="shared" si="1"/>
        <v/>
      </c>
      <c r="S29" s="15" t="str">
        <f t="shared" si="2"/>
        <v/>
      </c>
      <c r="T29" s="37" t="str">
        <f t="shared" si="3"/>
        <v/>
      </c>
    </row>
    <row r="30" spans="2:20" ht="18.75" customHeight="1">
      <c r="B30" s="56">
        <f t="shared" si="5"/>
        <v>13</v>
      </c>
      <c r="C30" s="32"/>
      <c r="D30" s="33"/>
      <c r="E30" s="34"/>
      <c r="F30" s="35"/>
      <c r="G30" s="57"/>
      <c r="H30" s="58"/>
      <c r="I30" s="57"/>
      <c r="J30" s="58"/>
      <c r="K30" s="59">
        <f t="shared" si="0"/>
        <v>0</v>
      </c>
      <c r="L30" s="60">
        <f t="shared" si="0"/>
        <v>0</v>
      </c>
      <c r="M30" s="18">
        <f>IF($E30="中核リーダー",R13,I30-J30)</f>
        <v>0</v>
      </c>
      <c r="N30" s="59"/>
      <c r="O30" s="61" t="str">
        <f t="shared" si="4"/>
        <v/>
      </c>
      <c r="R30" s="36" t="str">
        <f t="shared" si="1"/>
        <v/>
      </c>
      <c r="S30" s="15" t="str">
        <f t="shared" si="2"/>
        <v/>
      </c>
      <c r="T30" s="37" t="str">
        <f t="shared" si="3"/>
        <v/>
      </c>
    </row>
    <row r="31" spans="2:20" ht="18.75" customHeight="1">
      <c r="B31" s="56">
        <f t="shared" si="5"/>
        <v>14</v>
      </c>
      <c r="C31" s="32"/>
      <c r="D31" s="33"/>
      <c r="E31" s="34"/>
      <c r="F31" s="35"/>
      <c r="G31" s="57"/>
      <c r="H31" s="58"/>
      <c r="I31" s="57"/>
      <c r="J31" s="58"/>
      <c r="K31" s="59">
        <f t="shared" si="0"/>
        <v>0</v>
      </c>
      <c r="L31" s="60">
        <f t="shared" si="0"/>
        <v>0</v>
      </c>
      <c r="M31" s="18">
        <f>IF($E31="中核リーダー",R13,I31-J31)</f>
        <v>0</v>
      </c>
      <c r="N31" s="59"/>
      <c r="O31" s="61" t="str">
        <f t="shared" si="4"/>
        <v/>
      </c>
      <c r="R31" s="36" t="str">
        <f t="shared" si="1"/>
        <v/>
      </c>
      <c r="S31" s="15" t="str">
        <f t="shared" si="2"/>
        <v/>
      </c>
      <c r="T31" s="37" t="str">
        <f t="shared" si="3"/>
        <v/>
      </c>
    </row>
    <row r="32" spans="2:20" ht="18.75" customHeight="1">
      <c r="B32" s="56">
        <f t="shared" si="5"/>
        <v>15</v>
      </c>
      <c r="C32" s="32"/>
      <c r="D32" s="33"/>
      <c r="E32" s="34"/>
      <c r="F32" s="35"/>
      <c r="G32" s="57"/>
      <c r="H32" s="58"/>
      <c r="I32" s="57"/>
      <c r="J32" s="58"/>
      <c r="K32" s="59">
        <f t="shared" si="0"/>
        <v>0</v>
      </c>
      <c r="L32" s="60">
        <f t="shared" si="0"/>
        <v>0</v>
      </c>
      <c r="M32" s="18">
        <f>IF($E32="中核リーダー",R13,I32-J32)</f>
        <v>0</v>
      </c>
      <c r="N32" s="59"/>
      <c r="O32" s="61" t="str">
        <f t="shared" si="4"/>
        <v/>
      </c>
      <c r="R32" s="36" t="str">
        <f t="shared" si="1"/>
        <v/>
      </c>
      <c r="S32" s="15" t="str">
        <f t="shared" si="2"/>
        <v/>
      </c>
      <c r="T32" s="37" t="str">
        <f t="shared" si="3"/>
        <v/>
      </c>
    </row>
    <row r="33" spans="2:20" ht="18.75" customHeight="1">
      <c r="B33" s="56">
        <f t="shared" si="5"/>
        <v>16</v>
      </c>
      <c r="C33" s="32"/>
      <c r="D33" s="33"/>
      <c r="E33" s="34"/>
      <c r="F33" s="35"/>
      <c r="G33" s="57"/>
      <c r="H33" s="58"/>
      <c r="I33" s="57"/>
      <c r="J33" s="58"/>
      <c r="K33" s="59">
        <f t="shared" si="0"/>
        <v>0</v>
      </c>
      <c r="L33" s="60">
        <f t="shared" si="0"/>
        <v>0</v>
      </c>
      <c r="M33" s="18">
        <f>IF($E33="中核リーダー",R13,I33-J33)</f>
        <v>0</v>
      </c>
      <c r="N33" s="59"/>
      <c r="O33" s="61" t="str">
        <f t="shared" si="4"/>
        <v/>
      </c>
      <c r="R33" s="36" t="str">
        <f t="shared" si="1"/>
        <v/>
      </c>
      <c r="S33" s="15" t="str">
        <f t="shared" si="2"/>
        <v/>
      </c>
      <c r="T33" s="37" t="str">
        <f t="shared" si="3"/>
        <v/>
      </c>
    </row>
    <row r="34" spans="2:20" ht="18.75" customHeight="1">
      <c r="B34" s="56">
        <f t="shared" si="5"/>
        <v>17</v>
      </c>
      <c r="C34" s="32"/>
      <c r="D34" s="33"/>
      <c r="E34" s="34"/>
      <c r="F34" s="35"/>
      <c r="G34" s="57"/>
      <c r="H34" s="58"/>
      <c r="I34" s="57"/>
      <c r="J34" s="58"/>
      <c r="K34" s="59">
        <f t="shared" si="0"/>
        <v>0</v>
      </c>
      <c r="L34" s="60">
        <f t="shared" si="0"/>
        <v>0</v>
      </c>
      <c r="M34" s="18">
        <f>IF($E34="中核リーダー",R13,I34-J34)</f>
        <v>0</v>
      </c>
      <c r="N34" s="59"/>
      <c r="O34" s="61" t="str">
        <f t="shared" si="4"/>
        <v/>
      </c>
      <c r="R34" s="36" t="str">
        <f t="shared" si="1"/>
        <v/>
      </c>
      <c r="S34" s="15" t="str">
        <f t="shared" si="2"/>
        <v/>
      </c>
      <c r="T34" s="37" t="str">
        <f t="shared" si="3"/>
        <v/>
      </c>
    </row>
    <row r="35" spans="2:20" ht="18.75" customHeight="1">
      <c r="B35" s="56">
        <f t="shared" si="5"/>
        <v>18</v>
      </c>
      <c r="C35" s="32"/>
      <c r="D35" s="33"/>
      <c r="E35" s="34"/>
      <c r="F35" s="35"/>
      <c r="G35" s="57"/>
      <c r="H35" s="58"/>
      <c r="I35" s="57"/>
      <c r="J35" s="58"/>
      <c r="K35" s="59">
        <f t="shared" si="0"/>
        <v>0</v>
      </c>
      <c r="L35" s="60">
        <f t="shared" si="0"/>
        <v>0</v>
      </c>
      <c r="M35" s="18">
        <f>IF($E35="中核リーダー",R13,I35-J35)</f>
        <v>0</v>
      </c>
      <c r="N35" s="59"/>
      <c r="O35" s="61" t="str">
        <f t="shared" si="4"/>
        <v/>
      </c>
      <c r="R35" s="36" t="str">
        <f t="shared" si="1"/>
        <v/>
      </c>
      <c r="S35" s="15" t="str">
        <f t="shared" si="2"/>
        <v/>
      </c>
      <c r="T35" s="37" t="str">
        <f t="shared" si="3"/>
        <v/>
      </c>
    </row>
    <row r="36" spans="2:20" ht="7.5" customHeight="1"/>
  </sheetData>
  <mergeCells count="26">
    <mergeCell ref="B4:C4"/>
    <mergeCell ref="D4:F4"/>
    <mergeCell ref="H4:I4"/>
    <mergeCell ref="B5:C5"/>
    <mergeCell ref="D5:F5"/>
    <mergeCell ref="H5:O12"/>
    <mergeCell ref="B6:C6"/>
    <mergeCell ref="D6:F6"/>
    <mergeCell ref="B7:C7"/>
    <mergeCell ref="D7:F7"/>
    <mergeCell ref="B9:B10"/>
    <mergeCell ref="C9:D9"/>
    <mergeCell ref="C10:D10"/>
    <mergeCell ref="B14:B15"/>
    <mergeCell ref="C14:C15"/>
    <mergeCell ref="D14:D15"/>
    <mergeCell ref="E14:E15"/>
    <mergeCell ref="F14:F15"/>
    <mergeCell ref="K2:M2"/>
    <mergeCell ref="N2:O2"/>
    <mergeCell ref="G14:H14"/>
    <mergeCell ref="I14:J14"/>
    <mergeCell ref="K14:L14"/>
    <mergeCell ref="M14:M15"/>
    <mergeCell ref="O14:O15"/>
    <mergeCell ref="N14:N15"/>
  </mergeCells>
  <phoneticPr fontId="1"/>
  <dataValidations count="1">
    <dataValidation type="list" allowBlank="1" showInputMessage="1" showErrorMessage="1" sqref="E16:E35" xr:uid="{00000000-0002-0000-0100-000000000000}">
      <formula1>"中核リーダー,専門リーダー,若手リーダー,園長,副園長,教頭,主幹教諭,主幹保育教諭"</formula1>
    </dataValidation>
  </dataValidations>
  <printOptions horizontalCentered="1"/>
  <pageMargins left="0.23622047244094491" right="0.23622047244094491" top="0.74803149606299213" bottom="0.74803149606299213" header="0.31496062992125984" footer="0.31496062992125984"/>
  <pageSetup paperSize="9" scale="70" orientation="landscape" r:id="rId1"/>
  <colBreaks count="1" manualBreakCount="1">
    <brk id="16" max="1048575" man="1"/>
  </col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別表1-1(幼稚園・認こ園）</vt:lpstr>
      <vt:lpstr>'別表1-1(幼稚園・認こ園）'!Print_Area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鹿児島県</dc:creator>
  <cp:lastModifiedBy>鹿児島県</cp:lastModifiedBy>
  <cp:lastPrinted>2025-09-17T06:39:35Z</cp:lastPrinted>
  <dcterms:created xsi:type="dcterms:W3CDTF">2023-03-16T10:42:17Z</dcterms:created>
  <dcterms:modified xsi:type="dcterms:W3CDTF">2025-09-18T06:12:14Z</dcterms:modified>
</cp:coreProperties>
</file>