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YakumuShare_NASからZへ転送\870_処方箋数届＆薬局機能情報届\2_処方箋数届\R07\処方箋数調査\01_様式\"/>
    </mc:Choice>
  </mc:AlternateContent>
  <xr:revisionPtr revIDLastSave="0" documentId="13_ncr:1_{F993C6FA-37B7-4834-9980-F30D831F4CAC}" xr6:coauthVersionLast="47" xr6:coauthVersionMax="47" xr10:uidLastSave="{00000000-0000-0000-0000-000000000000}"/>
  <bookViews>
    <workbookView xWindow="28665" yWindow="-120" windowWidth="29070" windowHeight="15750" xr2:uid="{00000000-000D-0000-FFFF-FFFF00000000}"/>
  </bookViews>
  <sheets>
    <sheet name="（様式第７）処方せん数届" sheetId="5" r:id="rId1"/>
    <sheet name="（別紙様式第１）処方せん届" sheetId="2" r:id="rId2"/>
    <sheet name="（別紙様式第２）処方せん届" sheetId="6" r:id="rId3"/>
    <sheet name="（別紙様式第３）処方せん届" sheetId="3" r:id="rId4"/>
  </sheets>
  <definedNames>
    <definedName name="_xlnm.Print_Area" localSheetId="1">'（別紙様式第１）処方せん届'!$A$1:$R$30</definedName>
    <definedName name="_xlnm.Print_Area" localSheetId="0">'（様式第７）処方せん数届'!$A$1:$D$37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6" l="1"/>
  <c r="I3" i="3"/>
  <c r="E30" i="2"/>
  <c r="N26" i="3" l="1"/>
  <c r="H26" i="3"/>
  <c r="L25" i="3"/>
  <c r="N24" i="3"/>
  <c r="H24" i="3"/>
  <c r="L23" i="3"/>
  <c r="N22" i="3"/>
  <c r="H22" i="3"/>
  <c r="L21" i="3"/>
  <c r="N20" i="3"/>
  <c r="H20" i="3"/>
  <c r="L19" i="3"/>
  <c r="N18" i="3"/>
  <c r="H18" i="3"/>
  <c r="L17" i="3"/>
  <c r="N16" i="3"/>
  <c r="H16" i="3"/>
  <c r="L15" i="3"/>
  <c r="N14" i="3"/>
  <c r="H14" i="3"/>
  <c r="L13" i="3"/>
  <c r="N12" i="3"/>
  <c r="H12" i="3"/>
  <c r="L11" i="3"/>
  <c r="N10" i="3"/>
  <c r="H10" i="3"/>
  <c r="L9" i="3"/>
  <c r="L7" i="3"/>
  <c r="J30" i="2"/>
  <c r="C23" i="2"/>
  <c r="E27" i="3" l="1"/>
  <c r="H29" i="3" s="1"/>
  <c r="M30" i="6"/>
  <c r="C10" i="5" s="1"/>
  <c r="H8" i="3" l="1"/>
  <c r="N8" i="3"/>
  <c r="G2" i="3"/>
  <c r="H2" i="6"/>
  <c r="C3" i="2"/>
  <c r="P30" i="2"/>
  <c r="O30" i="2"/>
  <c r="N30" i="2"/>
  <c r="M30" i="2"/>
  <c r="L30" i="2"/>
  <c r="K30" i="2"/>
  <c r="I30" i="2"/>
  <c r="H30" i="2"/>
  <c r="G30" i="2"/>
  <c r="F30" i="2"/>
  <c r="R29" i="2"/>
  <c r="R28" i="2"/>
  <c r="R27" i="2"/>
  <c r="R26" i="2"/>
  <c r="P19" i="2"/>
  <c r="O19" i="2"/>
  <c r="N19" i="2"/>
  <c r="M19" i="2"/>
  <c r="L19" i="2"/>
  <c r="K19" i="2"/>
  <c r="J19" i="2"/>
  <c r="I19" i="2"/>
  <c r="H19" i="2"/>
  <c r="G19" i="2"/>
  <c r="F19" i="2"/>
  <c r="E19" i="2"/>
  <c r="R18" i="2"/>
  <c r="R17" i="2"/>
  <c r="R16" i="2"/>
  <c r="R15" i="2"/>
  <c r="Q22" i="2"/>
  <c r="R30" i="2" l="1"/>
  <c r="G15" i="6" s="1"/>
  <c r="M15" i="6" s="1"/>
  <c r="R19" i="2"/>
  <c r="G11" i="6" s="1"/>
  <c r="M11" i="6" s="1"/>
  <c r="F10" i="2"/>
  <c r="G10" i="2"/>
  <c r="H10" i="2"/>
  <c r="I10" i="2"/>
  <c r="J10" i="2"/>
  <c r="K10" i="2"/>
  <c r="L10" i="2"/>
  <c r="M10" i="2"/>
  <c r="N10" i="2"/>
  <c r="O10" i="2"/>
  <c r="P10" i="2"/>
  <c r="E10" i="2"/>
  <c r="R6" i="2"/>
  <c r="R9" i="2"/>
  <c r="R8" i="2"/>
  <c r="R7" i="2"/>
  <c r="R10" i="2" l="1"/>
  <c r="M7" i="6" s="1"/>
  <c r="M19" i="6" s="1"/>
  <c r="B12" i="5" s="1"/>
  <c r="M34" i="6" l="1"/>
  <c r="E33" i="3" s="1"/>
  <c r="L33" i="3" s="1"/>
  <c r="G37" i="3" l="1"/>
</calcChain>
</file>

<file path=xl/sharedStrings.xml><?xml version="1.0" encoding="utf-8"?>
<sst xmlns="http://schemas.openxmlformats.org/spreadsheetml/2006/main" count="246" uniqueCount="131">
  <si>
    <t>市町村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</si>
  <si>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</si>
  <si>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</si>
  <si>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</si>
  <si>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</si>
  <si>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</si>
  <si>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</si>
  <si>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</si>
  <si>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</si>
  <si>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</si>
  <si>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計</t>
  </si>
  <si>
    <t>①</t>
  </si>
  <si>
    <t>②</t>
  </si>
  <si>
    <t>③</t>
  </si>
  <si>
    <t>Ａ</t>
  </si>
  <si>
    <t xml:space="preserve"> </t>
  </si>
  <si>
    <t>人　員</t>
  </si>
  <si>
    <t>週平均勤務時間</t>
  </si>
  <si>
    <t>氏　　名</t>
  </si>
  <si>
    <t>12月</t>
  </si>
  <si>
    <t>11月</t>
  </si>
  <si>
    <t>10月</t>
  </si>
  <si>
    <t>　　　　　　　　　　　　　　　　　　　　　　　　　　　　　　　　　　　　　　</t>
  </si>
  <si>
    <t xml:space="preserve">  上記により，取扱処方箋数の届出をします。</t>
  </si>
  <si>
    <t>取扱処方箋数届書</t>
  </si>
  <si>
    <t>様式第七(第十七条関係)</t>
  </si>
  <si>
    <t>（令和</t>
    <phoneticPr fontId="24"/>
  </si>
  <si>
    <t>④</t>
    <phoneticPr fontId="24"/>
  </si>
  <si>
    <t>その他合計</t>
    <phoneticPr fontId="24"/>
  </si>
  <si>
    <t>医療機関名</t>
    <phoneticPr fontId="24"/>
  </si>
  <si>
    <t>計</t>
    <phoneticPr fontId="24"/>
  </si>
  <si>
    <t>(単位：枚)</t>
  </si>
  <si>
    <t xml:space="preserve">枚数の多い３医療機関については，名称を記入してください。     </t>
    <phoneticPr fontId="24"/>
  </si>
  <si>
    <t>医療機関別取扱処方箋数〈眼科，耳鼻咽喉科，歯科を除く〉</t>
    <phoneticPr fontId="24"/>
  </si>
  <si>
    <t>医療機関別取扱処方箋数〈眼科，耳鼻咽喉科〉</t>
    <phoneticPr fontId="24"/>
  </si>
  <si>
    <t>医療機関別取扱処方箋数〈歯科〉</t>
    <phoneticPr fontId="24"/>
  </si>
  <si>
    <t>年　月　日</t>
    <phoneticPr fontId="24"/>
  </si>
  <si>
    <t>～</t>
    <phoneticPr fontId="24"/>
  </si>
  <si>
    <t>　鹿児島県知事　　　　　　　殿</t>
    <phoneticPr fontId="24"/>
  </si>
  <si>
    <t>日／年</t>
    <phoneticPr fontId="24"/>
  </si>
  <si>
    <t>住　所</t>
    <phoneticPr fontId="24"/>
  </si>
  <si>
    <t>氏　名</t>
    <phoneticPr fontId="24"/>
  </si>
  <si>
    <t>(   )    -</t>
    <phoneticPr fontId="24"/>
  </si>
  <si>
    <t>業務を行った期間：</t>
    <phoneticPr fontId="24"/>
  </si>
  <si>
    <t>業務を行った日数：　　   　　</t>
    <phoneticPr fontId="24"/>
  </si>
  <si>
    <t>薬局の電話番号：</t>
    <phoneticPr fontId="24"/>
  </si>
  <si>
    <t>保険薬局の指定の有無：</t>
    <phoneticPr fontId="24"/>
  </si>
  <si>
    <t xml:space="preserve"> </t>
    <phoneticPr fontId="24"/>
  </si>
  <si>
    <t>薬局の所在地</t>
    <phoneticPr fontId="24"/>
  </si>
  <si>
    <t>薬局の名称</t>
    <phoneticPr fontId="24"/>
  </si>
  <si>
    <t>許可番号及び年月日</t>
    <phoneticPr fontId="24"/>
  </si>
  <si>
    <t xml:space="preserve">前年において業務を </t>
    <phoneticPr fontId="24"/>
  </si>
  <si>
    <t>行った期間及び日数</t>
    <phoneticPr fontId="24"/>
  </si>
  <si>
    <t>年　月　日</t>
    <phoneticPr fontId="24"/>
  </si>
  <si>
    <t>備　　　   　　考</t>
    <phoneticPr fontId="24"/>
  </si>
  <si>
    <t>有・無</t>
    <phoneticPr fontId="24"/>
  </si>
  <si>
    <t>第　　　　号</t>
    <phoneticPr fontId="24"/>
  </si>
  <si>
    <t>(別紙様式２のＧと同じ)</t>
    <phoneticPr fontId="24"/>
  </si>
  <si>
    <t>枚／年(別紙様式２のＦと同じ)</t>
    <phoneticPr fontId="24"/>
  </si>
  <si>
    <t>薬局名：</t>
    <rPh sb="0" eb="2">
      <t>ヤッキョク</t>
    </rPh>
    <rPh sb="2" eb="3">
      <t>メイ</t>
    </rPh>
    <phoneticPr fontId="24"/>
  </si>
  <si>
    <t>Ｂ</t>
    <phoneticPr fontId="24"/>
  </si>
  <si>
    <t>Ｃ</t>
    <phoneticPr fontId="24"/>
  </si>
  <si>
    <t>事　　項</t>
    <rPh sb="0" eb="1">
      <t>コト</t>
    </rPh>
    <rPh sb="3" eb="4">
      <t>コウ</t>
    </rPh>
    <phoneticPr fontId="35"/>
  </si>
  <si>
    <t>取　扱　処　方　箋</t>
    <rPh sb="0" eb="1">
      <t>トリ</t>
    </rPh>
    <rPh sb="2" eb="3">
      <t>アツカ</t>
    </rPh>
    <rPh sb="4" eb="5">
      <t>トコロ</t>
    </rPh>
    <rPh sb="6" eb="7">
      <t>ホウ</t>
    </rPh>
    <phoneticPr fontId="35"/>
  </si>
  <si>
    <t>枚/年</t>
    <rPh sb="0" eb="1">
      <t>マイ</t>
    </rPh>
    <rPh sb="2" eb="3">
      <t>ネン</t>
    </rPh>
    <phoneticPr fontId="35"/>
  </si>
  <si>
    <t>歯科の処方箋数</t>
    <rPh sb="0" eb="2">
      <t>シカ</t>
    </rPh>
    <rPh sb="3" eb="5">
      <t>ショホウ</t>
    </rPh>
    <rPh sb="6" eb="7">
      <t>スウ</t>
    </rPh>
    <phoneticPr fontId="35"/>
  </si>
  <si>
    <t>総取扱処方箋数
（合計）</t>
    <rPh sb="0" eb="1">
      <t>ソウ</t>
    </rPh>
    <rPh sb="1" eb="3">
      <t>トリアツカイ</t>
    </rPh>
    <rPh sb="3" eb="5">
      <t>ショホウ</t>
    </rPh>
    <rPh sb="6" eb="7">
      <t>スウ</t>
    </rPh>
    <rPh sb="9" eb="10">
      <t>ゴウ</t>
    </rPh>
    <rPh sb="10" eb="11">
      <t>ケイ</t>
    </rPh>
    <phoneticPr fontId="35"/>
  </si>
  <si>
    <t>業務を行った日数</t>
    <rPh sb="0" eb="2">
      <t>ギョウム</t>
    </rPh>
    <rPh sb="3" eb="4">
      <t>オコナ</t>
    </rPh>
    <rPh sb="6" eb="8">
      <t>ニッスウ</t>
    </rPh>
    <phoneticPr fontId="35"/>
  </si>
  <si>
    <t>日/年</t>
    <rPh sb="0" eb="1">
      <t>ニチ</t>
    </rPh>
    <rPh sb="2" eb="3">
      <t>ネン</t>
    </rPh>
    <phoneticPr fontId="35"/>
  </si>
  <si>
    <t>1日平均取扱
処方箋数</t>
    <rPh sb="1" eb="2">
      <t>ニチ</t>
    </rPh>
    <rPh sb="2" eb="4">
      <t>ヘイキン</t>
    </rPh>
    <rPh sb="4" eb="6">
      <t>トリアツカイ</t>
    </rPh>
    <rPh sb="7" eb="9">
      <t>ショホウ</t>
    </rPh>
    <rPh sb="10" eb="11">
      <t>スウ</t>
    </rPh>
    <phoneticPr fontId="35"/>
  </si>
  <si>
    <t>枚/日</t>
    <rPh sb="0" eb="1">
      <t>マイ</t>
    </rPh>
    <rPh sb="2" eb="3">
      <t>ニチ</t>
    </rPh>
    <phoneticPr fontId="35"/>
  </si>
  <si>
    <t>(小数点以下切り捨て)</t>
    <rPh sb="1" eb="4">
      <t>ショウスウテン</t>
    </rPh>
    <rPh sb="4" eb="6">
      <t>イカ</t>
    </rPh>
    <rPh sb="6" eb="7">
      <t>キ</t>
    </rPh>
    <rPh sb="8" eb="9">
      <t>ス</t>
    </rPh>
    <phoneticPr fontId="35"/>
  </si>
  <si>
    <t>薬局名：</t>
    <rPh sb="0" eb="2">
      <t>ヤッキョク</t>
    </rPh>
    <rPh sb="2" eb="3">
      <t>メイ</t>
    </rPh>
    <phoneticPr fontId="35"/>
  </si>
  <si>
    <t>Ａ</t>
    <phoneticPr fontId="35"/>
  </si>
  <si>
    <t>眼科，耳鼻咽喉科
歯科を除く処方箋数</t>
    <rPh sb="0" eb="2">
      <t>ガンカ</t>
    </rPh>
    <rPh sb="3" eb="5">
      <t>ジビ</t>
    </rPh>
    <rPh sb="5" eb="7">
      <t>インコウ</t>
    </rPh>
    <rPh sb="7" eb="8">
      <t>カ</t>
    </rPh>
    <phoneticPr fontId="35"/>
  </si>
  <si>
    <t>眼科，耳鼻咽喉科
の処方箋数</t>
    <rPh sb="0" eb="2">
      <t>ガンカ</t>
    </rPh>
    <rPh sb="3" eb="5">
      <t>ジビ</t>
    </rPh>
    <rPh sb="5" eb="7">
      <t>インコウ</t>
    </rPh>
    <rPh sb="7" eb="8">
      <t>カ</t>
    </rPh>
    <rPh sb="10" eb="12">
      <t>ショホウ</t>
    </rPh>
    <rPh sb="13" eb="14">
      <t>スウ</t>
    </rPh>
    <phoneticPr fontId="35"/>
  </si>
  <si>
    <t>Ｂ</t>
    <phoneticPr fontId="35"/>
  </si>
  <si>
    <t xml:space="preserve"> (別紙様式１－①のＡと同じ)</t>
    <phoneticPr fontId="24"/>
  </si>
  <si>
    <t>Ｄ</t>
    <phoneticPr fontId="35"/>
  </si>
  <si>
    <t>（小数点以下切り捨て）</t>
    <phoneticPr fontId="24"/>
  </si>
  <si>
    <t>(別紙様式１－②のＢと同じ)</t>
    <phoneticPr fontId="24"/>
  </si>
  <si>
    <t>Ｃ</t>
    <phoneticPr fontId="35"/>
  </si>
  <si>
    <t>Ｅ</t>
    <phoneticPr fontId="35"/>
  </si>
  <si>
    <t>Ｆ</t>
    <phoneticPr fontId="35"/>
  </si>
  <si>
    <t>(別紙様式１－③のＣと同じ)</t>
    <phoneticPr fontId="24"/>
  </si>
  <si>
    <t>Ａ＋Ｄ＋Ｅ＝</t>
    <phoneticPr fontId="35"/>
  </si>
  <si>
    <t>Ｇ</t>
    <phoneticPr fontId="35"/>
  </si>
  <si>
    <t>月</t>
    <rPh sb="0" eb="1">
      <t>ツキ</t>
    </rPh>
    <phoneticPr fontId="24"/>
  </si>
  <si>
    <t>１月</t>
    <rPh sb="1" eb="2">
      <t>ツキ</t>
    </rPh>
    <phoneticPr fontId="24"/>
  </si>
  <si>
    <t>７月</t>
    <rPh sb="1" eb="2">
      <t>ツキ</t>
    </rPh>
    <phoneticPr fontId="24"/>
  </si>
  <si>
    <t>10月</t>
    <phoneticPr fontId="24"/>
  </si>
  <si>
    <t>11月</t>
    <phoneticPr fontId="24"/>
  </si>
  <si>
    <t>12月</t>
    <phoneticPr fontId="24"/>
  </si>
  <si>
    <t>日</t>
    <rPh sb="0" eb="1">
      <t>ニチ</t>
    </rPh>
    <phoneticPr fontId="24"/>
  </si>
  <si>
    <t>業務を行った日数</t>
    <rPh sb="0" eb="2">
      <t>ギョウム</t>
    </rPh>
    <rPh sb="3" eb="4">
      <t>オコナ</t>
    </rPh>
    <rPh sb="6" eb="8">
      <t>ニッスウ</t>
    </rPh>
    <phoneticPr fontId="24"/>
  </si>
  <si>
    <t>Ｈ</t>
    <phoneticPr fontId="35"/>
  </si>
  <si>
    <t>×２／３＝</t>
    <phoneticPr fontId="35"/>
  </si>
  <si>
    <t>Ｆ÷Ｇ＝</t>
    <phoneticPr fontId="35"/>
  </si>
  <si>
    <t>別紙様式２</t>
    <phoneticPr fontId="24"/>
  </si>
  <si>
    <t>管理薬剤師</t>
    <phoneticPr fontId="24"/>
  </si>
  <si>
    <t>別紙様式３</t>
    <phoneticPr fontId="24"/>
  </si>
  <si>
    <t>時間</t>
    <phoneticPr fontId="24"/>
  </si>
  <si>
    <r>
      <t>週平均勤務時間：</t>
    </r>
    <r>
      <rPr>
        <u/>
        <sz val="12"/>
        <color rgb="FF000000"/>
        <rFont val="ＭＳ 明朝"/>
        <family val="1"/>
        <charset val="128"/>
      </rPr>
      <t/>
    </r>
    <phoneticPr fontId="24"/>
  </si>
  <si>
    <t>時間　÷　32時間＝</t>
    <phoneticPr fontId="24"/>
  </si>
  <si>
    <r>
      <t xml:space="preserve">①   </t>
    </r>
    <r>
      <rPr>
        <u/>
        <sz val="12"/>
        <color rgb="FF000000"/>
        <rFont val="ＭＳ 明朝"/>
        <family val="1"/>
        <charset val="128"/>
      </rPr>
      <t xml:space="preserve">　　 </t>
    </r>
    <phoneticPr fontId="24"/>
  </si>
  <si>
    <t>人</t>
    <rPh sb="0" eb="1">
      <t>ヒト</t>
    </rPh>
    <phoneticPr fontId="24"/>
  </si>
  <si>
    <t>（他薬局兼務：</t>
    <phoneticPr fontId="24"/>
  </si>
  <si>
    <t>計</t>
    <rPh sb="0" eb="1">
      <t>ケイ</t>
    </rPh>
    <phoneticPr fontId="24"/>
  </si>
  <si>
    <t>②</t>
    <phoneticPr fontId="24"/>
  </si>
  <si>
    <t>人</t>
    <phoneticPr fontId="24"/>
  </si>
  <si>
    <t>人（小数点第１位まで）</t>
    <phoneticPr fontId="24"/>
  </si>
  <si>
    <t>合計</t>
    <rPh sb="0" eb="2">
      <t>ゴウケイ</t>
    </rPh>
    <phoneticPr fontId="24"/>
  </si>
  <si>
    <t>①　＋　②　＝</t>
    <phoneticPr fontId="24"/>
  </si>
  <si>
    <t>③</t>
    <phoneticPr fontId="24"/>
  </si>
  <si>
    <t>人</t>
    <rPh sb="0" eb="1">
      <t>ニン</t>
    </rPh>
    <phoneticPr fontId="24"/>
  </si>
  <si>
    <t>処方箋数に対する必要な薬剤師数</t>
    <phoneticPr fontId="24"/>
  </si>
  <si>
    <t>１日取扱処方箋数　Ｈ</t>
    <phoneticPr fontId="24"/>
  </si>
  <si>
    <t>枚／日</t>
    <phoneticPr fontId="24"/>
  </si>
  <si>
    <t>÷　40＝</t>
    <phoneticPr fontId="24"/>
  </si>
  <si>
    <t xml:space="preserve">(別紙様式２のＨと同じ) </t>
    <phoneticPr fontId="24"/>
  </si>
  <si>
    <t xml:space="preserve">
その他の
薬剤師</t>
    <phoneticPr fontId="24"/>
  </si>
  <si>
    <t>（小数点第１位まで）</t>
    <phoneticPr fontId="24"/>
  </si>
  <si>
    <t>過不足薬剤師数</t>
    <phoneticPr fontId="24"/>
  </si>
  <si>
    <t>③　－　④　＝</t>
    <phoneticPr fontId="24"/>
  </si>
  <si>
    <t>④</t>
    <phoneticPr fontId="24"/>
  </si>
  <si>
    <t>(注)
・管理薬剤師は，週32時間以上勤務できること。
・その他の薬剤師は，週32時間を以て１人に換算する。それ以上の時間を勤務する場合も１人とする。
・④は，管理薬剤師が１人は必ず必要であるため，最低数は「１人」となります。</t>
    <phoneticPr fontId="24"/>
  </si>
  <si>
    <t>別紙様式1－①</t>
    <rPh sb="0" eb="2">
      <t>ベッシ</t>
    </rPh>
    <phoneticPr fontId="24"/>
  </si>
  <si>
    <t>別紙様式1－②</t>
    <rPh sb="0" eb="2">
      <t>ベッシ</t>
    </rPh>
    <phoneticPr fontId="24"/>
  </si>
  <si>
    <t xml:space="preserve">別紙様式1－③　                  </t>
    <rPh sb="0" eb="2">
      <t>ベッシ</t>
    </rPh>
    <phoneticPr fontId="24"/>
  </si>
  <si>
    <t>年実績）</t>
    <rPh sb="0" eb="1">
      <t>トシ</t>
    </rPh>
    <rPh sb="1" eb="3">
      <t>ジッセキ</t>
    </rPh>
    <phoneticPr fontId="24"/>
  </si>
  <si>
    <t>前年における総取扱
処方箋数</t>
    <rPh sb="10" eb="13">
      <t>ショホウセン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</si>
</sst>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0_ "/>
    <numFmt numFmtId="178" formatCode="0.0_ "/>
    <numFmt numFmtId="179" formatCode="0_);[Red]\(0\)"/>
    <numFmt numFmtId="180" formatCode="0.00_);[Red]\(0.00\)"/>
    <numFmt numFmtId="181" formatCode="0.0_);[Red]\(0.0\)"/>
    <numFmt numFmtId="182" formatCode="\+0.0;\-0.0;0"/>
    <numFmt numFmtId="183" formatCode="0;;"/>
  </numFmts>
  <fonts count="4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u/>
      <sz val="12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.5"/>
      <color rgb="FF000000"/>
      <name val="Century"/>
      <family val="1"/>
    </font>
    <font>
      <sz val="15"/>
      <color rgb="FF00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rgb="FF000000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/>
  </cellStyleXfs>
  <cellXfs count="216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30" fillId="0" borderId="11" xfId="0" applyFont="1" applyBorder="1">
      <alignment vertical="center"/>
    </xf>
    <xf numFmtId="176" fontId="22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22" fillId="0" borderId="18" xfId="0" applyFont="1" applyBorder="1">
      <alignment vertical="center"/>
    </xf>
    <xf numFmtId="0" fontId="22" fillId="0" borderId="13" xfId="0" applyFont="1" applyBorder="1" applyAlignment="1">
      <alignment horizontal="center" vertical="center" wrapText="1"/>
    </xf>
    <xf numFmtId="176" fontId="32" fillId="0" borderId="16" xfId="0" applyNumberFormat="1" applyFont="1" applyBorder="1" applyAlignment="1">
      <alignment horizontal="left" vertical="center"/>
    </xf>
    <xf numFmtId="0" fontId="32" fillId="0" borderId="11" xfId="0" applyFont="1" applyBorder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32" fillId="0" borderId="15" xfId="0" applyFont="1" applyBorder="1">
      <alignment vertical="center"/>
    </xf>
    <xf numFmtId="0" fontId="22" fillId="0" borderId="19" xfId="0" applyFont="1" applyBorder="1" applyAlignment="1">
      <alignment horizontal="left" vertical="center" wrapText="1" indent="1"/>
    </xf>
    <xf numFmtId="0" fontId="22" fillId="0" borderId="23" xfId="0" applyFont="1" applyBorder="1" applyAlignment="1">
      <alignment horizontal="left" vertical="center" wrapText="1" indent="1"/>
    </xf>
    <xf numFmtId="0" fontId="32" fillId="0" borderId="16" xfId="0" applyFont="1" applyBorder="1" applyAlignment="1">
      <alignment horizontal="left" vertical="center"/>
    </xf>
    <xf numFmtId="176" fontId="32" fillId="0" borderId="2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left" vertical="center" indent="1"/>
    </xf>
    <xf numFmtId="0" fontId="22" fillId="0" borderId="19" xfId="0" applyFont="1" applyBorder="1" applyAlignment="1">
      <alignment horizontal="left" vertical="center" indent="1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distributed" vertical="center" wrapText="1"/>
    </xf>
    <xf numFmtId="0" fontId="22" fillId="0" borderId="12" xfId="0" applyFont="1" applyBorder="1" applyAlignment="1">
      <alignment horizontal="distributed" vertical="center" wrapText="1"/>
    </xf>
    <xf numFmtId="0" fontId="22" fillId="0" borderId="19" xfId="0" applyFont="1" applyBorder="1" applyAlignment="1">
      <alignment horizontal="distributed" vertical="top" wrapText="1"/>
    </xf>
    <xf numFmtId="0" fontId="22" fillId="0" borderId="23" xfId="0" applyFont="1" applyBorder="1" applyAlignment="1">
      <alignment horizontal="distributed" vertical="center" wrapText="1"/>
    </xf>
    <xf numFmtId="0" fontId="22" fillId="0" borderId="21" xfId="0" applyFont="1" applyBorder="1" applyAlignment="1">
      <alignment horizontal="distributed" vertical="top" wrapText="1"/>
    </xf>
    <xf numFmtId="0" fontId="22" fillId="0" borderId="19" xfId="0" applyFont="1" applyBorder="1" applyAlignment="1">
      <alignment horizontal="distributed" wrapText="1"/>
    </xf>
    <xf numFmtId="0" fontId="30" fillId="0" borderId="13" xfId="0" applyFont="1" applyBorder="1">
      <alignment vertical="center"/>
    </xf>
    <xf numFmtId="0" fontId="3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2" fillId="0" borderId="13" xfId="0" applyFont="1" applyBorder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justify" vertical="center" shrinkToFit="1"/>
    </xf>
    <xf numFmtId="0" fontId="19" fillId="0" borderId="11" xfId="0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right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justify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right" vertical="center" shrinkToFit="1"/>
    </xf>
    <xf numFmtId="0" fontId="34" fillId="0" borderId="0" xfId="42" applyAlignment="1">
      <alignment vertical="center"/>
    </xf>
    <xf numFmtId="0" fontId="34" fillId="0" borderId="0" xfId="42" applyAlignment="1">
      <alignment horizontal="right" vertical="center"/>
    </xf>
    <xf numFmtId="0" fontId="34" fillId="0" borderId="0" xfId="42"/>
    <xf numFmtId="0" fontId="34" fillId="0" borderId="13" xfId="42" applyBorder="1"/>
    <xf numFmtId="0" fontId="34" fillId="0" borderId="28" xfId="42" applyBorder="1" applyAlignment="1">
      <alignment horizontal="center" vertical="center"/>
    </xf>
    <xf numFmtId="0" fontId="34" fillId="0" borderId="13" xfId="42" applyBorder="1" applyAlignment="1">
      <alignment vertical="center" shrinkToFit="1"/>
    </xf>
    <xf numFmtId="0" fontId="34" fillId="0" borderId="10" xfId="42" applyBorder="1" applyAlignment="1">
      <alignment horizontal="center" vertical="center" shrinkToFit="1"/>
    </xf>
    <xf numFmtId="0" fontId="34" fillId="0" borderId="11" xfId="42" applyBorder="1" applyAlignment="1">
      <alignment vertical="center" shrinkToFit="1"/>
    </xf>
    <xf numFmtId="0" fontId="34" fillId="0" borderId="0" xfId="42" applyAlignment="1">
      <alignment horizontal="center" vertical="center" shrinkToFit="1"/>
    </xf>
    <xf numFmtId="0" fontId="34" fillId="0" borderId="0" xfId="42" applyAlignment="1">
      <alignment vertical="center" shrinkToFit="1"/>
    </xf>
    <xf numFmtId="0" fontId="36" fillId="0" borderId="0" xfId="42" applyFont="1" applyAlignment="1">
      <alignment shrinkToFit="1"/>
    </xf>
    <xf numFmtId="0" fontId="34" fillId="0" borderId="31" xfId="42" applyBorder="1" applyAlignment="1">
      <alignment vertical="center" shrinkToFit="1"/>
    </xf>
    <xf numFmtId="0" fontId="34" fillId="0" borderId="38" xfId="42" applyBorder="1" applyAlignment="1">
      <alignment vertical="center" shrinkToFit="1"/>
    </xf>
    <xf numFmtId="0" fontId="34" fillId="0" borderId="39" xfId="42" applyBorder="1" applyAlignment="1">
      <alignment vertical="center" shrinkToFit="1"/>
    </xf>
    <xf numFmtId="0" fontId="34" fillId="0" borderId="20" xfId="42" applyBorder="1" applyAlignment="1">
      <alignment vertical="center" shrinkToFit="1"/>
    </xf>
    <xf numFmtId="0" fontId="36" fillId="0" borderId="0" xfId="42" applyFont="1" applyAlignment="1">
      <alignment vertical="center" shrinkToFit="1"/>
    </xf>
    <xf numFmtId="0" fontId="34" fillId="0" borderId="37" xfId="42" applyBorder="1" applyAlignment="1">
      <alignment vertical="center" shrinkToFit="1"/>
    </xf>
    <xf numFmtId="0" fontId="34" fillId="0" borderId="0" xfId="42" applyAlignment="1">
      <alignment shrinkToFit="1"/>
    </xf>
    <xf numFmtId="0" fontId="38" fillId="0" borderId="0" xfId="42" applyFont="1" applyAlignment="1">
      <alignment vertical="center"/>
    </xf>
    <xf numFmtId="0" fontId="38" fillId="0" borderId="0" xfId="42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7" fillId="0" borderId="0" xfId="42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15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32" fillId="0" borderId="11" xfId="0" applyFont="1" applyBorder="1" applyAlignment="1">
      <alignment horizontal="right" vertical="center"/>
    </xf>
    <xf numFmtId="0" fontId="32" fillId="0" borderId="12" xfId="0" applyFont="1" applyBorder="1" applyAlignment="1">
      <alignment horizontal="center" vertical="center" wrapText="1"/>
    </xf>
    <xf numFmtId="0" fontId="30" fillId="0" borderId="19" xfId="0" applyFont="1" applyBorder="1">
      <alignment vertical="center"/>
    </xf>
    <xf numFmtId="0" fontId="30" fillId="0" borderId="20" xfId="0" applyFont="1" applyBorder="1">
      <alignment vertical="center"/>
    </xf>
    <xf numFmtId="0" fontId="32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left" vertical="center"/>
    </xf>
    <xf numFmtId="0" fontId="32" fillId="0" borderId="15" xfId="0" applyFont="1" applyBorder="1" applyAlignment="1">
      <alignment horizontal="right" vertical="center"/>
    </xf>
    <xf numFmtId="0" fontId="32" fillId="0" borderId="23" xfId="0" applyFont="1" applyBorder="1" applyAlignment="1">
      <alignment horizontal="left" vertical="center"/>
    </xf>
    <xf numFmtId="0" fontId="30" fillId="0" borderId="16" xfId="0" applyFont="1" applyBorder="1">
      <alignment vertical="center"/>
    </xf>
    <xf numFmtId="0" fontId="30" fillId="0" borderId="21" xfId="0" applyFont="1" applyBorder="1">
      <alignment vertical="center"/>
    </xf>
    <xf numFmtId="0" fontId="30" fillId="0" borderId="17" xfId="0" applyFont="1" applyBorder="1">
      <alignment vertical="center"/>
    </xf>
    <xf numFmtId="0" fontId="22" fillId="0" borderId="15" xfId="0" applyFont="1" applyBorder="1" applyAlignment="1">
      <alignment horizontal="left" vertical="center" wrapText="1"/>
    </xf>
    <xf numFmtId="180" fontId="22" fillId="0" borderId="15" xfId="0" applyNumberFormat="1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181" fontId="32" fillId="0" borderId="18" xfId="0" applyNumberFormat="1" applyFont="1" applyBorder="1" applyAlignment="1">
      <alignment horizontal="right" vertical="center" shrinkToFit="1"/>
    </xf>
    <xf numFmtId="0" fontId="30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24" xfId="0" applyFont="1" applyBorder="1" applyAlignment="1">
      <alignment horizontal="center" vertical="center" wrapText="1"/>
    </xf>
    <xf numFmtId="0" fontId="34" fillId="0" borderId="13" xfId="42" applyBorder="1" applyAlignment="1">
      <alignment vertical="center"/>
    </xf>
    <xf numFmtId="0" fontId="34" fillId="0" borderId="13" xfId="42" applyBorder="1" applyAlignment="1">
      <alignment horizontal="right" vertical="center"/>
    </xf>
    <xf numFmtId="0" fontId="22" fillId="0" borderId="10" xfId="0" applyFont="1" applyBorder="1" applyAlignment="1">
      <alignment horizontal="center" vertical="center" shrinkToFit="1"/>
    </xf>
    <xf numFmtId="178" fontId="32" fillId="0" borderId="18" xfId="0" applyNumberFormat="1" applyFont="1" applyBorder="1" applyAlignment="1">
      <alignment horizontal="right" vertical="center" shrinkToFit="1"/>
    </xf>
    <xf numFmtId="179" fontId="22" fillId="0" borderId="2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wrapText="1" indent="1"/>
    </xf>
    <xf numFmtId="0" fontId="22" fillId="0" borderId="11" xfId="0" applyFont="1" applyBorder="1" applyAlignment="1">
      <alignment horizontal="left" vertical="center" wrapText="1" indent="1"/>
    </xf>
    <xf numFmtId="176" fontId="32" fillId="0" borderId="18" xfId="0" applyNumberFormat="1" applyFont="1" applyBorder="1" applyAlignment="1">
      <alignment horizontal="left" vertical="center" indent="1"/>
    </xf>
    <xf numFmtId="176" fontId="32" fillId="0" borderId="11" xfId="0" applyNumberFormat="1" applyFont="1" applyBorder="1" applyAlignment="1">
      <alignment horizontal="left" vertical="center" indent="1"/>
    </xf>
    <xf numFmtId="0" fontId="19" fillId="0" borderId="10" xfId="0" applyFont="1" applyBorder="1" applyAlignment="1">
      <alignment horizontal="right" vertical="center" shrinkToFit="1"/>
    </xf>
    <xf numFmtId="0" fontId="19" fillId="0" borderId="14" xfId="0" applyFont="1" applyBorder="1" applyAlignment="1">
      <alignment horizontal="justify" vertical="center" shrinkToFit="1"/>
    </xf>
    <xf numFmtId="0" fontId="29" fillId="0" borderId="0" xfId="0" applyFont="1" applyAlignment="1">
      <alignment horizontal="left" vertical="center" indent="2"/>
    </xf>
    <xf numFmtId="0" fontId="29" fillId="0" borderId="13" xfId="0" applyFont="1" applyBorder="1" applyAlignment="1">
      <alignment horizontal="left" vertical="center" indent="2"/>
    </xf>
    <xf numFmtId="0" fontId="31" fillId="0" borderId="13" xfId="0" applyFont="1" applyBorder="1" applyAlignment="1">
      <alignment horizontal="left" vertical="center" indent="2"/>
    </xf>
    <xf numFmtId="0" fontId="31" fillId="0" borderId="0" xfId="0" applyFont="1" applyAlignment="1">
      <alignment horizontal="left" vertical="center" indent="2"/>
    </xf>
    <xf numFmtId="0" fontId="22" fillId="0" borderId="12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justify" vertical="center" shrinkToFit="1"/>
    </xf>
    <xf numFmtId="0" fontId="19" fillId="0" borderId="10" xfId="0" applyFont="1" applyBorder="1" applyAlignment="1">
      <alignment horizontal="center" vertical="center" shrinkToFit="1"/>
    </xf>
    <xf numFmtId="0" fontId="18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183" fontId="22" fillId="0" borderId="13" xfId="0" applyNumberFormat="1" applyFont="1" applyBorder="1" applyAlignment="1">
      <alignment horizontal="left" vertical="center"/>
    </xf>
    <xf numFmtId="0" fontId="34" fillId="0" borderId="26" xfId="42" applyBorder="1" applyAlignment="1">
      <alignment horizontal="center" vertical="center"/>
    </xf>
    <xf numFmtId="0" fontId="34" fillId="0" borderId="27" xfId="42" applyBorder="1" applyAlignment="1">
      <alignment horizontal="center" vertical="center"/>
    </xf>
    <xf numFmtId="0" fontId="34" fillId="0" borderId="28" xfId="42" applyBorder="1" applyAlignment="1">
      <alignment horizontal="center" vertical="center"/>
    </xf>
    <xf numFmtId="0" fontId="34" fillId="0" borderId="29" xfId="42" applyBorder="1" applyAlignment="1">
      <alignment horizontal="center" vertical="center"/>
    </xf>
    <xf numFmtId="0" fontId="34" fillId="0" borderId="30" xfId="42" applyBorder="1" applyAlignment="1">
      <alignment horizontal="distributed" vertical="center" wrapText="1"/>
    </xf>
    <xf numFmtId="0" fontId="34" fillId="0" borderId="10" xfId="42" applyBorder="1" applyAlignment="1">
      <alignment horizontal="distributed" vertical="center" wrapText="1"/>
    </xf>
    <xf numFmtId="0" fontId="34" fillId="0" borderId="0" xfId="42" applyAlignment="1">
      <alignment horizontal="center" vertical="center" wrapText="1"/>
    </xf>
    <xf numFmtId="0" fontId="34" fillId="0" borderId="13" xfId="42" applyBorder="1" applyAlignment="1">
      <alignment horizontal="center" vertical="center" wrapText="1"/>
    </xf>
    <xf numFmtId="0" fontId="34" fillId="0" borderId="0" xfId="42" applyAlignment="1">
      <alignment horizontal="center" vertical="center" shrinkToFit="1"/>
    </xf>
    <xf numFmtId="0" fontId="34" fillId="0" borderId="34" xfId="42" applyBorder="1" applyAlignment="1">
      <alignment horizontal="center" vertical="center" shrinkToFit="1"/>
    </xf>
    <xf numFmtId="0" fontId="34" fillId="0" borderId="37" xfId="42" applyBorder="1" applyAlignment="1">
      <alignment horizontal="center" vertical="center" shrinkToFit="1"/>
    </xf>
    <xf numFmtId="0" fontId="34" fillId="0" borderId="10" xfId="42" applyBorder="1" applyAlignment="1">
      <alignment horizontal="distributed" vertical="center"/>
    </xf>
    <xf numFmtId="0" fontId="34" fillId="0" borderId="30" xfId="42" applyBorder="1" applyAlignment="1">
      <alignment horizontal="distributed" vertical="center"/>
    </xf>
    <xf numFmtId="0" fontId="34" fillId="0" borderId="19" xfId="42" applyBorder="1" applyAlignment="1">
      <alignment horizontal="center" vertical="center"/>
    </xf>
    <xf numFmtId="0" fontId="34" fillId="0" borderId="23" xfId="42" applyBorder="1" applyAlignment="1">
      <alignment horizontal="center" vertical="center"/>
    </xf>
    <xf numFmtId="0" fontId="34" fillId="0" borderId="21" xfId="42" applyBorder="1" applyAlignment="1">
      <alignment horizontal="center" vertical="center"/>
    </xf>
    <xf numFmtId="0" fontId="34" fillId="0" borderId="20" xfId="42" applyBorder="1" applyAlignment="1">
      <alignment horizontal="center" vertical="center" shrinkToFit="1"/>
    </xf>
    <xf numFmtId="0" fontId="34" fillId="0" borderId="32" xfId="42" applyBorder="1" applyAlignment="1">
      <alignment horizontal="center" vertical="center" shrinkToFit="1"/>
    </xf>
    <xf numFmtId="0" fontId="34" fillId="0" borderId="35" xfId="42" applyBorder="1" applyAlignment="1">
      <alignment horizontal="center" vertical="center" shrinkToFit="1"/>
    </xf>
    <xf numFmtId="0" fontId="34" fillId="0" borderId="33" xfId="42" applyBorder="1" applyAlignment="1">
      <alignment horizontal="right" vertical="center" shrinkToFit="1"/>
    </xf>
    <xf numFmtId="0" fontId="34" fillId="0" borderId="36" xfId="42" applyBorder="1" applyAlignment="1">
      <alignment horizontal="right" vertical="center" shrinkToFit="1"/>
    </xf>
    <xf numFmtId="0" fontId="34" fillId="0" borderId="0" xfId="42" applyAlignment="1">
      <alignment horizontal="right" vertical="center" shrinkToFit="1"/>
    </xf>
    <xf numFmtId="177" fontId="34" fillId="0" borderId="33" xfId="42" applyNumberFormat="1" applyBorder="1" applyAlignment="1">
      <alignment horizontal="right" vertical="center" shrinkToFit="1"/>
    </xf>
    <xf numFmtId="177" fontId="34" fillId="0" borderId="36" xfId="42" applyNumberFormat="1" applyBorder="1" applyAlignment="1">
      <alignment horizontal="right" vertical="center" shrinkToFit="1"/>
    </xf>
    <xf numFmtId="0" fontId="34" fillId="0" borderId="13" xfId="42" applyBorder="1" applyAlignment="1">
      <alignment horizontal="center" vertical="center" shrinkToFit="1"/>
    </xf>
    <xf numFmtId="0" fontId="34" fillId="0" borderId="31" xfId="42" applyBorder="1" applyAlignment="1">
      <alignment horizontal="right" vertical="center" shrinkToFit="1"/>
    </xf>
    <xf numFmtId="177" fontId="34" fillId="0" borderId="33" xfId="42" applyNumberFormat="1" applyBorder="1" applyAlignment="1" applyProtection="1">
      <alignment horizontal="right" vertical="center" shrinkToFit="1"/>
      <protection locked="0"/>
    </xf>
    <xf numFmtId="177" fontId="34" fillId="0" borderId="36" xfId="42" applyNumberFormat="1" applyBorder="1" applyAlignment="1" applyProtection="1">
      <alignment horizontal="right" vertical="center" shrinkToFit="1"/>
      <protection locked="0"/>
    </xf>
    <xf numFmtId="0" fontId="34" fillId="0" borderId="11" xfId="42" applyBorder="1" applyAlignment="1">
      <alignment horizontal="center" vertical="center" shrinkToFit="1"/>
    </xf>
    <xf numFmtId="0" fontId="34" fillId="0" borderId="10" xfId="42" applyBorder="1" applyAlignment="1">
      <alignment horizontal="center" vertical="center" shrinkToFit="1"/>
    </xf>
    <xf numFmtId="0" fontId="34" fillId="0" borderId="40" xfId="42" applyBorder="1" applyAlignment="1">
      <alignment horizontal="distributed" vertical="center"/>
    </xf>
    <xf numFmtId="0" fontId="34" fillId="0" borderId="41" xfId="42" applyBorder="1" applyAlignment="1">
      <alignment horizontal="distributed" vertical="center"/>
    </xf>
    <xf numFmtId="0" fontId="34" fillId="0" borderId="42" xfId="42" applyBorder="1" applyAlignment="1">
      <alignment horizontal="center" vertical="center"/>
    </xf>
    <xf numFmtId="183" fontId="34" fillId="0" borderId="13" xfId="42" applyNumberFormat="1" applyBorder="1" applyAlignment="1">
      <alignment horizontal="left" vertical="center"/>
    </xf>
    <xf numFmtId="0" fontId="34" fillId="0" borderId="28" xfId="42" applyBorder="1" applyAlignment="1">
      <alignment horizontal="center" vertical="center" shrinkToFit="1"/>
    </xf>
    <xf numFmtId="0" fontId="34" fillId="0" borderId="12" xfId="42" applyBorder="1" applyAlignment="1">
      <alignment horizontal="right" vertical="center" shrinkToFit="1"/>
    </xf>
    <xf numFmtId="0" fontId="34" fillId="0" borderId="18" xfId="42" applyBorder="1" applyAlignment="1">
      <alignment horizontal="right" vertical="center" shrinkToFit="1"/>
    </xf>
    <xf numFmtId="0" fontId="3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justify" vertical="center" wrapTex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32" fillId="0" borderId="13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/>
    </xf>
    <xf numFmtId="180" fontId="22" fillId="0" borderId="20" xfId="0" applyNumberFormat="1" applyFont="1" applyBorder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82" fontId="32" fillId="0" borderId="12" xfId="0" applyNumberFormat="1" applyFont="1" applyBorder="1" applyAlignment="1">
      <alignment horizontal="right" vertical="center" shrinkToFit="1"/>
    </xf>
    <xf numFmtId="182" fontId="32" fillId="0" borderId="18" xfId="0" applyNumberFormat="1" applyFont="1" applyBorder="1" applyAlignment="1">
      <alignment horizontal="right" vertical="center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right" vertical="center" wrapText="1"/>
    </xf>
    <xf numFmtId="0" fontId="39" fillId="0" borderId="2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center" shrinkToFit="1"/>
    </xf>
    <xf numFmtId="0" fontId="32" fillId="0" borderId="0" xfId="0" applyFont="1" applyAlignment="1">
      <alignment horizontal="right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right" vertical="center" shrinkToFit="1"/>
    </xf>
    <xf numFmtId="183" fontId="34" fillId="0" borderId="13" xfId="42" applyNumberForma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6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3648075</xdr:colOff>
      <xdr:row>75</xdr:row>
      <xdr:rowOff>76200</xdr:rowOff>
    </xdr:from>
    <xdr:to>
      <xdr:col>1</xdr:col>
      <xdr:colOff>4029075</xdr:colOff>
      <xdr:row>77</xdr:row>
      <xdr:rowOff>114300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71600" y="15163800"/>
          <a:ext cx="0" cy="381000"/>
        </a:xfrm>
        <a:prstGeom prst="ellipse">
          <a:avLst/>
        </a:prstGeom>
        <a:noFill/>
        <a:ln w="3600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627530</xdr:colOff>
      <xdr:row>22</xdr:row>
      <xdr:rowOff>11206</xdr:rowOff>
    </xdr:from>
    <xdr:to>
      <xdr:col>1</xdr:col>
      <xdr:colOff>1815530</xdr:colOff>
      <xdr:row>25</xdr:row>
      <xdr:rowOff>17806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265830" y="6088156"/>
          <a:ext cx="1188000" cy="540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法人にあっては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主たる事務所の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所在地</a:t>
          </a:r>
        </a:p>
      </xdr:txBody>
    </xdr:sp>
    <xdr:clientData/>
  </xdr:twoCellAnchor>
  <xdr:twoCellAnchor>
    <xdr:from>
      <xdr:col>1</xdr:col>
      <xdr:colOff>627529</xdr:colOff>
      <xdr:row>28</xdr:row>
      <xdr:rowOff>44824</xdr:rowOff>
    </xdr:from>
    <xdr:to>
      <xdr:col>1</xdr:col>
      <xdr:colOff>1815529</xdr:colOff>
      <xdr:row>31</xdr:row>
      <xdr:rowOff>41899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265829" y="7169524"/>
          <a:ext cx="1188000" cy="540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法人にあっては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名称及び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代表者の氏名</a:t>
          </a:r>
        </a:p>
      </xdr:txBody>
    </xdr:sp>
    <xdr:clientData/>
  </xdr:twoCellAnchor>
  <xdr:twoCellAnchor>
    <xdr:from>
      <xdr:col>4</xdr:col>
      <xdr:colOff>601308</xdr:colOff>
      <xdr:row>4</xdr:row>
      <xdr:rowOff>48634</xdr:rowOff>
    </xdr:from>
    <xdr:to>
      <xdr:col>11</xdr:col>
      <xdr:colOff>63426</xdr:colOff>
      <xdr:row>8</xdr:row>
      <xdr:rowOff>400050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543003" y="783964"/>
          <a:ext cx="3794088" cy="2174501"/>
          <a:chOff x="7224993" y="787774"/>
          <a:chExt cx="4262718" cy="217823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224993" y="787774"/>
            <a:ext cx="4262718" cy="21782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①赤背景</a:t>
            </a:r>
            <a:endParaRPr kumimoji="1" lang="en-US" altLang="ja-JP" sz="1100" u="sng" baseline="0">
              <a:solidFill>
                <a:schemeClr val="accent2">
                  <a:lumMod val="20000"/>
                  <a:lumOff val="80000"/>
                </a:schemeClr>
              </a:solidFill>
            </a:endParaRPr>
          </a:p>
          <a:p>
            <a:r>
              <a:rPr kumimoji="1" lang="ja-JP" altLang="en-US" sz="1100"/>
              <a:t>・入力が必須の項目。</a:t>
            </a:r>
            <a:endParaRPr kumimoji="1" lang="en-US" altLang="ja-JP" sz="1100"/>
          </a:p>
          <a:p>
            <a:r>
              <a:rPr kumimoji="1" lang="ja-JP" altLang="en-US" sz="1100"/>
              <a:t>・入力すると色が消える。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②青背景</a:t>
            </a:r>
            <a:endParaRPr kumimoji="1" lang="en-US" altLang="ja-JP" sz="1100"/>
          </a:p>
          <a:p>
            <a:r>
              <a:rPr kumimoji="1" lang="ja-JP" altLang="en-US" sz="1100"/>
              <a:t>・自動計算される項目。</a:t>
            </a:r>
            <a:endParaRPr kumimoji="1" lang="en-US" altLang="ja-JP" sz="1100"/>
          </a:p>
          <a:p>
            <a:r>
              <a:rPr kumimoji="1" lang="ja-JP" altLang="en-US" sz="1100"/>
              <a:t>・基本的には計算されると色が消えるが，計算されない場合は色がそのままの場合もある。（例：初期値が「０」のもの。）</a:t>
            </a:r>
            <a:endParaRPr kumimoji="1" lang="en-US" altLang="ja-JP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7944411" y="843803"/>
            <a:ext cx="383241" cy="2017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>
            <a:off x="7958979" y="1695451"/>
            <a:ext cx="383241" cy="216272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showGridLines="0" tabSelected="1" view="pageBreakPreview" zoomScaleNormal="85" zoomScaleSheetLayoutView="100" workbookViewId="0">
      <selection activeCell="G13" sqref="G13"/>
    </sheetView>
  </sheetViews>
  <sheetFormatPr defaultColWidth="9" defaultRowHeight="13.2" x14ac:dyDescent="0.2"/>
  <cols>
    <col min="1" max="1" width="21.44140625" customWidth="1"/>
    <col min="2" max="2" width="27.44140625" customWidth="1"/>
    <col min="3" max="3" width="10.33203125" customWidth="1"/>
    <col min="4" max="4" width="27.44140625" customWidth="1"/>
  </cols>
  <sheetData>
    <row r="1" spans="1:4" x14ac:dyDescent="0.2">
      <c r="A1" s="3" t="s">
        <v>25</v>
      </c>
    </row>
    <row r="2" spans="1:4" ht="13.05" x14ac:dyDescent="0.2">
      <c r="A2" s="3"/>
    </row>
    <row r="3" spans="1:4" ht="18" customHeight="1" x14ac:dyDescent="0.2">
      <c r="A3" s="110" t="s">
        <v>24</v>
      </c>
      <c r="B3" s="110"/>
      <c r="C3" s="110"/>
      <c r="D3" s="110"/>
    </row>
    <row r="4" spans="1:4" ht="13.5" x14ac:dyDescent="0.2">
      <c r="A4" s="4"/>
    </row>
    <row r="5" spans="1:4" ht="36" customHeight="1" x14ac:dyDescent="0.2">
      <c r="A5" s="34" t="s">
        <v>50</v>
      </c>
      <c r="B5" s="25" t="s">
        <v>56</v>
      </c>
      <c r="C5" s="121" t="s">
        <v>36</v>
      </c>
      <c r="D5" s="122"/>
    </row>
    <row r="6" spans="1:4" ht="36" customHeight="1" x14ac:dyDescent="0.2">
      <c r="A6" s="35" t="s">
        <v>49</v>
      </c>
      <c r="B6" s="118"/>
      <c r="C6" s="119"/>
      <c r="D6" s="120"/>
    </row>
    <row r="7" spans="1:4" ht="36" customHeight="1" x14ac:dyDescent="0.2">
      <c r="A7" s="35" t="s">
        <v>48</v>
      </c>
      <c r="B7" s="118"/>
      <c r="C7" s="119"/>
      <c r="D7" s="120"/>
    </row>
    <row r="8" spans="1:4" ht="36" customHeight="1" x14ac:dyDescent="0.2">
      <c r="A8" s="36" t="s">
        <v>47</v>
      </c>
      <c r="B8" s="25" t="s">
        <v>43</v>
      </c>
      <c r="C8" s="23"/>
      <c r="D8" s="24"/>
    </row>
    <row r="9" spans="1:4" ht="36" customHeight="1" x14ac:dyDescent="0.2">
      <c r="A9" s="37" t="s">
        <v>51</v>
      </c>
      <c r="B9" s="28" t="s">
        <v>36</v>
      </c>
      <c r="C9" s="29" t="s">
        <v>37</v>
      </c>
      <c r="D9" s="20" t="s">
        <v>36</v>
      </c>
    </row>
    <row r="10" spans="1:4" ht="36" customHeight="1" x14ac:dyDescent="0.2">
      <c r="A10" s="37" t="s">
        <v>52</v>
      </c>
      <c r="B10" s="26" t="s">
        <v>44</v>
      </c>
      <c r="C10" s="100">
        <f>'（別紙様式第２）処方せん届'!M30</f>
        <v>0</v>
      </c>
      <c r="D10" s="27" t="s">
        <v>39</v>
      </c>
    </row>
    <row r="11" spans="1:4" ht="36" customHeight="1" x14ac:dyDescent="0.2">
      <c r="A11" s="38"/>
      <c r="B11" s="111" t="s">
        <v>57</v>
      </c>
      <c r="C11" s="112"/>
      <c r="D11" s="113"/>
    </row>
    <row r="12" spans="1:4" ht="36" customHeight="1" x14ac:dyDescent="0.2">
      <c r="A12" s="35" t="s">
        <v>130</v>
      </c>
      <c r="B12" s="99">
        <f>'（別紙様式第２）処方せん届'!M19</f>
        <v>0</v>
      </c>
      <c r="C12" s="18" t="s">
        <v>58</v>
      </c>
      <c r="D12" s="21"/>
    </row>
    <row r="13" spans="1:4" ht="36" customHeight="1" x14ac:dyDescent="0.2">
      <c r="A13" s="39" t="s">
        <v>54</v>
      </c>
      <c r="B13" s="31" t="s">
        <v>46</v>
      </c>
      <c r="C13" s="32" t="s">
        <v>55</v>
      </c>
      <c r="D13" s="24"/>
    </row>
    <row r="14" spans="1:4" ht="36" customHeight="1" x14ac:dyDescent="0.2">
      <c r="A14" s="38"/>
      <c r="B14" s="30" t="s">
        <v>45</v>
      </c>
      <c r="C14" s="114" t="s">
        <v>42</v>
      </c>
      <c r="D14" s="115"/>
    </row>
    <row r="15" spans="1:4" ht="13.05" x14ac:dyDescent="0.2">
      <c r="A15" s="3"/>
      <c r="B15" s="14"/>
      <c r="C15" s="14"/>
      <c r="D15" s="14"/>
    </row>
    <row r="16" spans="1:4" ht="14.4" x14ac:dyDescent="0.2">
      <c r="A16" s="2" t="s">
        <v>23</v>
      </c>
      <c r="B16" s="14"/>
      <c r="C16" s="14"/>
      <c r="D16" s="14"/>
    </row>
    <row r="17" spans="1:4" ht="13.95" x14ac:dyDescent="0.2">
      <c r="A17" s="2"/>
      <c r="B17" s="14"/>
      <c r="C17" s="14"/>
      <c r="D17" s="14"/>
    </row>
    <row r="18" spans="1:4" ht="13.05" x14ac:dyDescent="0.2">
      <c r="A18" s="3"/>
      <c r="B18" s="14"/>
      <c r="C18" s="14"/>
      <c r="D18" s="14"/>
    </row>
    <row r="19" spans="1:4" ht="14.4" x14ac:dyDescent="0.2">
      <c r="A19" s="16" t="s">
        <v>53</v>
      </c>
      <c r="B19" s="14"/>
      <c r="C19" s="14"/>
      <c r="D19" s="14"/>
    </row>
    <row r="20" spans="1:4" ht="13.05" x14ac:dyDescent="0.2">
      <c r="A20" s="3"/>
      <c r="B20" s="14"/>
      <c r="C20" s="14"/>
      <c r="D20" s="14"/>
    </row>
    <row r="21" spans="1:4" ht="13.05" x14ac:dyDescent="0.2">
      <c r="A21" s="3"/>
      <c r="B21" s="14"/>
      <c r="C21" s="14"/>
      <c r="D21" s="14"/>
    </row>
    <row r="22" spans="1:4" ht="13.95" x14ac:dyDescent="0.2">
      <c r="A22" s="2"/>
      <c r="B22" s="14"/>
      <c r="C22" s="14"/>
      <c r="D22" s="14"/>
    </row>
    <row r="23" spans="1:4" ht="14.4" x14ac:dyDescent="0.2">
      <c r="A23" s="2"/>
      <c r="B23" s="14"/>
      <c r="C23" s="116"/>
      <c r="D23" s="116"/>
    </row>
    <row r="24" spans="1:4" ht="14.4" x14ac:dyDescent="0.2">
      <c r="A24" s="2"/>
      <c r="B24" s="17" t="s">
        <v>40</v>
      </c>
      <c r="C24" s="116"/>
      <c r="D24" s="116"/>
    </row>
    <row r="25" spans="1:4" x14ac:dyDescent="0.2">
      <c r="A25" s="3"/>
      <c r="C25" s="116"/>
      <c r="D25" s="116"/>
    </row>
    <row r="26" spans="1:4" x14ac:dyDescent="0.2">
      <c r="A26" s="3"/>
      <c r="B26" s="14"/>
      <c r="C26" s="117"/>
      <c r="D26" s="117"/>
    </row>
    <row r="27" spans="1:4" ht="13.05" x14ac:dyDescent="0.2">
      <c r="A27" s="3"/>
      <c r="B27" s="14"/>
      <c r="C27" s="14"/>
      <c r="D27" s="14"/>
    </row>
    <row r="28" spans="1:4" ht="13.05" x14ac:dyDescent="0.2">
      <c r="A28" s="3"/>
      <c r="B28" s="14"/>
      <c r="C28" s="14"/>
      <c r="D28" s="14"/>
    </row>
    <row r="29" spans="1:4" ht="14.4" x14ac:dyDescent="0.2">
      <c r="A29" s="2"/>
      <c r="B29" s="14"/>
      <c r="C29" s="116"/>
      <c r="D29" s="116"/>
    </row>
    <row r="30" spans="1:4" ht="14.4" x14ac:dyDescent="0.2">
      <c r="A30" s="2"/>
      <c r="B30" s="17" t="s">
        <v>41</v>
      </c>
      <c r="C30" s="116"/>
      <c r="D30" s="116"/>
    </row>
    <row r="31" spans="1:4" ht="14.4" x14ac:dyDescent="0.2">
      <c r="A31" s="2"/>
      <c r="B31" s="17"/>
      <c r="C31" s="116"/>
      <c r="D31" s="116"/>
    </row>
    <row r="32" spans="1:4" ht="14.25" customHeight="1" x14ac:dyDescent="0.2">
      <c r="A32" s="108"/>
      <c r="B32" s="109"/>
      <c r="C32" s="117"/>
      <c r="D32" s="117"/>
    </row>
    <row r="33" spans="1:4" ht="13.05" x14ac:dyDescent="0.2">
      <c r="A33" s="3"/>
      <c r="B33" s="14"/>
      <c r="C33" s="14"/>
      <c r="D33" s="14"/>
    </row>
    <row r="34" spans="1:4" x14ac:dyDescent="0.2">
      <c r="A34" s="3" t="s">
        <v>22</v>
      </c>
      <c r="B34" s="14"/>
      <c r="C34" s="14"/>
      <c r="D34" s="14"/>
    </row>
    <row r="35" spans="1:4" ht="13.05" x14ac:dyDescent="0.2">
      <c r="A35" s="3"/>
      <c r="B35" s="14"/>
      <c r="C35" s="14"/>
      <c r="D35" s="14"/>
    </row>
    <row r="36" spans="1:4" ht="13.05" x14ac:dyDescent="0.2">
      <c r="A36" s="14"/>
      <c r="B36" s="14"/>
      <c r="C36" s="14"/>
      <c r="D36" s="14"/>
    </row>
    <row r="37" spans="1:4" ht="14.4" x14ac:dyDescent="0.2">
      <c r="A37" s="2" t="s">
        <v>38</v>
      </c>
      <c r="B37" s="14"/>
      <c r="C37" s="14"/>
      <c r="D37" s="14"/>
    </row>
  </sheetData>
  <mergeCells count="9">
    <mergeCell ref="A32:B32"/>
    <mergeCell ref="A3:D3"/>
    <mergeCell ref="B11:D11"/>
    <mergeCell ref="C14:D14"/>
    <mergeCell ref="C23:D26"/>
    <mergeCell ref="C29:D32"/>
    <mergeCell ref="B6:D6"/>
    <mergeCell ref="C5:D5"/>
    <mergeCell ref="B7:D7"/>
  </mergeCells>
  <phoneticPr fontId="24"/>
  <conditionalFormatting sqref="B5">
    <cfRule type="cellIs" dxfId="65" priority="10" operator="equal">
      <formula>"第　　　　号"</formula>
    </cfRule>
  </conditionalFormatting>
  <conditionalFormatting sqref="B12">
    <cfRule type="cellIs" dxfId="64" priority="1" operator="equal">
      <formula>0</formula>
    </cfRule>
  </conditionalFormatting>
  <conditionalFormatting sqref="B6:D6 B7 C23:D26 C29:D32">
    <cfRule type="containsBlanks" dxfId="63" priority="13">
      <formula>LEN(TRIM(B6))=0</formula>
    </cfRule>
  </conditionalFormatting>
  <conditionalFormatting sqref="C5 B9 D9 A19">
    <cfRule type="cellIs" dxfId="62" priority="11" operator="equal">
      <formula>"年　月　日"</formula>
    </cfRule>
  </conditionalFormatting>
  <conditionalFormatting sqref="C10">
    <cfRule type="cellIs" dxfId="61" priority="2" operator="equal">
      <formula>0</formula>
    </cfRule>
  </conditionalFormatting>
  <conditionalFormatting sqref="C13">
    <cfRule type="cellIs" dxfId="60" priority="9" operator="equal">
      <formula>"有・無"</formula>
    </cfRule>
  </conditionalFormatting>
  <conditionalFormatting sqref="C14:D14">
    <cfRule type="cellIs" dxfId="59" priority="8" operator="equal">
      <formula>"(   )    -"</formula>
    </cfRule>
  </conditionalFormatting>
  <dataValidations count="1">
    <dataValidation type="list" allowBlank="1" showInputMessage="1" sqref="C13" xr:uid="{00000000-0002-0000-0000-000000000000}">
      <formula1>"有・無,有,無"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0"/>
  <sheetViews>
    <sheetView showGridLines="0" view="pageBreakPreview" topLeftCell="A6" zoomScaleNormal="100" zoomScaleSheetLayoutView="100" workbookViewId="0">
      <selection activeCell="M15" sqref="M15"/>
    </sheetView>
  </sheetViews>
  <sheetFormatPr defaultRowHeight="13.2" x14ac:dyDescent="0.2"/>
  <cols>
    <col min="1" max="1" width="3.33203125" customWidth="1"/>
    <col min="2" max="3" width="8.6640625" customWidth="1"/>
    <col min="4" max="4" width="8.21875" customWidth="1"/>
    <col min="5" max="16" width="7.44140625" customWidth="1"/>
    <col min="17" max="17" width="3.44140625" customWidth="1"/>
    <col min="18" max="18" width="10" customWidth="1"/>
  </cols>
  <sheetData>
    <row r="1" spans="1:37" ht="15" customHeight="1" x14ac:dyDescent="0.2">
      <c r="A1" s="3" t="s">
        <v>126</v>
      </c>
      <c r="B1" s="3"/>
      <c r="C1" s="3"/>
      <c r="D1" s="125" t="s">
        <v>33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37" ht="13.5" customHeight="1" x14ac:dyDescent="0.2">
      <c r="P2" s="8" t="s">
        <v>26</v>
      </c>
      <c r="Q2" s="11"/>
      <c r="R2" s="107" t="s">
        <v>129</v>
      </c>
    </row>
    <row r="3" spans="1:37" ht="19.5" customHeight="1" x14ac:dyDescent="0.2">
      <c r="A3" s="7"/>
      <c r="B3" s="43" t="s">
        <v>59</v>
      </c>
      <c r="C3" s="142">
        <f>'（様式第７）処方せん数届'!$B$6</f>
        <v>0</v>
      </c>
      <c r="D3" s="142"/>
      <c r="E3" s="142"/>
      <c r="F3" s="142"/>
    </row>
    <row r="4" spans="1:37" ht="13.5" customHeight="1" x14ac:dyDescent="0.2">
      <c r="B4" s="41" t="s">
        <v>32</v>
      </c>
      <c r="C4" s="41"/>
      <c r="N4" s="8"/>
      <c r="O4" s="6"/>
      <c r="P4" s="9"/>
      <c r="R4" s="42" t="s">
        <v>31</v>
      </c>
    </row>
    <row r="5" spans="1:37" ht="18" customHeight="1" x14ac:dyDescent="0.2">
      <c r="A5" s="137" t="s">
        <v>29</v>
      </c>
      <c r="B5" s="138"/>
      <c r="C5" s="139"/>
      <c r="D5" s="44" t="s">
        <v>0</v>
      </c>
      <c r="E5" s="44" t="s">
        <v>1</v>
      </c>
      <c r="F5" s="44" t="s">
        <v>2</v>
      </c>
      <c r="G5" s="44" t="s">
        <v>3</v>
      </c>
      <c r="H5" s="44" t="s">
        <v>4</v>
      </c>
      <c r="I5" s="44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21</v>
      </c>
      <c r="O5" s="44" t="s">
        <v>20</v>
      </c>
      <c r="P5" s="44" t="s">
        <v>19</v>
      </c>
      <c r="Q5" s="129" t="s">
        <v>10</v>
      </c>
      <c r="R5" s="130"/>
      <c r="S5" s="5"/>
    </row>
    <row r="6" spans="1:37" ht="31.5" customHeight="1" x14ac:dyDescent="0.2">
      <c r="A6" s="45" t="s">
        <v>11</v>
      </c>
      <c r="B6" s="140"/>
      <c r="C6" s="141"/>
      <c r="D6" s="132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31"/>
      <c r="R6" s="46">
        <f>SUM(E6:P6)</f>
        <v>0</v>
      </c>
      <c r="S6" s="133"/>
    </row>
    <row r="7" spans="1:37" ht="31.5" customHeight="1" x14ac:dyDescent="0.2">
      <c r="A7" s="45" t="s">
        <v>12</v>
      </c>
      <c r="B7" s="140"/>
      <c r="C7" s="141"/>
      <c r="D7" s="132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31"/>
      <c r="R7" s="46">
        <f t="shared" ref="R7:R10" si="0">SUM(E7:P7)</f>
        <v>0</v>
      </c>
      <c r="S7" s="133"/>
    </row>
    <row r="8" spans="1:37" ht="31.5" customHeight="1" x14ac:dyDescent="0.2">
      <c r="A8" s="45" t="s">
        <v>13</v>
      </c>
      <c r="B8" s="140"/>
      <c r="C8" s="141"/>
      <c r="D8" s="44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5"/>
      <c r="R8" s="46">
        <f t="shared" si="0"/>
        <v>0</v>
      </c>
      <c r="S8" s="5"/>
      <c r="T8" s="135"/>
      <c r="U8" s="135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</row>
    <row r="9" spans="1:37" ht="31.5" customHeight="1" x14ac:dyDescent="0.2">
      <c r="A9" s="45" t="s">
        <v>27</v>
      </c>
      <c r="B9" s="140" t="s">
        <v>28</v>
      </c>
      <c r="C9" s="141"/>
      <c r="D9" s="124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31"/>
      <c r="R9" s="46">
        <f t="shared" si="0"/>
        <v>0</v>
      </c>
      <c r="S9" s="133"/>
    </row>
    <row r="10" spans="1:37" ht="31.5" customHeight="1" x14ac:dyDescent="0.2">
      <c r="A10" s="137" t="s">
        <v>30</v>
      </c>
      <c r="B10" s="138"/>
      <c r="C10" s="139"/>
      <c r="D10" s="124"/>
      <c r="E10" s="123">
        <f>SUM(E6:E9)</f>
        <v>0</v>
      </c>
      <c r="F10" s="47">
        <f t="shared" ref="F10:P10" si="1">SUM(F6:F9)</f>
        <v>0</v>
      </c>
      <c r="G10" s="47">
        <f t="shared" si="1"/>
        <v>0</v>
      </c>
      <c r="H10" s="47">
        <f t="shared" si="1"/>
        <v>0</v>
      </c>
      <c r="I10" s="47">
        <f t="shared" si="1"/>
        <v>0</v>
      </c>
      <c r="J10" s="47">
        <f t="shared" si="1"/>
        <v>0</v>
      </c>
      <c r="K10" s="47">
        <f t="shared" si="1"/>
        <v>0</v>
      </c>
      <c r="L10" s="47">
        <f t="shared" si="1"/>
        <v>0</v>
      </c>
      <c r="M10" s="47">
        <f t="shared" si="1"/>
        <v>0</v>
      </c>
      <c r="N10" s="47">
        <f t="shared" si="1"/>
        <v>0</v>
      </c>
      <c r="O10" s="47">
        <f t="shared" si="1"/>
        <v>0</v>
      </c>
      <c r="P10" s="47">
        <f t="shared" si="1"/>
        <v>0</v>
      </c>
      <c r="Q10" s="48" t="s">
        <v>14</v>
      </c>
      <c r="R10" s="46">
        <f t="shared" si="0"/>
        <v>0</v>
      </c>
      <c r="S10" s="134"/>
    </row>
    <row r="11" spans="1:37" ht="21" customHeight="1" x14ac:dyDescent="0.2">
      <c r="A11" s="50"/>
      <c r="B11" s="50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0"/>
      <c r="R11" s="52"/>
      <c r="S11" s="10"/>
    </row>
    <row r="12" spans="1:37" ht="21" customHeight="1" x14ac:dyDescent="0.2">
      <c r="A12" s="13" t="s">
        <v>15</v>
      </c>
      <c r="B12" s="13"/>
      <c r="C12" s="13"/>
    </row>
    <row r="13" spans="1:37" ht="14.4" x14ac:dyDescent="0.2">
      <c r="A13" s="14" t="s">
        <v>127</v>
      </c>
      <c r="D13" s="126" t="s">
        <v>34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</row>
    <row r="14" spans="1:37" ht="18" customHeight="1" x14ac:dyDescent="0.2">
      <c r="A14" s="137" t="s">
        <v>29</v>
      </c>
      <c r="B14" s="138"/>
      <c r="C14" s="139"/>
      <c r="D14" s="44" t="s">
        <v>0</v>
      </c>
      <c r="E14" s="44" t="s">
        <v>1</v>
      </c>
      <c r="F14" s="44" t="s">
        <v>2</v>
      </c>
      <c r="G14" s="44" t="s">
        <v>3</v>
      </c>
      <c r="H14" s="44" t="s">
        <v>4</v>
      </c>
      <c r="I14" s="44" t="s">
        <v>5</v>
      </c>
      <c r="J14" s="44" t="s">
        <v>6</v>
      </c>
      <c r="K14" s="44" t="s">
        <v>7</v>
      </c>
      <c r="L14" s="44" t="s">
        <v>8</v>
      </c>
      <c r="M14" s="44" t="s">
        <v>9</v>
      </c>
      <c r="N14" s="44" t="s">
        <v>21</v>
      </c>
      <c r="O14" s="44" t="s">
        <v>20</v>
      </c>
      <c r="P14" s="44" t="s">
        <v>19</v>
      </c>
      <c r="Q14" s="129" t="s">
        <v>10</v>
      </c>
      <c r="R14" s="130"/>
      <c r="S14" s="5"/>
    </row>
    <row r="15" spans="1:37" ht="31.5" customHeight="1" x14ac:dyDescent="0.2">
      <c r="A15" s="45" t="s">
        <v>11</v>
      </c>
      <c r="B15" s="140"/>
      <c r="C15" s="141"/>
      <c r="D15" s="44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5"/>
      <c r="R15" s="46">
        <f>SUM(E15:P15)</f>
        <v>0</v>
      </c>
      <c r="S15" s="5"/>
    </row>
    <row r="16" spans="1:37" ht="31.5" customHeight="1" x14ac:dyDescent="0.2">
      <c r="A16" s="45" t="s">
        <v>12</v>
      </c>
      <c r="B16" s="140"/>
      <c r="C16" s="141"/>
      <c r="D16" s="44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5"/>
      <c r="R16" s="46">
        <f t="shared" ref="R16:R19" si="2">SUM(E16:P16)</f>
        <v>0</v>
      </c>
      <c r="S16" s="5"/>
    </row>
    <row r="17" spans="1:37" ht="31.5" customHeight="1" x14ac:dyDescent="0.2">
      <c r="A17" s="45" t="s">
        <v>13</v>
      </c>
      <c r="B17" s="140"/>
      <c r="C17" s="141"/>
      <c r="D17" s="44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5"/>
      <c r="R17" s="46">
        <f t="shared" si="2"/>
        <v>0</v>
      </c>
      <c r="S17" s="5"/>
      <c r="T17" s="135"/>
      <c r="U17" s="135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</row>
    <row r="18" spans="1:37" ht="31.5" customHeight="1" x14ac:dyDescent="0.2">
      <c r="A18" s="45" t="s">
        <v>27</v>
      </c>
      <c r="B18" s="140" t="s">
        <v>28</v>
      </c>
      <c r="C18" s="141"/>
      <c r="D18" s="4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5"/>
      <c r="R18" s="46">
        <f t="shared" si="2"/>
        <v>0</v>
      </c>
      <c r="S18" s="5"/>
    </row>
    <row r="19" spans="1:37" ht="31.5" customHeight="1" x14ac:dyDescent="0.2">
      <c r="A19" s="137" t="s">
        <v>30</v>
      </c>
      <c r="B19" s="138"/>
      <c r="C19" s="139"/>
      <c r="D19" s="49"/>
      <c r="E19" s="47">
        <f>SUM(E15:E18)</f>
        <v>0</v>
      </c>
      <c r="F19" s="47">
        <f t="shared" ref="F19:P19" si="3">SUM(F15:F18)</f>
        <v>0</v>
      </c>
      <c r="G19" s="47">
        <f t="shared" si="3"/>
        <v>0</v>
      </c>
      <c r="H19" s="47">
        <f t="shared" si="3"/>
        <v>0</v>
      </c>
      <c r="I19" s="47">
        <f t="shared" si="3"/>
        <v>0</v>
      </c>
      <c r="J19" s="47">
        <f t="shared" si="3"/>
        <v>0</v>
      </c>
      <c r="K19" s="47">
        <f t="shared" si="3"/>
        <v>0</v>
      </c>
      <c r="L19" s="47">
        <f t="shared" si="3"/>
        <v>0</v>
      </c>
      <c r="M19" s="47">
        <f t="shared" si="3"/>
        <v>0</v>
      </c>
      <c r="N19" s="47">
        <f t="shared" si="3"/>
        <v>0</v>
      </c>
      <c r="O19" s="47">
        <f t="shared" si="3"/>
        <v>0</v>
      </c>
      <c r="P19" s="47">
        <f t="shared" si="3"/>
        <v>0</v>
      </c>
      <c r="Q19" s="48" t="s">
        <v>60</v>
      </c>
      <c r="R19" s="46">
        <f t="shared" si="2"/>
        <v>0</v>
      </c>
      <c r="S19" s="10"/>
    </row>
    <row r="20" spans="1:37" ht="13.5" x14ac:dyDescent="0.2">
      <c r="A20" s="1"/>
      <c r="B20" s="1"/>
      <c r="C20" s="1"/>
    </row>
    <row r="21" spans="1:37" ht="15" customHeight="1" x14ac:dyDescent="0.2">
      <c r="A21" s="3" t="s">
        <v>128</v>
      </c>
      <c r="B21" s="12"/>
      <c r="C21" s="12"/>
      <c r="D21" s="125" t="s">
        <v>35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37" ht="13.5" customHeight="1" x14ac:dyDescent="0.2">
      <c r="O22" s="8"/>
      <c r="P22" s="8" t="s">
        <v>26</v>
      </c>
      <c r="Q22" s="11">
        <f>Q2</f>
        <v>0</v>
      </c>
      <c r="R22" s="107" t="s">
        <v>129</v>
      </c>
    </row>
    <row r="23" spans="1:37" ht="19.5" customHeight="1" x14ac:dyDescent="0.2">
      <c r="A23" s="7"/>
      <c r="B23" s="43" t="s">
        <v>59</v>
      </c>
      <c r="C23" s="142">
        <f>'（様式第７）処方せん数届'!$B$6</f>
        <v>0</v>
      </c>
      <c r="D23" s="142"/>
      <c r="E23" s="142"/>
      <c r="F23" s="142"/>
    </row>
    <row r="24" spans="1:37" ht="13.5" customHeight="1" x14ac:dyDescent="0.2">
      <c r="B24" s="41" t="s">
        <v>32</v>
      </c>
      <c r="C24" s="41"/>
      <c r="N24" s="8"/>
      <c r="O24" s="6"/>
      <c r="P24" s="9"/>
      <c r="R24" s="42" t="s">
        <v>31</v>
      </c>
    </row>
    <row r="25" spans="1:37" ht="18" customHeight="1" x14ac:dyDescent="0.2">
      <c r="A25" s="137" t="s">
        <v>29</v>
      </c>
      <c r="B25" s="138"/>
      <c r="C25" s="139"/>
      <c r="D25" s="44" t="s">
        <v>0</v>
      </c>
      <c r="E25" s="44" t="s">
        <v>1</v>
      </c>
      <c r="F25" s="44" t="s">
        <v>2</v>
      </c>
      <c r="G25" s="44" t="s">
        <v>3</v>
      </c>
      <c r="H25" s="44" t="s">
        <v>4</v>
      </c>
      <c r="I25" s="44" t="s">
        <v>5</v>
      </c>
      <c r="J25" s="44" t="s">
        <v>6</v>
      </c>
      <c r="K25" s="44" t="s">
        <v>7</v>
      </c>
      <c r="L25" s="44" t="s">
        <v>8</v>
      </c>
      <c r="M25" s="44" t="s">
        <v>9</v>
      </c>
      <c r="N25" s="44" t="s">
        <v>21</v>
      </c>
      <c r="O25" s="44" t="s">
        <v>20</v>
      </c>
      <c r="P25" s="44" t="s">
        <v>19</v>
      </c>
      <c r="Q25" s="129" t="s">
        <v>10</v>
      </c>
      <c r="R25" s="130"/>
      <c r="S25" s="5"/>
    </row>
    <row r="26" spans="1:37" ht="31.5" customHeight="1" x14ac:dyDescent="0.2">
      <c r="A26" s="45" t="s">
        <v>11</v>
      </c>
      <c r="B26" s="140"/>
      <c r="C26" s="141"/>
      <c r="D26" s="44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5"/>
      <c r="R26" s="46">
        <f>SUM(E26:P26)</f>
        <v>0</v>
      </c>
      <c r="S26" s="5"/>
    </row>
    <row r="27" spans="1:37" ht="31.5" customHeight="1" x14ac:dyDescent="0.2">
      <c r="A27" s="45" t="s">
        <v>12</v>
      </c>
      <c r="B27" s="140"/>
      <c r="C27" s="141"/>
      <c r="D27" s="44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5"/>
      <c r="R27" s="46">
        <f t="shared" ref="R27:R30" si="4">SUM(E27:P27)</f>
        <v>0</v>
      </c>
      <c r="S27" s="5"/>
    </row>
    <row r="28" spans="1:37" ht="31.5" customHeight="1" x14ac:dyDescent="0.2">
      <c r="A28" s="45" t="s">
        <v>13</v>
      </c>
      <c r="B28" s="140"/>
      <c r="C28" s="141"/>
      <c r="D28" s="44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5"/>
      <c r="R28" s="46">
        <f t="shared" si="4"/>
        <v>0</v>
      </c>
      <c r="S28" s="5"/>
      <c r="T28" s="135"/>
      <c r="U28" s="135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</row>
    <row r="29" spans="1:37" ht="31.5" customHeight="1" x14ac:dyDescent="0.2">
      <c r="A29" s="45" t="s">
        <v>27</v>
      </c>
      <c r="B29" s="140" t="s">
        <v>28</v>
      </c>
      <c r="C29" s="141"/>
      <c r="D29" s="49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5"/>
      <c r="R29" s="46">
        <f t="shared" si="4"/>
        <v>0</v>
      </c>
      <c r="S29" s="5"/>
    </row>
    <row r="30" spans="1:37" ht="31.5" customHeight="1" x14ac:dyDescent="0.2">
      <c r="A30" s="137" t="s">
        <v>30</v>
      </c>
      <c r="B30" s="138"/>
      <c r="C30" s="139"/>
      <c r="D30" s="49"/>
      <c r="E30" s="47">
        <f>SUM(E26:E29)</f>
        <v>0</v>
      </c>
      <c r="F30" s="47">
        <f t="shared" ref="F30:P30" si="5">SUM(F26:F29)</f>
        <v>0</v>
      </c>
      <c r="G30" s="47">
        <f t="shared" si="5"/>
        <v>0</v>
      </c>
      <c r="H30" s="47">
        <f t="shared" si="5"/>
        <v>0</v>
      </c>
      <c r="I30" s="47">
        <f t="shared" si="5"/>
        <v>0</v>
      </c>
      <c r="J30" s="47">
        <f>SUM(J26:J29)</f>
        <v>0</v>
      </c>
      <c r="K30" s="47">
        <f t="shared" si="5"/>
        <v>0</v>
      </c>
      <c r="L30" s="47">
        <f t="shared" si="5"/>
        <v>0</v>
      </c>
      <c r="M30" s="47">
        <f t="shared" si="5"/>
        <v>0</v>
      </c>
      <c r="N30" s="47">
        <f t="shared" si="5"/>
        <v>0</v>
      </c>
      <c r="O30" s="47">
        <f t="shared" si="5"/>
        <v>0</v>
      </c>
      <c r="P30" s="47">
        <f t="shared" si="5"/>
        <v>0</v>
      </c>
      <c r="Q30" s="48" t="s">
        <v>61</v>
      </c>
      <c r="R30" s="46">
        <f t="shared" si="4"/>
        <v>0</v>
      </c>
      <c r="S30" s="10"/>
    </row>
  </sheetData>
  <mergeCells count="77">
    <mergeCell ref="C3:F3"/>
    <mergeCell ref="A30:C30"/>
    <mergeCell ref="B26:C26"/>
    <mergeCell ref="B27:C27"/>
    <mergeCell ref="B28:C28"/>
    <mergeCell ref="B9:C9"/>
    <mergeCell ref="A10:C10"/>
    <mergeCell ref="A14:C14"/>
    <mergeCell ref="B15:C15"/>
    <mergeCell ref="B16:C16"/>
    <mergeCell ref="T28:AK28"/>
    <mergeCell ref="B29:C29"/>
    <mergeCell ref="B17:C17"/>
    <mergeCell ref="T17:AK17"/>
    <mergeCell ref="B18:C18"/>
    <mergeCell ref="A19:C19"/>
    <mergeCell ref="A25:C25"/>
    <mergeCell ref="Q25:R25"/>
    <mergeCell ref="C23:F23"/>
    <mergeCell ref="T8:AK8"/>
    <mergeCell ref="A5:C5"/>
    <mergeCell ref="B6:C6"/>
    <mergeCell ref="B7:C7"/>
    <mergeCell ref="B8:C8"/>
    <mergeCell ref="S7"/>
    <mergeCell ref="J7"/>
    <mergeCell ref="K7"/>
    <mergeCell ref="L7"/>
    <mergeCell ref="M7"/>
    <mergeCell ref="N7"/>
    <mergeCell ref="O7"/>
    <mergeCell ref="S6"/>
    <mergeCell ref="D6"/>
    <mergeCell ref="E6"/>
    <mergeCell ref="F6"/>
    <mergeCell ref="K9"/>
    <mergeCell ref="S9"/>
    <mergeCell ref="D10"/>
    <mergeCell ref="E10"/>
    <mergeCell ref="L9"/>
    <mergeCell ref="M9"/>
    <mergeCell ref="N9"/>
    <mergeCell ref="O9"/>
    <mergeCell ref="P9"/>
    <mergeCell ref="Q9"/>
    <mergeCell ref="S10"/>
    <mergeCell ref="J9"/>
    <mergeCell ref="G6"/>
    <mergeCell ref="H6"/>
    <mergeCell ref="I6"/>
    <mergeCell ref="J6"/>
    <mergeCell ref="K6"/>
    <mergeCell ref="L6"/>
    <mergeCell ref="D1:R1"/>
    <mergeCell ref="D13:R13"/>
    <mergeCell ref="D21:R21"/>
    <mergeCell ref="Q5:R5"/>
    <mergeCell ref="M6"/>
    <mergeCell ref="N6"/>
    <mergeCell ref="O6"/>
    <mergeCell ref="P6"/>
    <mergeCell ref="Q6"/>
    <mergeCell ref="P7"/>
    <mergeCell ref="Q7"/>
    <mergeCell ref="D7"/>
    <mergeCell ref="E7"/>
    <mergeCell ref="Q14:R14"/>
    <mergeCell ref="F7"/>
    <mergeCell ref="G7"/>
    <mergeCell ref="H7"/>
    <mergeCell ref="I7"/>
    <mergeCell ref="D9"/>
    <mergeCell ref="E9"/>
    <mergeCell ref="F9"/>
    <mergeCell ref="G9"/>
    <mergeCell ref="H9"/>
    <mergeCell ref="I9"/>
  </mergeCells>
  <phoneticPr fontId="24"/>
  <conditionalFormatting sqref="B6:P8 E9:P9">
    <cfRule type="containsBlanks" dxfId="58" priority="13">
      <formula>LEN(TRIM(B6))=0</formula>
    </cfRule>
  </conditionalFormatting>
  <conditionalFormatting sqref="B15:P17 E18:P18">
    <cfRule type="containsBlanks" dxfId="57" priority="2">
      <formula>LEN(TRIM(B15))=0</formula>
    </cfRule>
  </conditionalFormatting>
  <conditionalFormatting sqref="B26:P28 E29:P29">
    <cfRule type="containsBlanks" dxfId="56" priority="1">
      <formula>LEN(TRIM(B26))=0</formula>
    </cfRule>
  </conditionalFormatting>
  <conditionalFormatting sqref="C3">
    <cfRule type="cellIs" dxfId="55" priority="6" operator="equal">
      <formula>0</formula>
    </cfRule>
    <cfRule type="containsBlanks" dxfId="54" priority="7">
      <formula>LEN(TRIM(C3))=0</formula>
    </cfRule>
  </conditionalFormatting>
  <conditionalFormatting sqref="C23">
    <cfRule type="cellIs" dxfId="53" priority="3" operator="equal">
      <formula>0</formula>
    </cfRule>
    <cfRule type="containsBlanks" dxfId="52" priority="4">
      <formula>LEN(TRIM(C23))=0</formula>
    </cfRule>
  </conditionalFormatting>
  <conditionalFormatting sqref="Q2">
    <cfRule type="containsBlanks" dxfId="51" priority="11">
      <formula>LEN(TRIM(Q2))=0</formula>
    </cfRule>
  </conditionalFormatting>
  <pageMargins left="0.75" right="0.75" top="1" bottom="1" header="0.5" footer="0.5"/>
  <pageSetup paperSize="9" scale="99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view="pageBreakPreview" topLeftCell="A10" zoomScaleNormal="100" zoomScaleSheetLayoutView="100" workbookViewId="0">
      <selection activeCell="M34" sqref="M34:N35"/>
    </sheetView>
  </sheetViews>
  <sheetFormatPr defaultRowHeight="14.4" x14ac:dyDescent="0.2"/>
  <cols>
    <col min="1" max="4" width="5.77734375" style="55" customWidth="1"/>
    <col min="5" max="5" width="1.33203125" style="55" customWidth="1"/>
    <col min="6" max="16" width="5.6640625" style="55" customWidth="1"/>
    <col min="17" max="256" width="9" style="55"/>
    <col min="257" max="260" width="5.77734375" style="55" customWidth="1"/>
    <col min="261" max="261" width="1.33203125" style="55" customWidth="1"/>
    <col min="262" max="262" width="4" style="55" customWidth="1"/>
    <col min="263" max="264" width="5.6640625" style="55" customWidth="1"/>
    <col min="265" max="265" width="6.33203125" style="55" customWidth="1"/>
    <col min="266" max="267" width="5.6640625" style="55" customWidth="1"/>
    <col min="268" max="268" width="3.33203125" style="55" customWidth="1"/>
    <col min="269" max="269" width="5.6640625" style="55" customWidth="1"/>
    <col min="270" max="271" width="6.33203125" style="55" customWidth="1"/>
    <col min="272" max="272" width="3" style="55" customWidth="1"/>
    <col min="273" max="512" width="9" style="55"/>
    <col min="513" max="516" width="5.77734375" style="55" customWidth="1"/>
    <col min="517" max="517" width="1.33203125" style="55" customWidth="1"/>
    <col min="518" max="518" width="4" style="55" customWidth="1"/>
    <col min="519" max="520" width="5.6640625" style="55" customWidth="1"/>
    <col min="521" max="521" width="6.33203125" style="55" customWidth="1"/>
    <col min="522" max="523" width="5.6640625" style="55" customWidth="1"/>
    <col min="524" max="524" width="3.33203125" style="55" customWidth="1"/>
    <col min="525" max="525" width="5.6640625" style="55" customWidth="1"/>
    <col min="526" max="527" width="6.33203125" style="55" customWidth="1"/>
    <col min="528" max="528" width="3" style="55" customWidth="1"/>
    <col min="529" max="768" width="9" style="55"/>
    <col min="769" max="772" width="5.77734375" style="55" customWidth="1"/>
    <col min="773" max="773" width="1.33203125" style="55" customWidth="1"/>
    <col min="774" max="774" width="4" style="55" customWidth="1"/>
    <col min="775" max="776" width="5.6640625" style="55" customWidth="1"/>
    <col min="777" max="777" width="6.33203125" style="55" customWidth="1"/>
    <col min="778" max="779" width="5.6640625" style="55" customWidth="1"/>
    <col min="780" max="780" width="3.33203125" style="55" customWidth="1"/>
    <col min="781" max="781" width="5.6640625" style="55" customWidth="1"/>
    <col min="782" max="783" width="6.33203125" style="55" customWidth="1"/>
    <col min="784" max="784" width="3" style="55" customWidth="1"/>
    <col min="785" max="1024" width="9" style="55"/>
    <col min="1025" max="1028" width="5.77734375" style="55" customWidth="1"/>
    <col min="1029" max="1029" width="1.33203125" style="55" customWidth="1"/>
    <col min="1030" max="1030" width="4" style="55" customWidth="1"/>
    <col min="1031" max="1032" width="5.6640625" style="55" customWidth="1"/>
    <col min="1033" max="1033" width="6.33203125" style="55" customWidth="1"/>
    <col min="1034" max="1035" width="5.6640625" style="55" customWidth="1"/>
    <col min="1036" max="1036" width="3.33203125" style="55" customWidth="1"/>
    <col min="1037" max="1037" width="5.6640625" style="55" customWidth="1"/>
    <col min="1038" max="1039" width="6.33203125" style="55" customWidth="1"/>
    <col min="1040" max="1040" width="3" style="55" customWidth="1"/>
    <col min="1041" max="1280" width="9" style="55"/>
    <col min="1281" max="1284" width="5.77734375" style="55" customWidth="1"/>
    <col min="1285" max="1285" width="1.33203125" style="55" customWidth="1"/>
    <col min="1286" max="1286" width="4" style="55" customWidth="1"/>
    <col min="1287" max="1288" width="5.6640625" style="55" customWidth="1"/>
    <col min="1289" max="1289" width="6.33203125" style="55" customWidth="1"/>
    <col min="1290" max="1291" width="5.6640625" style="55" customWidth="1"/>
    <col min="1292" max="1292" width="3.33203125" style="55" customWidth="1"/>
    <col min="1293" max="1293" width="5.6640625" style="55" customWidth="1"/>
    <col min="1294" max="1295" width="6.33203125" style="55" customWidth="1"/>
    <col min="1296" max="1296" width="3" style="55" customWidth="1"/>
    <col min="1297" max="1536" width="9" style="55"/>
    <col min="1537" max="1540" width="5.77734375" style="55" customWidth="1"/>
    <col min="1541" max="1541" width="1.33203125" style="55" customWidth="1"/>
    <col min="1542" max="1542" width="4" style="55" customWidth="1"/>
    <col min="1543" max="1544" width="5.6640625" style="55" customWidth="1"/>
    <col min="1545" max="1545" width="6.33203125" style="55" customWidth="1"/>
    <col min="1546" max="1547" width="5.6640625" style="55" customWidth="1"/>
    <col min="1548" max="1548" width="3.33203125" style="55" customWidth="1"/>
    <col min="1549" max="1549" width="5.6640625" style="55" customWidth="1"/>
    <col min="1550" max="1551" width="6.33203125" style="55" customWidth="1"/>
    <col min="1552" max="1552" width="3" style="55" customWidth="1"/>
    <col min="1553" max="1792" width="9" style="55"/>
    <col min="1793" max="1796" width="5.77734375" style="55" customWidth="1"/>
    <col min="1797" max="1797" width="1.33203125" style="55" customWidth="1"/>
    <col min="1798" max="1798" width="4" style="55" customWidth="1"/>
    <col min="1799" max="1800" width="5.6640625" style="55" customWidth="1"/>
    <col min="1801" max="1801" width="6.33203125" style="55" customWidth="1"/>
    <col min="1802" max="1803" width="5.6640625" style="55" customWidth="1"/>
    <col min="1804" max="1804" width="3.33203125" style="55" customWidth="1"/>
    <col min="1805" max="1805" width="5.6640625" style="55" customWidth="1"/>
    <col min="1806" max="1807" width="6.33203125" style="55" customWidth="1"/>
    <col min="1808" max="1808" width="3" style="55" customWidth="1"/>
    <col min="1809" max="2048" width="9" style="55"/>
    <col min="2049" max="2052" width="5.77734375" style="55" customWidth="1"/>
    <col min="2053" max="2053" width="1.33203125" style="55" customWidth="1"/>
    <col min="2054" max="2054" width="4" style="55" customWidth="1"/>
    <col min="2055" max="2056" width="5.6640625" style="55" customWidth="1"/>
    <col min="2057" max="2057" width="6.33203125" style="55" customWidth="1"/>
    <col min="2058" max="2059" width="5.6640625" style="55" customWidth="1"/>
    <col min="2060" max="2060" width="3.33203125" style="55" customWidth="1"/>
    <col min="2061" max="2061" width="5.6640625" style="55" customWidth="1"/>
    <col min="2062" max="2063" width="6.33203125" style="55" customWidth="1"/>
    <col min="2064" max="2064" width="3" style="55" customWidth="1"/>
    <col min="2065" max="2304" width="9" style="55"/>
    <col min="2305" max="2308" width="5.77734375" style="55" customWidth="1"/>
    <col min="2309" max="2309" width="1.33203125" style="55" customWidth="1"/>
    <col min="2310" max="2310" width="4" style="55" customWidth="1"/>
    <col min="2311" max="2312" width="5.6640625" style="55" customWidth="1"/>
    <col min="2313" max="2313" width="6.33203125" style="55" customWidth="1"/>
    <col min="2314" max="2315" width="5.6640625" style="55" customWidth="1"/>
    <col min="2316" max="2316" width="3.33203125" style="55" customWidth="1"/>
    <col min="2317" max="2317" width="5.6640625" style="55" customWidth="1"/>
    <col min="2318" max="2319" width="6.33203125" style="55" customWidth="1"/>
    <col min="2320" max="2320" width="3" style="55" customWidth="1"/>
    <col min="2321" max="2560" width="9" style="55"/>
    <col min="2561" max="2564" width="5.77734375" style="55" customWidth="1"/>
    <col min="2565" max="2565" width="1.33203125" style="55" customWidth="1"/>
    <col min="2566" max="2566" width="4" style="55" customWidth="1"/>
    <col min="2567" max="2568" width="5.6640625" style="55" customWidth="1"/>
    <col min="2569" max="2569" width="6.33203125" style="55" customWidth="1"/>
    <col min="2570" max="2571" width="5.6640625" style="55" customWidth="1"/>
    <col min="2572" max="2572" width="3.33203125" style="55" customWidth="1"/>
    <col min="2573" max="2573" width="5.6640625" style="55" customWidth="1"/>
    <col min="2574" max="2575" width="6.33203125" style="55" customWidth="1"/>
    <col min="2576" max="2576" width="3" style="55" customWidth="1"/>
    <col min="2577" max="2816" width="9" style="55"/>
    <col min="2817" max="2820" width="5.77734375" style="55" customWidth="1"/>
    <col min="2821" max="2821" width="1.33203125" style="55" customWidth="1"/>
    <col min="2822" max="2822" width="4" style="55" customWidth="1"/>
    <col min="2823" max="2824" width="5.6640625" style="55" customWidth="1"/>
    <col min="2825" max="2825" width="6.33203125" style="55" customWidth="1"/>
    <col min="2826" max="2827" width="5.6640625" style="55" customWidth="1"/>
    <col min="2828" max="2828" width="3.33203125" style="55" customWidth="1"/>
    <col min="2829" max="2829" width="5.6640625" style="55" customWidth="1"/>
    <col min="2830" max="2831" width="6.33203125" style="55" customWidth="1"/>
    <col min="2832" max="2832" width="3" style="55" customWidth="1"/>
    <col min="2833" max="3072" width="9" style="55"/>
    <col min="3073" max="3076" width="5.77734375" style="55" customWidth="1"/>
    <col min="3077" max="3077" width="1.33203125" style="55" customWidth="1"/>
    <col min="3078" max="3078" width="4" style="55" customWidth="1"/>
    <col min="3079" max="3080" width="5.6640625" style="55" customWidth="1"/>
    <col min="3081" max="3081" width="6.33203125" style="55" customWidth="1"/>
    <col min="3082" max="3083" width="5.6640625" style="55" customWidth="1"/>
    <col min="3084" max="3084" width="3.33203125" style="55" customWidth="1"/>
    <col min="3085" max="3085" width="5.6640625" style="55" customWidth="1"/>
    <col min="3086" max="3087" width="6.33203125" style="55" customWidth="1"/>
    <col min="3088" max="3088" width="3" style="55" customWidth="1"/>
    <col min="3089" max="3328" width="9" style="55"/>
    <col min="3329" max="3332" width="5.77734375" style="55" customWidth="1"/>
    <col min="3333" max="3333" width="1.33203125" style="55" customWidth="1"/>
    <col min="3334" max="3334" width="4" style="55" customWidth="1"/>
    <col min="3335" max="3336" width="5.6640625" style="55" customWidth="1"/>
    <col min="3337" max="3337" width="6.33203125" style="55" customWidth="1"/>
    <col min="3338" max="3339" width="5.6640625" style="55" customWidth="1"/>
    <col min="3340" max="3340" width="3.33203125" style="55" customWidth="1"/>
    <col min="3341" max="3341" width="5.6640625" style="55" customWidth="1"/>
    <col min="3342" max="3343" width="6.33203125" style="55" customWidth="1"/>
    <col min="3344" max="3344" width="3" style="55" customWidth="1"/>
    <col min="3345" max="3584" width="9" style="55"/>
    <col min="3585" max="3588" width="5.77734375" style="55" customWidth="1"/>
    <col min="3589" max="3589" width="1.33203125" style="55" customWidth="1"/>
    <col min="3590" max="3590" width="4" style="55" customWidth="1"/>
    <col min="3591" max="3592" width="5.6640625" style="55" customWidth="1"/>
    <col min="3593" max="3593" width="6.33203125" style="55" customWidth="1"/>
    <col min="3594" max="3595" width="5.6640625" style="55" customWidth="1"/>
    <col min="3596" max="3596" width="3.33203125" style="55" customWidth="1"/>
    <col min="3597" max="3597" width="5.6640625" style="55" customWidth="1"/>
    <col min="3598" max="3599" width="6.33203125" style="55" customWidth="1"/>
    <col min="3600" max="3600" width="3" style="55" customWidth="1"/>
    <col min="3601" max="3840" width="9" style="55"/>
    <col min="3841" max="3844" width="5.77734375" style="55" customWidth="1"/>
    <col min="3845" max="3845" width="1.33203125" style="55" customWidth="1"/>
    <col min="3846" max="3846" width="4" style="55" customWidth="1"/>
    <col min="3847" max="3848" width="5.6640625" style="55" customWidth="1"/>
    <col min="3849" max="3849" width="6.33203125" style="55" customWidth="1"/>
    <col min="3850" max="3851" width="5.6640625" style="55" customWidth="1"/>
    <col min="3852" max="3852" width="3.33203125" style="55" customWidth="1"/>
    <col min="3853" max="3853" width="5.6640625" style="55" customWidth="1"/>
    <col min="3854" max="3855" width="6.33203125" style="55" customWidth="1"/>
    <col min="3856" max="3856" width="3" style="55" customWidth="1"/>
    <col min="3857" max="4096" width="9" style="55"/>
    <col min="4097" max="4100" width="5.77734375" style="55" customWidth="1"/>
    <col min="4101" max="4101" width="1.33203125" style="55" customWidth="1"/>
    <col min="4102" max="4102" width="4" style="55" customWidth="1"/>
    <col min="4103" max="4104" width="5.6640625" style="55" customWidth="1"/>
    <col min="4105" max="4105" width="6.33203125" style="55" customWidth="1"/>
    <col min="4106" max="4107" width="5.6640625" style="55" customWidth="1"/>
    <col min="4108" max="4108" width="3.33203125" style="55" customWidth="1"/>
    <col min="4109" max="4109" width="5.6640625" style="55" customWidth="1"/>
    <col min="4110" max="4111" width="6.33203125" style="55" customWidth="1"/>
    <col min="4112" max="4112" width="3" style="55" customWidth="1"/>
    <col min="4113" max="4352" width="9" style="55"/>
    <col min="4353" max="4356" width="5.77734375" style="55" customWidth="1"/>
    <col min="4357" max="4357" width="1.33203125" style="55" customWidth="1"/>
    <col min="4358" max="4358" width="4" style="55" customWidth="1"/>
    <col min="4359" max="4360" width="5.6640625" style="55" customWidth="1"/>
    <col min="4361" max="4361" width="6.33203125" style="55" customWidth="1"/>
    <col min="4362" max="4363" width="5.6640625" style="55" customWidth="1"/>
    <col min="4364" max="4364" width="3.33203125" style="55" customWidth="1"/>
    <col min="4365" max="4365" width="5.6640625" style="55" customWidth="1"/>
    <col min="4366" max="4367" width="6.33203125" style="55" customWidth="1"/>
    <col min="4368" max="4368" width="3" style="55" customWidth="1"/>
    <col min="4369" max="4608" width="9" style="55"/>
    <col min="4609" max="4612" width="5.77734375" style="55" customWidth="1"/>
    <col min="4613" max="4613" width="1.33203125" style="55" customWidth="1"/>
    <col min="4614" max="4614" width="4" style="55" customWidth="1"/>
    <col min="4615" max="4616" width="5.6640625" style="55" customWidth="1"/>
    <col min="4617" max="4617" width="6.33203125" style="55" customWidth="1"/>
    <col min="4618" max="4619" width="5.6640625" style="55" customWidth="1"/>
    <col min="4620" max="4620" width="3.33203125" style="55" customWidth="1"/>
    <col min="4621" max="4621" width="5.6640625" style="55" customWidth="1"/>
    <col min="4622" max="4623" width="6.33203125" style="55" customWidth="1"/>
    <col min="4624" max="4624" width="3" style="55" customWidth="1"/>
    <col min="4625" max="4864" width="9" style="55"/>
    <col min="4865" max="4868" width="5.77734375" style="55" customWidth="1"/>
    <col min="4869" max="4869" width="1.33203125" style="55" customWidth="1"/>
    <col min="4870" max="4870" width="4" style="55" customWidth="1"/>
    <col min="4871" max="4872" width="5.6640625" style="55" customWidth="1"/>
    <col min="4873" max="4873" width="6.33203125" style="55" customWidth="1"/>
    <col min="4874" max="4875" width="5.6640625" style="55" customWidth="1"/>
    <col min="4876" max="4876" width="3.33203125" style="55" customWidth="1"/>
    <col min="4877" max="4877" width="5.6640625" style="55" customWidth="1"/>
    <col min="4878" max="4879" width="6.33203125" style="55" customWidth="1"/>
    <col min="4880" max="4880" width="3" style="55" customWidth="1"/>
    <col min="4881" max="5120" width="9" style="55"/>
    <col min="5121" max="5124" width="5.77734375" style="55" customWidth="1"/>
    <col min="5125" max="5125" width="1.33203125" style="55" customWidth="1"/>
    <col min="5126" max="5126" width="4" style="55" customWidth="1"/>
    <col min="5127" max="5128" width="5.6640625" style="55" customWidth="1"/>
    <col min="5129" max="5129" width="6.33203125" style="55" customWidth="1"/>
    <col min="5130" max="5131" width="5.6640625" style="55" customWidth="1"/>
    <col min="5132" max="5132" width="3.33203125" style="55" customWidth="1"/>
    <col min="5133" max="5133" width="5.6640625" style="55" customWidth="1"/>
    <col min="5134" max="5135" width="6.33203125" style="55" customWidth="1"/>
    <col min="5136" max="5136" width="3" style="55" customWidth="1"/>
    <col min="5137" max="5376" width="9" style="55"/>
    <col min="5377" max="5380" width="5.77734375" style="55" customWidth="1"/>
    <col min="5381" max="5381" width="1.33203125" style="55" customWidth="1"/>
    <col min="5382" max="5382" width="4" style="55" customWidth="1"/>
    <col min="5383" max="5384" width="5.6640625" style="55" customWidth="1"/>
    <col min="5385" max="5385" width="6.33203125" style="55" customWidth="1"/>
    <col min="5386" max="5387" width="5.6640625" style="55" customWidth="1"/>
    <col min="5388" max="5388" width="3.33203125" style="55" customWidth="1"/>
    <col min="5389" max="5389" width="5.6640625" style="55" customWidth="1"/>
    <col min="5390" max="5391" width="6.33203125" style="55" customWidth="1"/>
    <col min="5392" max="5392" width="3" style="55" customWidth="1"/>
    <col min="5393" max="5632" width="9" style="55"/>
    <col min="5633" max="5636" width="5.77734375" style="55" customWidth="1"/>
    <col min="5637" max="5637" width="1.33203125" style="55" customWidth="1"/>
    <col min="5638" max="5638" width="4" style="55" customWidth="1"/>
    <col min="5639" max="5640" width="5.6640625" style="55" customWidth="1"/>
    <col min="5641" max="5641" width="6.33203125" style="55" customWidth="1"/>
    <col min="5642" max="5643" width="5.6640625" style="55" customWidth="1"/>
    <col min="5644" max="5644" width="3.33203125" style="55" customWidth="1"/>
    <col min="5645" max="5645" width="5.6640625" style="55" customWidth="1"/>
    <col min="5646" max="5647" width="6.33203125" style="55" customWidth="1"/>
    <col min="5648" max="5648" width="3" style="55" customWidth="1"/>
    <col min="5649" max="5888" width="9" style="55"/>
    <col min="5889" max="5892" width="5.77734375" style="55" customWidth="1"/>
    <col min="5893" max="5893" width="1.33203125" style="55" customWidth="1"/>
    <col min="5894" max="5894" width="4" style="55" customWidth="1"/>
    <col min="5895" max="5896" width="5.6640625" style="55" customWidth="1"/>
    <col min="5897" max="5897" width="6.33203125" style="55" customWidth="1"/>
    <col min="5898" max="5899" width="5.6640625" style="55" customWidth="1"/>
    <col min="5900" max="5900" width="3.33203125" style="55" customWidth="1"/>
    <col min="5901" max="5901" width="5.6640625" style="55" customWidth="1"/>
    <col min="5902" max="5903" width="6.33203125" style="55" customWidth="1"/>
    <col min="5904" max="5904" width="3" style="55" customWidth="1"/>
    <col min="5905" max="6144" width="9" style="55"/>
    <col min="6145" max="6148" width="5.77734375" style="55" customWidth="1"/>
    <col min="6149" max="6149" width="1.33203125" style="55" customWidth="1"/>
    <col min="6150" max="6150" width="4" style="55" customWidth="1"/>
    <col min="6151" max="6152" width="5.6640625" style="55" customWidth="1"/>
    <col min="6153" max="6153" width="6.33203125" style="55" customWidth="1"/>
    <col min="6154" max="6155" width="5.6640625" style="55" customWidth="1"/>
    <col min="6156" max="6156" width="3.33203125" style="55" customWidth="1"/>
    <col min="6157" max="6157" width="5.6640625" style="55" customWidth="1"/>
    <col min="6158" max="6159" width="6.33203125" style="55" customWidth="1"/>
    <col min="6160" max="6160" width="3" style="55" customWidth="1"/>
    <col min="6161" max="6400" width="9" style="55"/>
    <col min="6401" max="6404" width="5.77734375" style="55" customWidth="1"/>
    <col min="6405" max="6405" width="1.33203125" style="55" customWidth="1"/>
    <col min="6406" max="6406" width="4" style="55" customWidth="1"/>
    <col min="6407" max="6408" width="5.6640625" style="55" customWidth="1"/>
    <col min="6409" max="6409" width="6.33203125" style="55" customWidth="1"/>
    <col min="6410" max="6411" width="5.6640625" style="55" customWidth="1"/>
    <col min="6412" max="6412" width="3.33203125" style="55" customWidth="1"/>
    <col min="6413" max="6413" width="5.6640625" style="55" customWidth="1"/>
    <col min="6414" max="6415" width="6.33203125" style="55" customWidth="1"/>
    <col min="6416" max="6416" width="3" style="55" customWidth="1"/>
    <col min="6417" max="6656" width="9" style="55"/>
    <col min="6657" max="6660" width="5.77734375" style="55" customWidth="1"/>
    <col min="6661" max="6661" width="1.33203125" style="55" customWidth="1"/>
    <col min="6662" max="6662" width="4" style="55" customWidth="1"/>
    <col min="6663" max="6664" width="5.6640625" style="55" customWidth="1"/>
    <col min="6665" max="6665" width="6.33203125" style="55" customWidth="1"/>
    <col min="6666" max="6667" width="5.6640625" style="55" customWidth="1"/>
    <col min="6668" max="6668" width="3.33203125" style="55" customWidth="1"/>
    <col min="6669" max="6669" width="5.6640625" style="55" customWidth="1"/>
    <col min="6670" max="6671" width="6.33203125" style="55" customWidth="1"/>
    <col min="6672" max="6672" width="3" style="55" customWidth="1"/>
    <col min="6673" max="6912" width="9" style="55"/>
    <col min="6913" max="6916" width="5.77734375" style="55" customWidth="1"/>
    <col min="6917" max="6917" width="1.33203125" style="55" customWidth="1"/>
    <col min="6918" max="6918" width="4" style="55" customWidth="1"/>
    <col min="6919" max="6920" width="5.6640625" style="55" customWidth="1"/>
    <col min="6921" max="6921" width="6.33203125" style="55" customWidth="1"/>
    <col min="6922" max="6923" width="5.6640625" style="55" customWidth="1"/>
    <col min="6924" max="6924" width="3.33203125" style="55" customWidth="1"/>
    <col min="6925" max="6925" width="5.6640625" style="55" customWidth="1"/>
    <col min="6926" max="6927" width="6.33203125" style="55" customWidth="1"/>
    <col min="6928" max="6928" width="3" style="55" customWidth="1"/>
    <col min="6929" max="7168" width="9" style="55"/>
    <col min="7169" max="7172" width="5.77734375" style="55" customWidth="1"/>
    <col min="7173" max="7173" width="1.33203125" style="55" customWidth="1"/>
    <col min="7174" max="7174" width="4" style="55" customWidth="1"/>
    <col min="7175" max="7176" width="5.6640625" style="55" customWidth="1"/>
    <col min="7177" max="7177" width="6.33203125" style="55" customWidth="1"/>
    <col min="7178" max="7179" width="5.6640625" style="55" customWidth="1"/>
    <col min="7180" max="7180" width="3.33203125" style="55" customWidth="1"/>
    <col min="7181" max="7181" width="5.6640625" style="55" customWidth="1"/>
    <col min="7182" max="7183" width="6.33203125" style="55" customWidth="1"/>
    <col min="7184" max="7184" width="3" style="55" customWidth="1"/>
    <col min="7185" max="7424" width="9" style="55"/>
    <col min="7425" max="7428" width="5.77734375" style="55" customWidth="1"/>
    <col min="7429" max="7429" width="1.33203125" style="55" customWidth="1"/>
    <col min="7430" max="7430" width="4" style="55" customWidth="1"/>
    <col min="7431" max="7432" width="5.6640625" style="55" customWidth="1"/>
    <col min="7433" max="7433" width="6.33203125" style="55" customWidth="1"/>
    <col min="7434" max="7435" width="5.6640625" style="55" customWidth="1"/>
    <col min="7436" max="7436" width="3.33203125" style="55" customWidth="1"/>
    <col min="7437" max="7437" width="5.6640625" style="55" customWidth="1"/>
    <col min="7438" max="7439" width="6.33203125" style="55" customWidth="1"/>
    <col min="7440" max="7440" width="3" style="55" customWidth="1"/>
    <col min="7441" max="7680" width="9" style="55"/>
    <col min="7681" max="7684" width="5.77734375" style="55" customWidth="1"/>
    <col min="7685" max="7685" width="1.33203125" style="55" customWidth="1"/>
    <col min="7686" max="7686" width="4" style="55" customWidth="1"/>
    <col min="7687" max="7688" width="5.6640625" style="55" customWidth="1"/>
    <col min="7689" max="7689" width="6.33203125" style="55" customWidth="1"/>
    <col min="7690" max="7691" width="5.6640625" style="55" customWidth="1"/>
    <col min="7692" max="7692" width="3.33203125" style="55" customWidth="1"/>
    <col min="7693" max="7693" width="5.6640625" style="55" customWidth="1"/>
    <col min="7694" max="7695" width="6.33203125" style="55" customWidth="1"/>
    <col min="7696" max="7696" width="3" style="55" customWidth="1"/>
    <col min="7697" max="7936" width="9" style="55"/>
    <col min="7937" max="7940" width="5.77734375" style="55" customWidth="1"/>
    <col min="7941" max="7941" width="1.33203125" style="55" customWidth="1"/>
    <col min="7942" max="7942" width="4" style="55" customWidth="1"/>
    <col min="7943" max="7944" width="5.6640625" style="55" customWidth="1"/>
    <col min="7945" max="7945" width="6.33203125" style="55" customWidth="1"/>
    <col min="7946" max="7947" width="5.6640625" style="55" customWidth="1"/>
    <col min="7948" max="7948" width="3.33203125" style="55" customWidth="1"/>
    <col min="7949" max="7949" width="5.6640625" style="55" customWidth="1"/>
    <col min="7950" max="7951" width="6.33203125" style="55" customWidth="1"/>
    <col min="7952" max="7952" width="3" style="55" customWidth="1"/>
    <col min="7953" max="8192" width="9" style="55"/>
    <col min="8193" max="8196" width="5.77734375" style="55" customWidth="1"/>
    <col min="8197" max="8197" width="1.33203125" style="55" customWidth="1"/>
    <col min="8198" max="8198" width="4" style="55" customWidth="1"/>
    <col min="8199" max="8200" width="5.6640625" style="55" customWidth="1"/>
    <col min="8201" max="8201" width="6.33203125" style="55" customWidth="1"/>
    <col min="8202" max="8203" width="5.6640625" style="55" customWidth="1"/>
    <col min="8204" max="8204" width="3.33203125" style="55" customWidth="1"/>
    <col min="8205" max="8205" width="5.6640625" style="55" customWidth="1"/>
    <col min="8206" max="8207" width="6.33203125" style="55" customWidth="1"/>
    <col min="8208" max="8208" width="3" style="55" customWidth="1"/>
    <col min="8209" max="8448" width="9" style="55"/>
    <col min="8449" max="8452" width="5.77734375" style="55" customWidth="1"/>
    <col min="8453" max="8453" width="1.33203125" style="55" customWidth="1"/>
    <col min="8454" max="8454" width="4" style="55" customWidth="1"/>
    <col min="8455" max="8456" width="5.6640625" style="55" customWidth="1"/>
    <col min="8457" max="8457" width="6.33203125" style="55" customWidth="1"/>
    <col min="8458" max="8459" width="5.6640625" style="55" customWidth="1"/>
    <col min="8460" max="8460" width="3.33203125" style="55" customWidth="1"/>
    <col min="8461" max="8461" width="5.6640625" style="55" customWidth="1"/>
    <col min="8462" max="8463" width="6.33203125" style="55" customWidth="1"/>
    <col min="8464" max="8464" width="3" style="55" customWidth="1"/>
    <col min="8465" max="8704" width="9" style="55"/>
    <col min="8705" max="8708" width="5.77734375" style="55" customWidth="1"/>
    <col min="8709" max="8709" width="1.33203125" style="55" customWidth="1"/>
    <col min="8710" max="8710" width="4" style="55" customWidth="1"/>
    <col min="8711" max="8712" width="5.6640625" style="55" customWidth="1"/>
    <col min="8713" max="8713" width="6.33203125" style="55" customWidth="1"/>
    <col min="8714" max="8715" width="5.6640625" style="55" customWidth="1"/>
    <col min="8716" max="8716" width="3.33203125" style="55" customWidth="1"/>
    <col min="8717" max="8717" width="5.6640625" style="55" customWidth="1"/>
    <col min="8718" max="8719" width="6.33203125" style="55" customWidth="1"/>
    <col min="8720" max="8720" width="3" style="55" customWidth="1"/>
    <col min="8721" max="8960" width="9" style="55"/>
    <col min="8961" max="8964" width="5.77734375" style="55" customWidth="1"/>
    <col min="8965" max="8965" width="1.33203125" style="55" customWidth="1"/>
    <col min="8966" max="8966" width="4" style="55" customWidth="1"/>
    <col min="8967" max="8968" width="5.6640625" style="55" customWidth="1"/>
    <col min="8969" max="8969" width="6.33203125" style="55" customWidth="1"/>
    <col min="8970" max="8971" width="5.6640625" style="55" customWidth="1"/>
    <col min="8972" max="8972" width="3.33203125" style="55" customWidth="1"/>
    <col min="8973" max="8973" width="5.6640625" style="55" customWidth="1"/>
    <col min="8974" max="8975" width="6.33203125" style="55" customWidth="1"/>
    <col min="8976" max="8976" width="3" style="55" customWidth="1"/>
    <col min="8977" max="9216" width="9" style="55"/>
    <col min="9217" max="9220" width="5.77734375" style="55" customWidth="1"/>
    <col min="9221" max="9221" width="1.33203125" style="55" customWidth="1"/>
    <col min="9222" max="9222" width="4" style="55" customWidth="1"/>
    <col min="9223" max="9224" width="5.6640625" style="55" customWidth="1"/>
    <col min="9225" max="9225" width="6.33203125" style="55" customWidth="1"/>
    <col min="9226" max="9227" width="5.6640625" style="55" customWidth="1"/>
    <col min="9228" max="9228" width="3.33203125" style="55" customWidth="1"/>
    <col min="9229" max="9229" width="5.6640625" style="55" customWidth="1"/>
    <col min="9230" max="9231" width="6.33203125" style="55" customWidth="1"/>
    <col min="9232" max="9232" width="3" style="55" customWidth="1"/>
    <col min="9233" max="9472" width="9" style="55"/>
    <col min="9473" max="9476" width="5.77734375" style="55" customWidth="1"/>
    <col min="9477" max="9477" width="1.33203125" style="55" customWidth="1"/>
    <col min="9478" max="9478" width="4" style="55" customWidth="1"/>
    <col min="9479" max="9480" width="5.6640625" style="55" customWidth="1"/>
    <col min="9481" max="9481" width="6.33203125" style="55" customWidth="1"/>
    <col min="9482" max="9483" width="5.6640625" style="55" customWidth="1"/>
    <col min="9484" max="9484" width="3.33203125" style="55" customWidth="1"/>
    <col min="9485" max="9485" width="5.6640625" style="55" customWidth="1"/>
    <col min="9486" max="9487" width="6.33203125" style="55" customWidth="1"/>
    <col min="9488" max="9488" width="3" style="55" customWidth="1"/>
    <col min="9489" max="9728" width="9" style="55"/>
    <col min="9729" max="9732" width="5.77734375" style="55" customWidth="1"/>
    <col min="9733" max="9733" width="1.33203125" style="55" customWidth="1"/>
    <col min="9734" max="9734" width="4" style="55" customWidth="1"/>
    <col min="9735" max="9736" width="5.6640625" style="55" customWidth="1"/>
    <col min="9737" max="9737" width="6.33203125" style="55" customWidth="1"/>
    <col min="9738" max="9739" width="5.6640625" style="55" customWidth="1"/>
    <col min="9740" max="9740" width="3.33203125" style="55" customWidth="1"/>
    <col min="9741" max="9741" width="5.6640625" style="55" customWidth="1"/>
    <col min="9742" max="9743" width="6.33203125" style="55" customWidth="1"/>
    <col min="9744" max="9744" width="3" style="55" customWidth="1"/>
    <col min="9745" max="9984" width="9" style="55"/>
    <col min="9985" max="9988" width="5.77734375" style="55" customWidth="1"/>
    <col min="9989" max="9989" width="1.33203125" style="55" customWidth="1"/>
    <col min="9990" max="9990" width="4" style="55" customWidth="1"/>
    <col min="9991" max="9992" width="5.6640625" style="55" customWidth="1"/>
    <col min="9993" max="9993" width="6.33203125" style="55" customWidth="1"/>
    <col min="9994" max="9995" width="5.6640625" style="55" customWidth="1"/>
    <col min="9996" max="9996" width="3.33203125" style="55" customWidth="1"/>
    <col min="9997" max="9997" width="5.6640625" style="55" customWidth="1"/>
    <col min="9998" max="9999" width="6.33203125" style="55" customWidth="1"/>
    <col min="10000" max="10000" width="3" style="55" customWidth="1"/>
    <col min="10001" max="10240" width="9" style="55"/>
    <col min="10241" max="10244" width="5.77734375" style="55" customWidth="1"/>
    <col min="10245" max="10245" width="1.33203125" style="55" customWidth="1"/>
    <col min="10246" max="10246" width="4" style="55" customWidth="1"/>
    <col min="10247" max="10248" width="5.6640625" style="55" customWidth="1"/>
    <col min="10249" max="10249" width="6.33203125" style="55" customWidth="1"/>
    <col min="10250" max="10251" width="5.6640625" style="55" customWidth="1"/>
    <col min="10252" max="10252" width="3.33203125" style="55" customWidth="1"/>
    <col min="10253" max="10253" width="5.6640625" style="55" customWidth="1"/>
    <col min="10254" max="10255" width="6.33203125" style="55" customWidth="1"/>
    <col min="10256" max="10256" width="3" style="55" customWidth="1"/>
    <col min="10257" max="10496" width="9" style="55"/>
    <col min="10497" max="10500" width="5.77734375" style="55" customWidth="1"/>
    <col min="10501" max="10501" width="1.33203125" style="55" customWidth="1"/>
    <col min="10502" max="10502" width="4" style="55" customWidth="1"/>
    <col min="10503" max="10504" width="5.6640625" style="55" customWidth="1"/>
    <col min="10505" max="10505" width="6.33203125" style="55" customWidth="1"/>
    <col min="10506" max="10507" width="5.6640625" style="55" customWidth="1"/>
    <col min="10508" max="10508" width="3.33203125" style="55" customWidth="1"/>
    <col min="10509" max="10509" width="5.6640625" style="55" customWidth="1"/>
    <col min="10510" max="10511" width="6.33203125" style="55" customWidth="1"/>
    <col min="10512" max="10512" width="3" style="55" customWidth="1"/>
    <col min="10513" max="10752" width="9" style="55"/>
    <col min="10753" max="10756" width="5.77734375" style="55" customWidth="1"/>
    <col min="10757" max="10757" width="1.33203125" style="55" customWidth="1"/>
    <col min="10758" max="10758" width="4" style="55" customWidth="1"/>
    <col min="10759" max="10760" width="5.6640625" style="55" customWidth="1"/>
    <col min="10761" max="10761" width="6.33203125" style="55" customWidth="1"/>
    <col min="10762" max="10763" width="5.6640625" style="55" customWidth="1"/>
    <col min="10764" max="10764" width="3.33203125" style="55" customWidth="1"/>
    <col min="10765" max="10765" width="5.6640625" style="55" customWidth="1"/>
    <col min="10766" max="10767" width="6.33203125" style="55" customWidth="1"/>
    <col min="10768" max="10768" width="3" style="55" customWidth="1"/>
    <col min="10769" max="11008" width="9" style="55"/>
    <col min="11009" max="11012" width="5.77734375" style="55" customWidth="1"/>
    <col min="11013" max="11013" width="1.33203125" style="55" customWidth="1"/>
    <col min="11014" max="11014" width="4" style="55" customWidth="1"/>
    <col min="11015" max="11016" width="5.6640625" style="55" customWidth="1"/>
    <col min="11017" max="11017" width="6.33203125" style="55" customWidth="1"/>
    <col min="11018" max="11019" width="5.6640625" style="55" customWidth="1"/>
    <col min="11020" max="11020" width="3.33203125" style="55" customWidth="1"/>
    <col min="11021" max="11021" width="5.6640625" style="55" customWidth="1"/>
    <col min="11022" max="11023" width="6.33203125" style="55" customWidth="1"/>
    <col min="11024" max="11024" width="3" style="55" customWidth="1"/>
    <col min="11025" max="11264" width="9" style="55"/>
    <col min="11265" max="11268" width="5.77734375" style="55" customWidth="1"/>
    <col min="11269" max="11269" width="1.33203125" style="55" customWidth="1"/>
    <col min="11270" max="11270" width="4" style="55" customWidth="1"/>
    <col min="11271" max="11272" width="5.6640625" style="55" customWidth="1"/>
    <col min="11273" max="11273" width="6.33203125" style="55" customWidth="1"/>
    <col min="11274" max="11275" width="5.6640625" style="55" customWidth="1"/>
    <col min="11276" max="11276" width="3.33203125" style="55" customWidth="1"/>
    <col min="11277" max="11277" width="5.6640625" style="55" customWidth="1"/>
    <col min="11278" max="11279" width="6.33203125" style="55" customWidth="1"/>
    <col min="11280" max="11280" width="3" style="55" customWidth="1"/>
    <col min="11281" max="11520" width="9" style="55"/>
    <col min="11521" max="11524" width="5.77734375" style="55" customWidth="1"/>
    <col min="11525" max="11525" width="1.33203125" style="55" customWidth="1"/>
    <col min="11526" max="11526" width="4" style="55" customWidth="1"/>
    <col min="11527" max="11528" width="5.6640625" style="55" customWidth="1"/>
    <col min="11529" max="11529" width="6.33203125" style="55" customWidth="1"/>
    <col min="11530" max="11531" width="5.6640625" style="55" customWidth="1"/>
    <col min="11532" max="11532" width="3.33203125" style="55" customWidth="1"/>
    <col min="11533" max="11533" width="5.6640625" style="55" customWidth="1"/>
    <col min="11534" max="11535" width="6.33203125" style="55" customWidth="1"/>
    <col min="11536" max="11536" width="3" style="55" customWidth="1"/>
    <col min="11537" max="11776" width="9" style="55"/>
    <col min="11777" max="11780" width="5.77734375" style="55" customWidth="1"/>
    <col min="11781" max="11781" width="1.33203125" style="55" customWidth="1"/>
    <col min="11782" max="11782" width="4" style="55" customWidth="1"/>
    <col min="11783" max="11784" width="5.6640625" style="55" customWidth="1"/>
    <col min="11785" max="11785" width="6.33203125" style="55" customWidth="1"/>
    <col min="11786" max="11787" width="5.6640625" style="55" customWidth="1"/>
    <col min="11788" max="11788" width="3.33203125" style="55" customWidth="1"/>
    <col min="11789" max="11789" width="5.6640625" style="55" customWidth="1"/>
    <col min="11790" max="11791" width="6.33203125" style="55" customWidth="1"/>
    <col min="11792" max="11792" width="3" style="55" customWidth="1"/>
    <col min="11793" max="12032" width="9" style="55"/>
    <col min="12033" max="12036" width="5.77734375" style="55" customWidth="1"/>
    <col min="12037" max="12037" width="1.33203125" style="55" customWidth="1"/>
    <col min="12038" max="12038" width="4" style="55" customWidth="1"/>
    <col min="12039" max="12040" width="5.6640625" style="55" customWidth="1"/>
    <col min="12041" max="12041" width="6.33203125" style="55" customWidth="1"/>
    <col min="12042" max="12043" width="5.6640625" style="55" customWidth="1"/>
    <col min="12044" max="12044" width="3.33203125" style="55" customWidth="1"/>
    <col min="12045" max="12045" width="5.6640625" style="55" customWidth="1"/>
    <col min="12046" max="12047" width="6.33203125" style="55" customWidth="1"/>
    <col min="12048" max="12048" width="3" style="55" customWidth="1"/>
    <col min="12049" max="12288" width="9" style="55"/>
    <col min="12289" max="12292" width="5.77734375" style="55" customWidth="1"/>
    <col min="12293" max="12293" width="1.33203125" style="55" customWidth="1"/>
    <col min="12294" max="12294" width="4" style="55" customWidth="1"/>
    <col min="12295" max="12296" width="5.6640625" style="55" customWidth="1"/>
    <col min="12297" max="12297" width="6.33203125" style="55" customWidth="1"/>
    <col min="12298" max="12299" width="5.6640625" style="55" customWidth="1"/>
    <col min="12300" max="12300" width="3.33203125" style="55" customWidth="1"/>
    <col min="12301" max="12301" width="5.6640625" style="55" customWidth="1"/>
    <col min="12302" max="12303" width="6.33203125" style="55" customWidth="1"/>
    <col min="12304" max="12304" width="3" style="55" customWidth="1"/>
    <col min="12305" max="12544" width="9" style="55"/>
    <col min="12545" max="12548" width="5.77734375" style="55" customWidth="1"/>
    <col min="12549" max="12549" width="1.33203125" style="55" customWidth="1"/>
    <col min="12550" max="12550" width="4" style="55" customWidth="1"/>
    <col min="12551" max="12552" width="5.6640625" style="55" customWidth="1"/>
    <col min="12553" max="12553" width="6.33203125" style="55" customWidth="1"/>
    <col min="12554" max="12555" width="5.6640625" style="55" customWidth="1"/>
    <col min="12556" max="12556" width="3.33203125" style="55" customWidth="1"/>
    <col min="12557" max="12557" width="5.6640625" style="55" customWidth="1"/>
    <col min="12558" max="12559" width="6.33203125" style="55" customWidth="1"/>
    <col min="12560" max="12560" width="3" style="55" customWidth="1"/>
    <col min="12561" max="12800" width="9" style="55"/>
    <col min="12801" max="12804" width="5.77734375" style="55" customWidth="1"/>
    <col min="12805" max="12805" width="1.33203125" style="55" customWidth="1"/>
    <col min="12806" max="12806" width="4" style="55" customWidth="1"/>
    <col min="12807" max="12808" width="5.6640625" style="55" customWidth="1"/>
    <col min="12809" max="12809" width="6.33203125" style="55" customWidth="1"/>
    <col min="12810" max="12811" width="5.6640625" style="55" customWidth="1"/>
    <col min="12812" max="12812" width="3.33203125" style="55" customWidth="1"/>
    <col min="12813" max="12813" width="5.6640625" style="55" customWidth="1"/>
    <col min="12814" max="12815" width="6.33203125" style="55" customWidth="1"/>
    <col min="12816" max="12816" width="3" style="55" customWidth="1"/>
    <col min="12817" max="13056" width="9" style="55"/>
    <col min="13057" max="13060" width="5.77734375" style="55" customWidth="1"/>
    <col min="13061" max="13061" width="1.33203125" style="55" customWidth="1"/>
    <col min="13062" max="13062" width="4" style="55" customWidth="1"/>
    <col min="13063" max="13064" width="5.6640625" style="55" customWidth="1"/>
    <col min="13065" max="13065" width="6.33203125" style="55" customWidth="1"/>
    <col min="13066" max="13067" width="5.6640625" style="55" customWidth="1"/>
    <col min="13068" max="13068" width="3.33203125" style="55" customWidth="1"/>
    <col min="13069" max="13069" width="5.6640625" style="55" customWidth="1"/>
    <col min="13070" max="13071" width="6.33203125" style="55" customWidth="1"/>
    <col min="13072" max="13072" width="3" style="55" customWidth="1"/>
    <col min="13073" max="13312" width="9" style="55"/>
    <col min="13313" max="13316" width="5.77734375" style="55" customWidth="1"/>
    <col min="13317" max="13317" width="1.33203125" style="55" customWidth="1"/>
    <col min="13318" max="13318" width="4" style="55" customWidth="1"/>
    <col min="13319" max="13320" width="5.6640625" style="55" customWidth="1"/>
    <col min="13321" max="13321" width="6.33203125" style="55" customWidth="1"/>
    <col min="13322" max="13323" width="5.6640625" style="55" customWidth="1"/>
    <col min="13324" max="13324" width="3.33203125" style="55" customWidth="1"/>
    <col min="13325" max="13325" width="5.6640625" style="55" customWidth="1"/>
    <col min="13326" max="13327" width="6.33203125" style="55" customWidth="1"/>
    <col min="13328" max="13328" width="3" style="55" customWidth="1"/>
    <col min="13329" max="13568" width="9" style="55"/>
    <col min="13569" max="13572" width="5.77734375" style="55" customWidth="1"/>
    <col min="13573" max="13573" width="1.33203125" style="55" customWidth="1"/>
    <col min="13574" max="13574" width="4" style="55" customWidth="1"/>
    <col min="13575" max="13576" width="5.6640625" style="55" customWidth="1"/>
    <col min="13577" max="13577" width="6.33203125" style="55" customWidth="1"/>
    <col min="13578" max="13579" width="5.6640625" style="55" customWidth="1"/>
    <col min="13580" max="13580" width="3.33203125" style="55" customWidth="1"/>
    <col min="13581" max="13581" width="5.6640625" style="55" customWidth="1"/>
    <col min="13582" max="13583" width="6.33203125" style="55" customWidth="1"/>
    <col min="13584" max="13584" width="3" style="55" customWidth="1"/>
    <col min="13585" max="13824" width="9" style="55"/>
    <col min="13825" max="13828" width="5.77734375" style="55" customWidth="1"/>
    <col min="13829" max="13829" width="1.33203125" style="55" customWidth="1"/>
    <col min="13830" max="13830" width="4" style="55" customWidth="1"/>
    <col min="13831" max="13832" width="5.6640625" style="55" customWidth="1"/>
    <col min="13833" max="13833" width="6.33203125" style="55" customWidth="1"/>
    <col min="13834" max="13835" width="5.6640625" style="55" customWidth="1"/>
    <col min="13836" max="13836" width="3.33203125" style="55" customWidth="1"/>
    <col min="13837" max="13837" width="5.6640625" style="55" customWidth="1"/>
    <col min="13838" max="13839" width="6.33203125" style="55" customWidth="1"/>
    <col min="13840" max="13840" width="3" style="55" customWidth="1"/>
    <col min="13841" max="14080" width="9" style="55"/>
    <col min="14081" max="14084" width="5.77734375" style="55" customWidth="1"/>
    <col min="14085" max="14085" width="1.33203125" style="55" customWidth="1"/>
    <col min="14086" max="14086" width="4" style="55" customWidth="1"/>
    <col min="14087" max="14088" width="5.6640625" style="55" customWidth="1"/>
    <col min="14089" max="14089" width="6.33203125" style="55" customWidth="1"/>
    <col min="14090" max="14091" width="5.6640625" style="55" customWidth="1"/>
    <col min="14092" max="14092" width="3.33203125" style="55" customWidth="1"/>
    <col min="14093" max="14093" width="5.6640625" style="55" customWidth="1"/>
    <col min="14094" max="14095" width="6.33203125" style="55" customWidth="1"/>
    <col min="14096" max="14096" width="3" style="55" customWidth="1"/>
    <col min="14097" max="14336" width="9" style="55"/>
    <col min="14337" max="14340" width="5.77734375" style="55" customWidth="1"/>
    <col min="14341" max="14341" width="1.33203125" style="55" customWidth="1"/>
    <col min="14342" max="14342" width="4" style="55" customWidth="1"/>
    <col min="14343" max="14344" width="5.6640625" style="55" customWidth="1"/>
    <col min="14345" max="14345" width="6.33203125" style="55" customWidth="1"/>
    <col min="14346" max="14347" width="5.6640625" style="55" customWidth="1"/>
    <col min="14348" max="14348" width="3.33203125" style="55" customWidth="1"/>
    <col min="14349" max="14349" width="5.6640625" style="55" customWidth="1"/>
    <col min="14350" max="14351" width="6.33203125" style="55" customWidth="1"/>
    <col min="14352" max="14352" width="3" style="55" customWidth="1"/>
    <col min="14353" max="14592" width="9" style="55"/>
    <col min="14593" max="14596" width="5.77734375" style="55" customWidth="1"/>
    <col min="14597" max="14597" width="1.33203125" style="55" customWidth="1"/>
    <col min="14598" max="14598" width="4" style="55" customWidth="1"/>
    <col min="14599" max="14600" width="5.6640625" style="55" customWidth="1"/>
    <col min="14601" max="14601" width="6.33203125" style="55" customWidth="1"/>
    <col min="14602" max="14603" width="5.6640625" style="55" customWidth="1"/>
    <col min="14604" max="14604" width="3.33203125" style="55" customWidth="1"/>
    <col min="14605" max="14605" width="5.6640625" style="55" customWidth="1"/>
    <col min="14606" max="14607" width="6.33203125" style="55" customWidth="1"/>
    <col min="14608" max="14608" width="3" style="55" customWidth="1"/>
    <col min="14609" max="14848" width="9" style="55"/>
    <col min="14849" max="14852" width="5.77734375" style="55" customWidth="1"/>
    <col min="14853" max="14853" width="1.33203125" style="55" customWidth="1"/>
    <col min="14854" max="14854" width="4" style="55" customWidth="1"/>
    <col min="14855" max="14856" width="5.6640625" style="55" customWidth="1"/>
    <col min="14857" max="14857" width="6.33203125" style="55" customWidth="1"/>
    <col min="14858" max="14859" width="5.6640625" style="55" customWidth="1"/>
    <col min="14860" max="14860" width="3.33203125" style="55" customWidth="1"/>
    <col min="14861" max="14861" width="5.6640625" style="55" customWidth="1"/>
    <col min="14862" max="14863" width="6.33203125" style="55" customWidth="1"/>
    <col min="14864" max="14864" width="3" style="55" customWidth="1"/>
    <col min="14865" max="15104" width="9" style="55"/>
    <col min="15105" max="15108" width="5.77734375" style="55" customWidth="1"/>
    <col min="15109" max="15109" width="1.33203125" style="55" customWidth="1"/>
    <col min="15110" max="15110" width="4" style="55" customWidth="1"/>
    <col min="15111" max="15112" width="5.6640625" style="55" customWidth="1"/>
    <col min="15113" max="15113" width="6.33203125" style="55" customWidth="1"/>
    <col min="15114" max="15115" width="5.6640625" style="55" customWidth="1"/>
    <col min="15116" max="15116" width="3.33203125" style="55" customWidth="1"/>
    <col min="15117" max="15117" width="5.6640625" style="55" customWidth="1"/>
    <col min="15118" max="15119" width="6.33203125" style="55" customWidth="1"/>
    <col min="15120" max="15120" width="3" style="55" customWidth="1"/>
    <col min="15121" max="15360" width="9" style="55"/>
    <col min="15361" max="15364" width="5.77734375" style="55" customWidth="1"/>
    <col min="15365" max="15365" width="1.33203125" style="55" customWidth="1"/>
    <col min="15366" max="15366" width="4" style="55" customWidth="1"/>
    <col min="15367" max="15368" width="5.6640625" style="55" customWidth="1"/>
    <col min="15369" max="15369" width="6.33203125" style="55" customWidth="1"/>
    <col min="15370" max="15371" width="5.6640625" style="55" customWidth="1"/>
    <col min="15372" max="15372" width="3.33203125" style="55" customWidth="1"/>
    <col min="15373" max="15373" width="5.6640625" style="55" customWidth="1"/>
    <col min="15374" max="15375" width="6.33203125" style="55" customWidth="1"/>
    <col min="15376" max="15376" width="3" style="55" customWidth="1"/>
    <col min="15377" max="15616" width="9" style="55"/>
    <col min="15617" max="15620" width="5.77734375" style="55" customWidth="1"/>
    <col min="15621" max="15621" width="1.33203125" style="55" customWidth="1"/>
    <col min="15622" max="15622" width="4" style="55" customWidth="1"/>
    <col min="15623" max="15624" width="5.6640625" style="55" customWidth="1"/>
    <col min="15625" max="15625" width="6.33203125" style="55" customWidth="1"/>
    <col min="15626" max="15627" width="5.6640625" style="55" customWidth="1"/>
    <col min="15628" max="15628" width="3.33203125" style="55" customWidth="1"/>
    <col min="15629" max="15629" width="5.6640625" style="55" customWidth="1"/>
    <col min="15630" max="15631" width="6.33203125" style="55" customWidth="1"/>
    <col min="15632" max="15632" width="3" style="55" customWidth="1"/>
    <col min="15633" max="15872" width="9" style="55"/>
    <col min="15873" max="15876" width="5.77734375" style="55" customWidth="1"/>
    <col min="15877" max="15877" width="1.33203125" style="55" customWidth="1"/>
    <col min="15878" max="15878" width="4" style="55" customWidth="1"/>
    <col min="15879" max="15880" width="5.6640625" style="55" customWidth="1"/>
    <col min="15881" max="15881" width="6.33203125" style="55" customWidth="1"/>
    <col min="15882" max="15883" width="5.6640625" style="55" customWidth="1"/>
    <col min="15884" max="15884" width="3.33203125" style="55" customWidth="1"/>
    <col min="15885" max="15885" width="5.6640625" style="55" customWidth="1"/>
    <col min="15886" max="15887" width="6.33203125" style="55" customWidth="1"/>
    <col min="15888" max="15888" width="3" style="55" customWidth="1"/>
    <col min="15889" max="16128" width="9" style="55"/>
    <col min="16129" max="16132" width="5.77734375" style="55" customWidth="1"/>
    <col min="16133" max="16133" width="1.33203125" style="55" customWidth="1"/>
    <col min="16134" max="16134" width="4" style="55" customWidth="1"/>
    <col min="16135" max="16136" width="5.6640625" style="55" customWidth="1"/>
    <col min="16137" max="16137" width="6.33203125" style="55" customWidth="1"/>
    <col min="16138" max="16139" width="5.6640625" style="55" customWidth="1"/>
    <col min="16140" max="16140" width="3.33203125" style="55" customWidth="1"/>
    <col min="16141" max="16141" width="5.6640625" style="55" customWidth="1"/>
    <col min="16142" max="16143" width="6.33203125" style="55" customWidth="1"/>
    <col min="16144" max="16144" width="3" style="55" customWidth="1"/>
    <col min="16145" max="16384" width="9" style="55"/>
  </cols>
  <sheetData>
    <row r="1" spans="1:16" x14ac:dyDescent="0.2">
      <c r="A1" s="55" t="s">
        <v>98</v>
      </c>
    </row>
    <row r="2" spans="1:16" ht="27" customHeight="1" x14ac:dyDescent="0.2">
      <c r="B2" s="71"/>
      <c r="C2" s="71"/>
      <c r="D2" s="71"/>
      <c r="E2" s="71"/>
      <c r="F2" s="71"/>
      <c r="G2" s="71"/>
      <c r="H2" s="72" t="str">
        <f>"取扱処方箋数（令和"&amp;'（別紙様式第１）処方せん届'!Q2&amp;"年１月～12月）"</f>
        <v>取扱処方箋数（令和年１月～12月）</v>
      </c>
      <c r="I2" s="71"/>
      <c r="J2" s="71"/>
      <c r="K2" s="71"/>
      <c r="L2" s="71"/>
      <c r="M2" s="71"/>
      <c r="N2" s="71"/>
      <c r="O2" s="71"/>
      <c r="P2" s="71"/>
    </row>
    <row r="3" spans="1:16" ht="23.25" customHeight="1" x14ac:dyDescent="0.2">
      <c r="A3" s="53"/>
      <c r="B3" s="53"/>
      <c r="C3" s="54"/>
      <c r="D3" s="54"/>
      <c r="E3" s="54"/>
      <c r="G3" s="56"/>
      <c r="H3" s="103" t="s">
        <v>72</v>
      </c>
      <c r="I3" s="176">
        <f>'（様式第７）処方せん数届'!$B$6</f>
        <v>0</v>
      </c>
      <c r="J3" s="176"/>
      <c r="K3" s="176"/>
      <c r="L3" s="176"/>
      <c r="M3" s="176"/>
      <c r="N3" s="176"/>
      <c r="O3" s="176"/>
      <c r="P3" s="53"/>
    </row>
    <row r="4" spans="1:16" ht="6.75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4" customHeight="1" x14ac:dyDescent="0.2">
      <c r="A5" s="143" t="s">
        <v>62</v>
      </c>
      <c r="B5" s="144"/>
      <c r="C5" s="144"/>
      <c r="D5" s="144"/>
      <c r="E5" s="57"/>
      <c r="F5" s="145" t="s">
        <v>63</v>
      </c>
      <c r="G5" s="145"/>
      <c r="H5" s="145"/>
      <c r="I5" s="145"/>
      <c r="J5" s="145"/>
      <c r="K5" s="145"/>
      <c r="L5" s="145"/>
      <c r="M5" s="145"/>
      <c r="N5" s="145"/>
      <c r="O5" s="145"/>
      <c r="P5" s="146"/>
    </row>
    <row r="6" spans="1:16" ht="18" customHeight="1" thickBot="1" x14ac:dyDescent="0.25">
      <c r="A6" s="147" t="s">
        <v>74</v>
      </c>
      <c r="B6" s="148"/>
      <c r="C6" s="148"/>
      <c r="D6" s="148"/>
      <c r="E6" s="149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64"/>
    </row>
    <row r="7" spans="1:16" ht="18" customHeight="1" x14ac:dyDescent="0.2">
      <c r="A7" s="147"/>
      <c r="B7" s="148"/>
      <c r="C7" s="148"/>
      <c r="D7" s="148"/>
      <c r="E7" s="149"/>
      <c r="F7" s="151"/>
      <c r="G7" s="151"/>
      <c r="H7" s="151"/>
      <c r="I7" s="151"/>
      <c r="J7" s="151"/>
      <c r="K7" s="151"/>
      <c r="L7" s="160" t="s">
        <v>73</v>
      </c>
      <c r="M7" s="165">
        <f>'（別紙様式第１）処方せん届'!R10</f>
        <v>0</v>
      </c>
      <c r="N7" s="165"/>
      <c r="O7" s="152" t="s">
        <v>64</v>
      </c>
      <c r="P7" s="64"/>
    </row>
    <row r="8" spans="1:16" ht="18" customHeight="1" thickBot="1" x14ac:dyDescent="0.25">
      <c r="A8" s="147"/>
      <c r="B8" s="148"/>
      <c r="C8" s="148"/>
      <c r="D8" s="148"/>
      <c r="E8" s="149"/>
      <c r="F8" s="151"/>
      <c r="G8" s="151"/>
      <c r="H8" s="151"/>
      <c r="I8" s="151"/>
      <c r="J8" s="151"/>
      <c r="K8" s="151"/>
      <c r="L8" s="161"/>
      <c r="M8" s="166"/>
      <c r="N8" s="166"/>
      <c r="O8" s="153"/>
      <c r="P8" s="64"/>
    </row>
    <row r="9" spans="1:16" ht="18" customHeight="1" x14ac:dyDescent="0.2">
      <c r="A9" s="147"/>
      <c r="B9" s="148"/>
      <c r="C9" s="148"/>
      <c r="D9" s="148"/>
      <c r="E9" s="150"/>
      <c r="F9" s="58"/>
      <c r="G9" s="58"/>
      <c r="H9" s="58"/>
      <c r="I9" s="58"/>
      <c r="J9" s="58"/>
      <c r="K9" s="58"/>
      <c r="L9" s="177" t="s">
        <v>77</v>
      </c>
      <c r="M9" s="177"/>
      <c r="N9" s="177"/>
      <c r="O9" s="177"/>
      <c r="P9" s="65"/>
    </row>
    <row r="10" spans="1:16" ht="18" customHeight="1" thickBot="1" x14ac:dyDescent="0.25">
      <c r="A10" s="147" t="s">
        <v>75</v>
      </c>
      <c r="B10" s="154"/>
      <c r="C10" s="154"/>
      <c r="D10" s="154"/>
      <c r="E10" s="156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66"/>
    </row>
    <row r="11" spans="1:16" ht="18" customHeight="1" x14ac:dyDescent="0.2">
      <c r="A11" s="155"/>
      <c r="B11" s="154"/>
      <c r="C11" s="154"/>
      <c r="D11" s="154"/>
      <c r="E11" s="157"/>
      <c r="F11" s="160" t="s">
        <v>76</v>
      </c>
      <c r="G11" s="162">
        <f>'（別紙様式第１）処方せん届'!R19</f>
        <v>0</v>
      </c>
      <c r="H11" s="162"/>
      <c r="I11" s="152" t="s">
        <v>64</v>
      </c>
      <c r="J11" s="164" t="s">
        <v>96</v>
      </c>
      <c r="K11" s="164"/>
      <c r="L11" s="160" t="s">
        <v>78</v>
      </c>
      <c r="M11" s="165">
        <f>INT(G11*2/3)</f>
        <v>0</v>
      </c>
      <c r="N11" s="165"/>
      <c r="O11" s="152" t="s">
        <v>64</v>
      </c>
      <c r="P11" s="64"/>
    </row>
    <row r="12" spans="1:16" ht="18" customHeight="1" thickBot="1" x14ac:dyDescent="0.25">
      <c r="A12" s="155"/>
      <c r="B12" s="154"/>
      <c r="C12" s="154"/>
      <c r="D12" s="154"/>
      <c r="E12" s="157"/>
      <c r="F12" s="161"/>
      <c r="G12" s="163"/>
      <c r="H12" s="163"/>
      <c r="I12" s="153"/>
      <c r="J12" s="164"/>
      <c r="K12" s="164"/>
      <c r="L12" s="161"/>
      <c r="M12" s="166"/>
      <c r="N12" s="166"/>
      <c r="O12" s="153"/>
      <c r="P12" s="64"/>
    </row>
    <row r="13" spans="1:16" ht="18" customHeight="1" x14ac:dyDescent="0.2">
      <c r="A13" s="155"/>
      <c r="B13" s="154"/>
      <c r="C13" s="154"/>
      <c r="D13" s="154"/>
      <c r="E13" s="158"/>
      <c r="F13" s="177" t="s">
        <v>80</v>
      </c>
      <c r="G13" s="177"/>
      <c r="H13" s="177"/>
      <c r="I13" s="177"/>
      <c r="J13" s="58"/>
      <c r="K13" s="58"/>
      <c r="L13" s="177" t="s">
        <v>79</v>
      </c>
      <c r="M13" s="177"/>
      <c r="N13" s="177"/>
      <c r="O13" s="177"/>
      <c r="P13" s="65"/>
    </row>
    <row r="14" spans="1:16" ht="18" customHeight="1" thickBot="1" x14ac:dyDescent="0.25">
      <c r="A14" s="147" t="s">
        <v>65</v>
      </c>
      <c r="B14" s="154"/>
      <c r="C14" s="154"/>
      <c r="D14" s="154"/>
      <c r="E14" s="156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66"/>
    </row>
    <row r="15" spans="1:16" ht="18" customHeight="1" x14ac:dyDescent="0.2">
      <c r="A15" s="155"/>
      <c r="B15" s="154"/>
      <c r="C15" s="154"/>
      <c r="D15" s="154"/>
      <c r="E15" s="157"/>
      <c r="F15" s="160" t="s">
        <v>81</v>
      </c>
      <c r="G15" s="162">
        <f>'（別紙様式第１）処方せん届'!R30</f>
        <v>0</v>
      </c>
      <c r="H15" s="162"/>
      <c r="I15" s="152" t="s">
        <v>64</v>
      </c>
      <c r="J15" s="164" t="s">
        <v>96</v>
      </c>
      <c r="K15" s="164"/>
      <c r="L15" s="160" t="s">
        <v>82</v>
      </c>
      <c r="M15" s="165">
        <f>INT(G15*2/3)</f>
        <v>0</v>
      </c>
      <c r="N15" s="165"/>
      <c r="O15" s="152" t="s">
        <v>64</v>
      </c>
      <c r="P15" s="64"/>
    </row>
    <row r="16" spans="1:16" ht="18" customHeight="1" thickBot="1" x14ac:dyDescent="0.25">
      <c r="A16" s="155"/>
      <c r="B16" s="154"/>
      <c r="C16" s="154"/>
      <c r="D16" s="154"/>
      <c r="E16" s="157"/>
      <c r="F16" s="161"/>
      <c r="G16" s="163"/>
      <c r="H16" s="163"/>
      <c r="I16" s="153"/>
      <c r="J16" s="164"/>
      <c r="K16" s="164"/>
      <c r="L16" s="161"/>
      <c r="M16" s="166"/>
      <c r="N16" s="166"/>
      <c r="O16" s="153"/>
      <c r="P16" s="64"/>
    </row>
    <row r="17" spans="1:16" ht="18" customHeight="1" x14ac:dyDescent="0.2">
      <c r="A17" s="155"/>
      <c r="B17" s="154"/>
      <c r="C17" s="154"/>
      <c r="D17" s="154"/>
      <c r="E17" s="158"/>
      <c r="F17" s="177" t="s">
        <v>84</v>
      </c>
      <c r="G17" s="177"/>
      <c r="H17" s="177"/>
      <c r="I17" s="177"/>
      <c r="J17" s="58"/>
      <c r="K17" s="58"/>
      <c r="L17" s="177" t="s">
        <v>79</v>
      </c>
      <c r="M17" s="177"/>
      <c r="N17" s="177"/>
      <c r="O17" s="177"/>
      <c r="P17" s="65"/>
    </row>
    <row r="18" spans="1:16" ht="18" customHeight="1" thickBot="1" x14ac:dyDescent="0.25">
      <c r="A18" s="147" t="s">
        <v>66</v>
      </c>
      <c r="B18" s="154"/>
      <c r="C18" s="154"/>
      <c r="D18" s="154"/>
      <c r="E18" s="156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66"/>
    </row>
    <row r="19" spans="1:16" ht="18" customHeight="1" x14ac:dyDescent="0.2">
      <c r="A19" s="155"/>
      <c r="B19" s="154"/>
      <c r="C19" s="154"/>
      <c r="D19" s="154"/>
      <c r="E19" s="157"/>
      <c r="F19" s="151"/>
      <c r="G19" s="151"/>
      <c r="H19" s="151"/>
      <c r="I19" s="164" t="s">
        <v>85</v>
      </c>
      <c r="J19" s="164"/>
      <c r="K19" s="168"/>
      <c r="L19" s="160" t="s">
        <v>83</v>
      </c>
      <c r="M19" s="165">
        <f>SUM(M7,M11,M15)</f>
        <v>0</v>
      </c>
      <c r="N19" s="165"/>
      <c r="O19" s="152" t="s">
        <v>64</v>
      </c>
      <c r="P19" s="64"/>
    </row>
    <row r="20" spans="1:16" ht="18" customHeight="1" thickBot="1" x14ac:dyDescent="0.25">
      <c r="A20" s="155"/>
      <c r="B20" s="154"/>
      <c r="C20" s="154"/>
      <c r="D20" s="154"/>
      <c r="E20" s="157"/>
      <c r="F20" s="151"/>
      <c r="G20" s="151"/>
      <c r="H20" s="151"/>
      <c r="I20" s="164"/>
      <c r="J20" s="164"/>
      <c r="K20" s="168"/>
      <c r="L20" s="161"/>
      <c r="M20" s="166"/>
      <c r="N20" s="166"/>
      <c r="O20" s="153"/>
      <c r="P20" s="64"/>
    </row>
    <row r="21" spans="1:16" ht="18" customHeight="1" x14ac:dyDescent="0.2">
      <c r="A21" s="155"/>
      <c r="B21" s="154"/>
      <c r="C21" s="154"/>
      <c r="D21" s="154"/>
      <c r="E21" s="158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65"/>
    </row>
    <row r="22" spans="1:16" ht="18" customHeight="1" x14ac:dyDescent="0.2">
      <c r="A22" s="147" t="s">
        <v>67</v>
      </c>
      <c r="B22" s="154"/>
      <c r="C22" s="154"/>
      <c r="D22" s="154"/>
      <c r="E22" s="15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6"/>
    </row>
    <row r="23" spans="1:16" ht="18" customHeight="1" x14ac:dyDescent="0.2">
      <c r="A23" s="147"/>
      <c r="B23" s="154"/>
      <c r="C23" s="154"/>
      <c r="D23" s="154"/>
      <c r="E23" s="157"/>
      <c r="F23" s="62"/>
      <c r="G23" s="70"/>
      <c r="H23" s="59" t="s">
        <v>87</v>
      </c>
      <c r="I23" s="171" t="s">
        <v>94</v>
      </c>
      <c r="J23" s="172"/>
      <c r="K23" s="172"/>
      <c r="L23" s="59" t="s">
        <v>87</v>
      </c>
      <c r="M23" s="172" t="s">
        <v>94</v>
      </c>
      <c r="N23" s="172"/>
      <c r="O23" s="172"/>
      <c r="P23" s="64"/>
    </row>
    <row r="24" spans="1:16" ht="18" customHeight="1" x14ac:dyDescent="0.2">
      <c r="A24" s="147"/>
      <c r="B24" s="154"/>
      <c r="C24" s="154"/>
      <c r="D24" s="154"/>
      <c r="E24" s="157"/>
      <c r="F24" s="62"/>
      <c r="G24" s="70"/>
      <c r="H24" s="59" t="s">
        <v>88</v>
      </c>
      <c r="I24" s="178"/>
      <c r="J24" s="179"/>
      <c r="K24" s="60" t="s">
        <v>93</v>
      </c>
      <c r="L24" s="59" t="s">
        <v>89</v>
      </c>
      <c r="M24" s="178"/>
      <c r="N24" s="179"/>
      <c r="O24" s="60" t="s">
        <v>93</v>
      </c>
      <c r="P24" s="64"/>
    </row>
    <row r="25" spans="1:16" ht="18" customHeight="1" x14ac:dyDescent="0.2">
      <c r="A25" s="147"/>
      <c r="B25" s="154"/>
      <c r="C25" s="154"/>
      <c r="D25" s="154"/>
      <c r="E25" s="157"/>
      <c r="F25" s="62"/>
      <c r="G25" s="70"/>
      <c r="H25" s="59" t="s">
        <v>2</v>
      </c>
      <c r="I25" s="178"/>
      <c r="J25" s="179"/>
      <c r="K25" s="60" t="s">
        <v>93</v>
      </c>
      <c r="L25" s="59" t="s">
        <v>8</v>
      </c>
      <c r="M25" s="178"/>
      <c r="N25" s="179"/>
      <c r="O25" s="60" t="s">
        <v>93</v>
      </c>
      <c r="P25" s="64"/>
    </row>
    <row r="26" spans="1:16" ht="18" customHeight="1" x14ac:dyDescent="0.2">
      <c r="A26" s="147"/>
      <c r="B26" s="154"/>
      <c r="C26" s="154"/>
      <c r="D26" s="154"/>
      <c r="E26" s="157"/>
      <c r="F26" s="62"/>
      <c r="G26" s="70"/>
      <c r="H26" s="59" t="s">
        <v>3</v>
      </c>
      <c r="I26" s="178"/>
      <c r="J26" s="179"/>
      <c r="K26" s="60" t="s">
        <v>93</v>
      </c>
      <c r="L26" s="59" t="s">
        <v>9</v>
      </c>
      <c r="M26" s="178"/>
      <c r="N26" s="179"/>
      <c r="O26" s="60" t="s">
        <v>93</v>
      </c>
      <c r="P26" s="64"/>
    </row>
    <row r="27" spans="1:16" ht="18" customHeight="1" x14ac:dyDescent="0.2">
      <c r="A27" s="147"/>
      <c r="B27" s="154"/>
      <c r="C27" s="154"/>
      <c r="D27" s="154"/>
      <c r="E27" s="157"/>
      <c r="F27" s="62"/>
      <c r="G27" s="70"/>
      <c r="H27" s="59" t="s">
        <v>4</v>
      </c>
      <c r="I27" s="178"/>
      <c r="J27" s="179"/>
      <c r="K27" s="60" t="s">
        <v>93</v>
      </c>
      <c r="L27" s="59" t="s">
        <v>90</v>
      </c>
      <c r="M27" s="178"/>
      <c r="N27" s="179"/>
      <c r="O27" s="60" t="s">
        <v>93</v>
      </c>
      <c r="P27" s="64"/>
    </row>
    <row r="28" spans="1:16" ht="18" customHeight="1" x14ac:dyDescent="0.2">
      <c r="A28" s="147"/>
      <c r="B28" s="154"/>
      <c r="C28" s="154"/>
      <c r="D28" s="154"/>
      <c r="E28" s="157"/>
      <c r="F28" s="62"/>
      <c r="G28" s="70"/>
      <c r="H28" s="59" t="s">
        <v>5</v>
      </c>
      <c r="I28" s="178"/>
      <c r="J28" s="179"/>
      <c r="K28" s="60" t="s">
        <v>93</v>
      </c>
      <c r="L28" s="59" t="s">
        <v>91</v>
      </c>
      <c r="M28" s="178"/>
      <c r="N28" s="179"/>
      <c r="O28" s="60" t="s">
        <v>93</v>
      </c>
      <c r="P28" s="64"/>
    </row>
    <row r="29" spans="1:16" ht="18" customHeight="1" thickBot="1" x14ac:dyDescent="0.25">
      <c r="A29" s="147"/>
      <c r="B29" s="154"/>
      <c r="C29" s="154"/>
      <c r="D29" s="154"/>
      <c r="E29" s="157"/>
      <c r="F29" s="62"/>
      <c r="G29" s="70"/>
      <c r="H29" s="59" t="s">
        <v>6</v>
      </c>
      <c r="I29" s="178"/>
      <c r="J29" s="179"/>
      <c r="K29" s="60" t="s">
        <v>93</v>
      </c>
      <c r="L29" s="61" t="s">
        <v>92</v>
      </c>
      <c r="M29" s="178"/>
      <c r="N29" s="179"/>
      <c r="O29" s="60" t="s">
        <v>93</v>
      </c>
      <c r="P29" s="64"/>
    </row>
    <row r="30" spans="1:16" ht="18" customHeight="1" x14ac:dyDescent="0.2">
      <c r="A30" s="155"/>
      <c r="B30" s="154"/>
      <c r="C30" s="154"/>
      <c r="D30" s="154"/>
      <c r="E30" s="157"/>
      <c r="F30" s="68"/>
      <c r="G30" s="63"/>
      <c r="H30" s="63"/>
      <c r="I30" s="63"/>
      <c r="J30" s="63"/>
      <c r="K30" s="63"/>
      <c r="L30" s="160" t="s">
        <v>86</v>
      </c>
      <c r="M30" s="169">
        <f>SUM(I24:J29,M24:N29)</f>
        <v>0</v>
      </c>
      <c r="N30" s="169"/>
      <c r="O30" s="152" t="s">
        <v>68</v>
      </c>
      <c r="P30" s="64"/>
    </row>
    <row r="31" spans="1:16" ht="18" customHeight="1" thickBot="1" x14ac:dyDescent="0.25">
      <c r="A31" s="155"/>
      <c r="B31" s="154"/>
      <c r="C31" s="154"/>
      <c r="D31" s="154"/>
      <c r="E31" s="157"/>
      <c r="F31" s="63"/>
      <c r="G31" s="63"/>
      <c r="H31" s="63"/>
      <c r="I31" s="63"/>
      <c r="J31" s="63"/>
      <c r="K31" s="63"/>
      <c r="L31" s="161"/>
      <c r="M31" s="170"/>
      <c r="N31" s="170"/>
      <c r="O31" s="153"/>
      <c r="P31" s="64"/>
    </row>
    <row r="32" spans="1:16" ht="18" customHeight="1" x14ac:dyDescent="0.2">
      <c r="A32" s="155"/>
      <c r="B32" s="154"/>
      <c r="C32" s="154"/>
      <c r="D32" s="154"/>
      <c r="E32" s="1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65"/>
    </row>
    <row r="33" spans="1:16" ht="18" customHeight="1" thickBot="1" x14ac:dyDescent="0.25">
      <c r="A33" s="147" t="s">
        <v>69</v>
      </c>
      <c r="B33" s="154"/>
      <c r="C33" s="154"/>
      <c r="D33" s="154"/>
      <c r="E33" s="156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66"/>
    </row>
    <row r="34" spans="1:16" ht="18" customHeight="1" x14ac:dyDescent="0.2">
      <c r="A34" s="155"/>
      <c r="B34" s="154"/>
      <c r="C34" s="154"/>
      <c r="D34" s="154"/>
      <c r="E34" s="157"/>
      <c r="F34" s="151"/>
      <c r="G34" s="151"/>
      <c r="H34" s="151"/>
      <c r="I34" s="151"/>
      <c r="J34" s="164" t="s">
        <v>97</v>
      </c>
      <c r="K34" s="164"/>
      <c r="L34" s="160" t="s">
        <v>95</v>
      </c>
      <c r="M34" s="165" t="e">
        <f>INT(M19/M30)</f>
        <v>#DIV/0!</v>
      </c>
      <c r="N34" s="165"/>
      <c r="O34" s="152" t="s">
        <v>70</v>
      </c>
      <c r="P34" s="64"/>
    </row>
    <row r="35" spans="1:16" ht="18" customHeight="1" thickBot="1" x14ac:dyDescent="0.25">
      <c r="A35" s="155"/>
      <c r="B35" s="154"/>
      <c r="C35" s="154"/>
      <c r="D35" s="154"/>
      <c r="E35" s="157"/>
      <c r="F35" s="151"/>
      <c r="G35" s="151"/>
      <c r="H35" s="151"/>
      <c r="I35" s="151"/>
      <c r="J35" s="164"/>
      <c r="K35" s="164"/>
      <c r="L35" s="161"/>
      <c r="M35" s="166"/>
      <c r="N35" s="166"/>
      <c r="O35" s="153"/>
      <c r="P35" s="64"/>
    </row>
    <row r="36" spans="1:16" ht="18" customHeight="1" thickBot="1" x14ac:dyDescent="0.25">
      <c r="A36" s="173"/>
      <c r="B36" s="174"/>
      <c r="C36" s="174"/>
      <c r="D36" s="174"/>
      <c r="E36" s="175"/>
      <c r="F36" s="163" t="s">
        <v>71</v>
      </c>
      <c r="G36" s="163"/>
      <c r="H36" s="163"/>
      <c r="I36" s="163"/>
      <c r="J36" s="163"/>
      <c r="K36" s="163"/>
      <c r="L36" s="163"/>
      <c r="M36" s="163"/>
      <c r="N36" s="163"/>
      <c r="O36" s="163"/>
      <c r="P36" s="69"/>
    </row>
  </sheetData>
  <sheetProtection selectLockedCells="1"/>
  <mergeCells count="78">
    <mergeCell ref="I28:J28"/>
    <mergeCell ref="I29:J29"/>
    <mergeCell ref="M24:N24"/>
    <mergeCell ref="M25:N25"/>
    <mergeCell ref="M26:N26"/>
    <mergeCell ref="M27:N27"/>
    <mergeCell ref="M28:N28"/>
    <mergeCell ref="M29:N29"/>
    <mergeCell ref="M23:O23"/>
    <mergeCell ref="I24:J24"/>
    <mergeCell ref="I25:J25"/>
    <mergeCell ref="I26:J26"/>
    <mergeCell ref="I27:J27"/>
    <mergeCell ref="I3:O3"/>
    <mergeCell ref="L13:O13"/>
    <mergeCell ref="F13:I13"/>
    <mergeCell ref="L9:O9"/>
    <mergeCell ref="F17:I17"/>
    <mergeCell ref="I11:I12"/>
    <mergeCell ref="J11:K12"/>
    <mergeCell ref="L11:L12"/>
    <mergeCell ref="M11:N12"/>
    <mergeCell ref="O11:O12"/>
    <mergeCell ref="J7:K8"/>
    <mergeCell ref="L7:L8"/>
    <mergeCell ref="M7:N8"/>
    <mergeCell ref="L17:O17"/>
    <mergeCell ref="A33:D36"/>
    <mergeCell ref="E33:E36"/>
    <mergeCell ref="F33:O33"/>
    <mergeCell ref="F34:F35"/>
    <mergeCell ref="G34:H35"/>
    <mergeCell ref="I34:I35"/>
    <mergeCell ref="J34:K35"/>
    <mergeCell ref="L34:L35"/>
    <mergeCell ref="M34:N35"/>
    <mergeCell ref="O34:O35"/>
    <mergeCell ref="F36:O36"/>
    <mergeCell ref="A22:D32"/>
    <mergeCell ref="E22:E32"/>
    <mergeCell ref="A18:D21"/>
    <mergeCell ref="E18:E21"/>
    <mergeCell ref="F18:O18"/>
    <mergeCell ref="F19:F20"/>
    <mergeCell ref="G19:H20"/>
    <mergeCell ref="L19:L20"/>
    <mergeCell ref="M19:N20"/>
    <mergeCell ref="O19:O20"/>
    <mergeCell ref="F21:O21"/>
    <mergeCell ref="I19:K20"/>
    <mergeCell ref="L30:L31"/>
    <mergeCell ref="O30:O31"/>
    <mergeCell ref="M30:N31"/>
    <mergeCell ref="I23:K23"/>
    <mergeCell ref="A14:D17"/>
    <mergeCell ref="E14:E17"/>
    <mergeCell ref="F14:O14"/>
    <mergeCell ref="F15:F16"/>
    <mergeCell ref="G15:H16"/>
    <mergeCell ref="I15:I16"/>
    <mergeCell ref="J15:K16"/>
    <mergeCell ref="L15:L16"/>
    <mergeCell ref="M15:N16"/>
    <mergeCell ref="O15:O16"/>
    <mergeCell ref="A10:D13"/>
    <mergeCell ref="E10:E13"/>
    <mergeCell ref="F10:O10"/>
    <mergeCell ref="F11:F12"/>
    <mergeCell ref="G11:H12"/>
    <mergeCell ref="A5:D5"/>
    <mergeCell ref="F5:P5"/>
    <mergeCell ref="A6:D9"/>
    <mergeCell ref="E6:E9"/>
    <mergeCell ref="F6:O6"/>
    <mergeCell ref="F7:F8"/>
    <mergeCell ref="G7:H8"/>
    <mergeCell ref="I7:I8"/>
    <mergeCell ref="O7:O8"/>
  </mergeCells>
  <phoneticPr fontId="24"/>
  <conditionalFormatting sqref="I24:J29 M24:N29">
    <cfRule type="containsBlanks" dxfId="50" priority="4">
      <formula>LEN(TRIM(I24))=0</formula>
    </cfRule>
  </conditionalFormatting>
  <conditionalFormatting sqref="I3:O3">
    <cfRule type="cellIs" dxfId="49" priority="1" operator="equal">
      <formula>0</formula>
    </cfRule>
  </conditionalFormatting>
  <conditionalFormatting sqref="M7:N8 G11:H12 M11:N12 G15:H16 M15:N16 M19:N20 M30:N31">
    <cfRule type="cellIs" dxfId="48" priority="3" operator="equal">
      <formula>0</formula>
    </cfRule>
  </conditionalFormatting>
  <conditionalFormatting sqref="M34:N35">
    <cfRule type="containsErrors" dxfId="47" priority="2">
      <formula>ISERROR(M34)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9"/>
  <sheetViews>
    <sheetView showGridLines="0" view="pageBreakPreview" topLeftCell="A15" zoomScaleNormal="100" zoomScaleSheetLayoutView="100" workbookViewId="0">
      <selection activeCell="E33" sqref="E33:F33"/>
    </sheetView>
  </sheetViews>
  <sheetFormatPr defaultColWidth="9" defaultRowHeight="13.2" x14ac:dyDescent="0.2"/>
  <cols>
    <col min="1" max="1" width="9.88671875" style="14" customWidth="1"/>
    <col min="2" max="2" width="1" style="14" customWidth="1"/>
    <col min="3" max="3" width="16.6640625" style="14" bestFit="1" customWidth="1"/>
    <col min="4" max="14" width="5.44140625" style="14" customWidth="1"/>
    <col min="15" max="26" width="5.6640625" style="14" customWidth="1"/>
    <col min="27" max="16384" width="9" style="14"/>
  </cols>
  <sheetData>
    <row r="1" spans="1:22" s="55" customFormat="1" ht="14.4" x14ac:dyDescent="0.2">
      <c r="A1" s="55" t="s">
        <v>100</v>
      </c>
    </row>
    <row r="2" spans="1:22" s="55" customFormat="1" ht="27" customHeight="1" x14ac:dyDescent="0.2">
      <c r="C2" s="74"/>
      <c r="D2" s="74"/>
      <c r="E2" s="74"/>
      <c r="F2" s="74"/>
      <c r="G2" s="72" t="str">
        <f>"薬剤師数（令和"&amp;'（別紙様式第１）処方せん届'!Q2&amp;"年12月31日現在）"</f>
        <v>薬剤師数（令和年12月31日現在）</v>
      </c>
      <c r="H2" s="74"/>
      <c r="I2" s="74"/>
      <c r="J2" s="74"/>
      <c r="K2" s="74"/>
      <c r="L2" s="74"/>
      <c r="M2" s="74"/>
      <c r="O2" s="74"/>
      <c r="P2" s="74"/>
      <c r="Q2" s="74"/>
      <c r="R2" s="74"/>
      <c r="S2" s="74"/>
      <c r="T2" s="74"/>
      <c r="U2" s="74"/>
      <c r="V2" s="74"/>
    </row>
    <row r="3" spans="1:22" s="55" customFormat="1" ht="23.25" customHeight="1" x14ac:dyDescent="0.2">
      <c r="A3" s="53"/>
      <c r="B3" s="53"/>
      <c r="C3" s="53"/>
      <c r="D3" s="54"/>
      <c r="E3" s="54"/>
      <c r="F3" s="54"/>
      <c r="G3" s="102"/>
      <c r="H3" s="103" t="s">
        <v>72</v>
      </c>
      <c r="I3" s="215">
        <f>'（様式第７）処方せん数届'!$B$6</f>
        <v>0</v>
      </c>
      <c r="J3" s="215"/>
      <c r="K3" s="215"/>
      <c r="L3" s="215"/>
      <c r="M3" s="215"/>
      <c r="N3" s="215"/>
      <c r="P3" s="53"/>
      <c r="Q3" s="53"/>
      <c r="R3" s="53"/>
      <c r="S3" s="53"/>
      <c r="T3" s="53"/>
      <c r="U3" s="53"/>
      <c r="V3" s="53"/>
    </row>
    <row r="4" spans="1:22" ht="6.75" customHeight="1" x14ac:dyDescent="0.2">
      <c r="A4" s="181"/>
      <c r="B4" s="181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22" ht="29.25" customHeight="1" x14ac:dyDescent="0.2">
      <c r="A5" s="201"/>
      <c r="B5" s="202"/>
      <c r="C5" s="73" t="s">
        <v>18</v>
      </c>
      <c r="D5" s="198" t="s">
        <v>17</v>
      </c>
      <c r="E5" s="198"/>
      <c r="F5" s="198"/>
      <c r="G5" s="198"/>
      <c r="H5" s="198"/>
      <c r="I5" s="198"/>
      <c r="J5" s="198"/>
      <c r="K5" s="198"/>
      <c r="L5" s="198" t="s">
        <v>16</v>
      </c>
      <c r="M5" s="198"/>
      <c r="N5" s="198"/>
    </row>
    <row r="6" spans="1:22" ht="37.5" customHeight="1" x14ac:dyDescent="0.2">
      <c r="A6" s="129" t="s">
        <v>99</v>
      </c>
      <c r="B6" s="130"/>
      <c r="C6" s="104"/>
      <c r="D6" s="22"/>
      <c r="E6" s="23"/>
      <c r="F6" s="199"/>
      <c r="G6" s="199"/>
      <c r="H6" s="23" t="s">
        <v>101</v>
      </c>
      <c r="I6" s="23"/>
      <c r="J6" s="23"/>
      <c r="K6" s="76"/>
      <c r="L6" s="33" t="s">
        <v>104</v>
      </c>
      <c r="M6" s="106">
        <v>1</v>
      </c>
      <c r="N6" s="94" t="s">
        <v>105</v>
      </c>
    </row>
    <row r="7" spans="1:22" ht="26.25" customHeight="1" x14ac:dyDescent="0.2">
      <c r="A7" s="203" t="s">
        <v>120</v>
      </c>
      <c r="B7" s="203"/>
      <c r="C7" s="182"/>
      <c r="D7" s="186" t="s">
        <v>102</v>
      </c>
      <c r="E7" s="187"/>
      <c r="F7" s="187"/>
      <c r="G7" s="23"/>
      <c r="H7" s="188" t="s">
        <v>103</v>
      </c>
      <c r="I7" s="188"/>
      <c r="J7" s="188"/>
      <c r="K7" s="188"/>
      <c r="L7" s="189" t="str">
        <f>IF(G7="","",IF(G7/32&gt;=1,1,G7/32))</f>
        <v/>
      </c>
      <c r="M7" s="189"/>
      <c r="N7" s="95" t="s">
        <v>105</v>
      </c>
    </row>
    <row r="8" spans="1:22" ht="15.75" customHeight="1" x14ac:dyDescent="0.2">
      <c r="A8" s="203"/>
      <c r="B8" s="203"/>
      <c r="C8" s="183"/>
      <c r="D8" s="185" t="s">
        <v>106</v>
      </c>
      <c r="E8" s="180"/>
      <c r="F8" s="180"/>
      <c r="G8" s="77"/>
      <c r="H8" s="180" t="str">
        <f>IF(G8="有","(薬局名：","）")</f>
        <v>）</v>
      </c>
      <c r="I8" s="180"/>
      <c r="J8" s="184"/>
      <c r="K8" s="184"/>
      <c r="L8" s="184"/>
      <c r="M8" s="184"/>
      <c r="N8" s="78" t="str">
        <f>IF(G8="有","））","")</f>
        <v/>
      </c>
    </row>
    <row r="9" spans="1:22" ht="26.25" customHeight="1" x14ac:dyDescent="0.2">
      <c r="A9" s="203"/>
      <c r="B9" s="203"/>
      <c r="C9" s="182"/>
      <c r="D9" s="186" t="s">
        <v>102</v>
      </c>
      <c r="E9" s="187"/>
      <c r="F9" s="187"/>
      <c r="G9" s="23"/>
      <c r="H9" s="188" t="s">
        <v>103</v>
      </c>
      <c r="I9" s="188"/>
      <c r="J9" s="188"/>
      <c r="K9" s="188"/>
      <c r="L9" s="189" t="str">
        <f>IF(G9="","",IF(G9/32&gt;=1,1,G9/32))</f>
        <v/>
      </c>
      <c r="M9" s="189"/>
      <c r="N9" s="95" t="s">
        <v>105</v>
      </c>
    </row>
    <row r="10" spans="1:22" ht="15.75" customHeight="1" x14ac:dyDescent="0.2">
      <c r="A10" s="203"/>
      <c r="B10" s="203"/>
      <c r="C10" s="183"/>
      <c r="D10" s="185" t="s">
        <v>106</v>
      </c>
      <c r="E10" s="180"/>
      <c r="F10" s="180"/>
      <c r="G10" s="77"/>
      <c r="H10" s="180" t="str">
        <f>IF(G10="有","(薬局名：","）")</f>
        <v>）</v>
      </c>
      <c r="I10" s="180"/>
      <c r="J10" s="184"/>
      <c r="K10" s="184"/>
      <c r="L10" s="184"/>
      <c r="M10" s="184"/>
      <c r="N10" s="78" t="str">
        <f>IF(G10="有","））","")</f>
        <v/>
      </c>
    </row>
    <row r="11" spans="1:22" ht="26.25" customHeight="1" x14ac:dyDescent="0.2">
      <c r="A11" s="203"/>
      <c r="B11" s="203"/>
      <c r="C11" s="182"/>
      <c r="D11" s="186" t="s">
        <v>102</v>
      </c>
      <c r="E11" s="187"/>
      <c r="F11" s="187"/>
      <c r="G11" s="23"/>
      <c r="H11" s="188" t="s">
        <v>103</v>
      </c>
      <c r="I11" s="188"/>
      <c r="J11" s="188"/>
      <c r="K11" s="188"/>
      <c r="L11" s="189" t="str">
        <f>IF(G11="","",IF(G11/32&gt;=1,1,G11/32))</f>
        <v/>
      </c>
      <c r="M11" s="189"/>
      <c r="N11" s="95" t="s">
        <v>105</v>
      </c>
    </row>
    <row r="12" spans="1:22" ht="15.75" customHeight="1" x14ac:dyDescent="0.2">
      <c r="A12" s="203"/>
      <c r="B12" s="203"/>
      <c r="C12" s="183"/>
      <c r="D12" s="185" t="s">
        <v>106</v>
      </c>
      <c r="E12" s="180"/>
      <c r="F12" s="180"/>
      <c r="G12" s="77"/>
      <c r="H12" s="180" t="str">
        <f>IF(G12="有","(薬局名：","）")</f>
        <v>）</v>
      </c>
      <c r="I12" s="180"/>
      <c r="J12" s="184"/>
      <c r="K12" s="184"/>
      <c r="L12" s="184"/>
      <c r="M12" s="184"/>
      <c r="N12" s="78" t="str">
        <f>IF(G12="有","））","")</f>
        <v/>
      </c>
    </row>
    <row r="13" spans="1:22" ht="26.25" customHeight="1" x14ac:dyDescent="0.2">
      <c r="A13" s="203"/>
      <c r="B13" s="203"/>
      <c r="C13" s="182"/>
      <c r="D13" s="186" t="s">
        <v>102</v>
      </c>
      <c r="E13" s="187"/>
      <c r="F13" s="187"/>
      <c r="G13" s="23"/>
      <c r="H13" s="188" t="s">
        <v>103</v>
      </c>
      <c r="I13" s="188"/>
      <c r="J13" s="188"/>
      <c r="K13" s="188"/>
      <c r="L13" s="189" t="str">
        <f>IF(G13="","",IF(G13/32&gt;=1,1,G13/32))</f>
        <v/>
      </c>
      <c r="M13" s="189"/>
      <c r="N13" s="95" t="s">
        <v>105</v>
      </c>
    </row>
    <row r="14" spans="1:22" ht="15.75" customHeight="1" x14ac:dyDescent="0.2">
      <c r="A14" s="203"/>
      <c r="B14" s="203"/>
      <c r="C14" s="183"/>
      <c r="D14" s="185" t="s">
        <v>106</v>
      </c>
      <c r="E14" s="180"/>
      <c r="F14" s="180"/>
      <c r="G14" s="77"/>
      <c r="H14" s="180" t="str">
        <f>IF(G14="有","(薬局名：","）")</f>
        <v>）</v>
      </c>
      <c r="I14" s="180"/>
      <c r="J14" s="184"/>
      <c r="K14" s="184"/>
      <c r="L14" s="184"/>
      <c r="M14" s="184"/>
      <c r="N14" s="78" t="str">
        <f>IF(G14="有","））","")</f>
        <v/>
      </c>
    </row>
    <row r="15" spans="1:22" ht="26.25" customHeight="1" x14ac:dyDescent="0.2">
      <c r="A15" s="203"/>
      <c r="B15" s="203"/>
      <c r="C15" s="182"/>
      <c r="D15" s="186" t="s">
        <v>102</v>
      </c>
      <c r="E15" s="187"/>
      <c r="F15" s="187"/>
      <c r="G15" s="23"/>
      <c r="H15" s="188" t="s">
        <v>103</v>
      </c>
      <c r="I15" s="188"/>
      <c r="J15" s="188"/>
      <c r="K15" s="188"/>
      <c r="L15" s="189" t="str">
        <f>IF(G15="","",IF(G15/32&gt;=1,1,G15/32))</f>
        <v/>
      </c>
      <c r="M15" s="189"/>
      <c r="N15" s="95" t="s">
        <v>105</v>
      </c>
    </row>
    <row r="16" spans="1:22" ht="15.75" customHeight="1" x14ac:dyDescent="0.2">
      <c r="A16" s="203"/>
      <c r="B16" s="203"/>
      <c r="C16" s="183"/>
      <c r="D16" s="185" t="s">
        <v>106</v>
      </c>
      <c r="E16" s="180"/>
      <c r="F16" s="180"/>
      <c r="G16" s="77"/>
      <c r="H16" s="180" t="str">
        <f>IF(G16="有","(薬局名：","）")</f>
        <v>）</v>
      </c>
      <c r="I16" s="180"/>
      <c r="J16" s="184"/>
      <c r="K16" s="184"/>
      <c r="L16" s="184"/>
      <c r="M16" s="184"/>
      <c r="N16" s="78" t="str">
        <f>IF(G16="有","））","")</f>
        <v/>
      </c>
    </row>
    <row r="17" spans="1:14" ht="26.25" customHeight="1" x14ac:dyDescent="0.2">
      <c r="A17" s="203"/>
      <c r="B17" s="203"/>
      <c r="C17" s="182"/>
      <c r="D17" s="186" t="s">
        <v>102</v>
      </c>
      <c r="E17" s="187"/>
      <c r="F17" s="187"/>
      <c r="G17" s="23"/>
      <c r="H17" s="188" t="s">
        <v>103</v>
      </c>
      <c r="I17" s="188"/>
      <c r="J17" s="188"/>
      <c r="K17" s="188"/>
      <c r="L17" s="189" t="str">
        <f>IF(G17="","",IF(G17/32&gt;=1,1,G17/32))</f>
        <v/>
      </c>
      <c r="M17" s="189"/>
      <c r="N17" s="95" t="s">
        <v>105</v>
      </c>
    </row>
    <row r="18" spans="1:14" ht="15.75" customHeight="1" x14ac:dyDescent="0.2">
      <c r="A18" s="203"/>
      <c r="B18" s="203"/>
      <c r="C18" s="183"/>
      <c r="D18" s="185" t="s">
        <v>106</v>
      </c>
      <c r="E18" s="180"/>
      <c r="F18" s="180"/>
      <c r="G18" s="77"/>
      <c r="H18" s="180" t="str">
        <f>IF(G18="有","(薬局名：","）")</f>
        <v>）</v>
      </c>
      <c r="I18" s="180"/>
      <c r="J18" s="184"/>
      <c r="K18" s="184"/>
      <c r="L18" s="184"/>
      <c r="M18" s="184"/>
      <c r="N18" s="78" t="str">
        <f>IF(G18="有","））","")</f>
        <v/>
      </c>
    </row>
    <row r="19" spans="1:14" ht="26.25" customHeight="1" x14ac:dyDescent="0.2">
      <c r="A19" s="203"/>
      <c r="B19" s="203"/>
      <c r="C19" s="182"/>
      <c r="D19" s="186" t="s">
        <v>102</v>
      </c>
      <c r="E19" s="187"/>
      <c r="F19" s="187"/>
      <c r="G19" s="23"/>
      <c r="H19" s="188" t="s">
        <v>103</v>
      </c>
      <c r="I19" s="188"/>
      <c r="J19" s="188"/>
      <c r="K19" s="188"/>
      <c r="L19" s="189" t="str">
        <f>IF(G19="","",IF(G19/32&gt;=1,1,G19/32))</f>
        <v/>
      </c>
      <c r="M19" s="189"/>
      <c r="N19" s="95" t="s">
        <v>105</v>
      </c>
    </row>
    <row r="20" spans="1:14" ht="15.75" customHeight="1" x14ac:dyDescent="0.2">
      <c r="A20" s="203"/>
      <c r="B20" s="203"/>
      <c r="C20" s="183"/>
      <c r="D20" s="185" t="s">
        <v>106</v>
      </c>
      <c r="E20" s="180"/>
      <c r="F20" s="180"/>
      <c r="G20" s="77"/>
      <c r="H20" s="180" t="str">
        <f>IF(G20="有","(薬局名：","）")</f>
        <v>）</v>
      </c>
      <c r="I20" s="180"/>
      <c r="J20" s="184"/>
      <c r="K20" s="184"/>
      <c r="L20" s="184"/>
      <c r="M20" s="184"/>
      <c r="N20" s="78" t="str">
        <f>IF(G20="有","））","")</f>
        <v/>
      </c>
    </row>
    <row r="21" spans="1:14" ht="26.25" customHeight="1" x14ac:dyDescent="0.2">
      <c r="A21" s="203"/>
      <c r="B21" s="203"/>
      <c r="C21" s="182"/>
      <c r="D21" s="186" t="s">
        <v>102</v>
      </c>
      <c r="E21" s="187"/>
      <c r="F21" s="187"/>
      <c r="G21" s="23"/>
      <c r="H21" s="188" t="s">
        <v>103</v>
      </c>
      <c r="I21" s="188"/>
      <c r="J21" s="188"/>
      <c r="K21" s="188"/>
      <c r="L21" s="189" t="str">
        <f>IF(G21="","",IF(G21/32&gt;=1,1,G21/32))</f>
        <v/>
      </c>
      <c r="M21" s="189"/>
      <c r="N21" s="95" t="s">
        <v>105</v>
      </c>
    </row>
    <row r="22" spans="1:14" ht="15.75" customHeight="1" x14ac:dyDescent="0.2">
      <c r="A22" s="203"/>
      <c r="B22" s="203"/>
      <c r="C22" s="183"/>
      <c r="D22" s="185" t="s">
        <v>106</v>
      </c>
      <c r="E22" s="180"/>
      <c r="F22" s="180"/>
      <c r="G22" s="77"/>
      <c r="H22" s="180" t="str">
        <f>IF(G22="有","(薬局名：","）")</f>
        <v>）</v>
      </c>
      <c r="I22" s="180"/>
      <c r="J22" s="184"/>
      <c r="K22" s="184"/>
      <c r="L22" s="184"/>
      <c r="M22" s="184"/>
      <c r="N22" s="78" t="str">
        <f>IF(G22="有","））","")</f>
        <v/>
      </c>
    </row>
    <row r="23" spans="1:14" ht="26.25" customHeight="1" x14ac:dyDescent="0.2">
      <c r="A23" s="203"/>
      <c r="B23" s="203"/>
      <c r="C23" s="182"/>
      <c r="D23" s="186" t="s">
        <v>102</v>
      </c>
      <c r="E23" s="187"/>
      <c r="F23" s="187"/>
      <c r="G23" s="23"/>
      <c r="H23" s="188" t="s">
        <v>103</v>
      </c>
      <c r="I23" s="188"/>
      <c r="J23" s="188"/>
      <c r="K23" s="188"/>
      <c r="L23" s="189" t="str">
        <f>IF(G23="","",IF(G23/32&gt;=1,1,G23/32))</f>
        <v/>
      </c>
      <c r="M23" s="189"/>
      <c r="N23" s="95" t="s">
        <v>105</v>
      </c>
    </row>
    <row r="24" spans="1:14" ht="15.75" customHeight="1" x14ac:dyDescent="0.2">
      <c r="A24" s="203"/>
      <c r="B24" s="203"/>
      <c r="C24" s="183"/>
      <c r="D24" s="185" t="s">
        <v>106</v>
      </c>
      <c r="E24" s="180"/>
      <c r="F24" s="180"/>
      <c r="G24" s="77"/>
      <c r="H24" s="180" t="str">
        <f>IF(G24="有","(薬局名：","）")</f>
        <v>）</v>
      </c>
      <c r="I24" s="180"/>
      <c r="J24" s="184"/>
      <c r="K24" s="184"/>
      <c r="L24" s="184"/>
      <c r="M24" s="184"/>
      <c r="N24" s="78" t="str">
        <f>IF(G24="有","））","")</f>
        <v/>
      </c>
    </row>
    <row r="25" spans="1:14" ht="26.25" customHeight="1" x14ac:dyDescent="0.2">
      <c r="A25" s="203"/>
      <c r="B25" s="203"/>
      <c r="C25" s="182"/>
      <c r="D25" s="186" t="s">
        <v>102</v>
      </c>
      <c r="E25" s="187"/>
      <c r="F25" s="187"/>
      <c r="G25" s="23"/>
      <c r="H25" s="188" t="s">
        <v>103</v>
      </c>
      <c r="I25" s="188"/>
      <c r="J25" s="188"/>
      <c r="K25" s="188"/>
      <c r="L25" s="189" t="str">
        <f>IF(G25="","",IF(G25/32&gt;=1,1,G25/32))</f>
        <v/>
      </c>
      <c r="M25" s="189"/>
      <c r="N25" s="95" t="s">
        <v>105</v>
      </c>
    </row>
    <row r="26" spans="1:14" ht="15.75" customHeight="1" x14ac:dyDescent="0.2">
      <c r="A26" s="203"/>
      <c r="B26" s="203"/>
      <c r="C26" s="183"/>
      <c r="D26" s="185" t="s">
        <v>106</v>
      </c>
      <c r="E26" s="180"/>
      <c r="F26" s="180"/>
      <c r="G26" s="77"/>
      <c r="H26" s="180" t="str">
        <f>IF(G26="有","(薬局名：","）")</f>
        <v>）</v>
      </c>
      <c r="I26" s="180"/>
      <c r="J26" s="184"/>
      <c r="K26" s="184"/>
      <c r="L26" s="184"/>
      <c r="M26" s="184"/>
      <c r="N26" s="78" t="str">
        <f>IF(G26="有","））","")</f>
        <v/>
      </c>
    </row>
    <row r="27" spans="1:14" ht="25.5" customHeight="1" x14ac:dyDescent="0.2">
      <c r="A27" s="203"/>
      <c r="B27" s="203"/>
      <c r="C27" s="101" t="s">
        <v>107</v>
      </c>
      <c r="D27" s="80" t="s">
        <v>108</v>
      </c>
      <c r="E27" s="97">
        <f>ROUNDDOWN(SUM(L7,L9,L11,L13,L15,L17,L19,L21,L23,L25),1)</f>
        <v>0</v>
      </c>
      <c r="F27" s="81" t="s">
        <v>110</v>
      </c>
      <c r="G27" s="82"/>
      <c r="H27" s="82"/>
      <c r="I27" s="82"/>
      <c r="J27" s="81"/>
      <c r="K27" s="81"/>
      <c r="L27" s="81"/>
      <c r="M27" s="81"/>
      <c r="N27" s="83"/>
    </row>
    <row r="28" spans="1:14" ht="4.5" customHeight="1" x14ac:dyDescent="0.2">
      <c r="A28" s="190" t="s">
        <v>111</v>
      </c>
      <c r="B28" s="191"/>
      <c r="C28" s="192"/>
      <c r="D28" s="85"/>
      <c r="E28" s="86"/>
      <c r="F28" s="87"/>
      <c r="G28" s="87"/>
      <c r="H28" s="87"/>
      <c r="I28" s="87"/>
      <c r="J28" s="88"/>
      <c r="K28" s="88"/>
      <c r="L28" s="88"/>
      <c r="M28" s="88"/>
      <c r="N28" s="89"/>
    </row>
    <row r="29" spans="1:14" ht="21.75" customHeight="1" x14ac:dyDescent="0.2">
      <c r="A29" s="193"/>
      <c r="B29" s="194"/>
      <c r="C29" s="195"/>
      <c r="D29" s="90" t="s">
        <v>112</v>
      </c>
      <c r="E29" s="79"/>
      <c r="F29" s="10"/>
      <c r="G29" s="84" t="s">
        <v>113</v>
      </c>
      <c r="H29" s="97">
        <f>ROUNDDOWN(SUM(E27,M6),1)</f>
        <v>1</v>
      </c>
      <c r="I29" s="96" t="s">
        <v>114</v>
      </c>
      <c r="L29" s="10"/>
      <c r="N29" s="91"/>
    </row>
    <row r="30" spans="1:14" ht="4.5" customHeight="1" x14ac:dyDescent="0.2">
      <c r="A30" s="111"/>
      <c r="B30" s="112"/>
      <c r="C30" s="113"/>
      <c r="D30" s="92"/>
      <c r="E30" s="40"/>
      <c r="F30" s="40"/>
      <c r="G30" s="40"/>
      <c r="H30" s="40"/>
      <c r="I30" s="40"/>
      <c r="J30" s="40"/>
      <c r="K30" s="40"/>
      <c r="L30" s="40"/>
      <c r="M30" s="40"/>
      <c r="N30" s="93"/>
    </row>
    <row r="31" spans="1:14" ht="11.25" customHeight="1" x14ac:dyDescent="0.2">
      <c r="A31" s="75"/>
      <c r="B31" s="75"/>
    </row>
    <row r="32" spans="1:14" ht="13.5" customHeight="1" x14ac:dyDescent="0.2">
      <c r="A32" s="209" t="s">
        <v>115</v>
      </c>
      <c r="B32" s="32"/>
      <c r="C32" s="23"/>
      <c r="D32" s="86"/>
      <c r="E32" s="86"/>
      <c r="F32" s="87"/>
      <c r="G32" s="87"/>
      <c r="H32" s="87"/>
      <c r="I32" s="87"/>
      <c r="J32" s="88"/>
      <c r="K32" s="88"/>
      <c r="L32" s="88"/>
      <c r="M32" s="88"/>
      <c r="N32" s="89"/>
    </row>
    <row r="33" spans="1:14" ht="34.5" customHeight="1" x14ac:dyDescent="0.2">
      <c r="A33" s="210"/>
      <c r="B33" s="29"/>
      <c r="C33" s="212" t="s">
        <v>116</v>
      </c>
      <c r="D33" s="213"/>
      <c r="E33" s="214" t="e">
        <f>'（別紙様式第２）処方せん届'!M34</f>
        <v>#DIV/0!</v>
      </c>
      <c r="F33" s="214"/>
      <c r="G33" s="206" t="s">
        <v>117</v>
      </c>
      <c r="H33" s="207"/>
      <c r="I33" s="205" t="s">
        <v>118</v>
      </c>
      <c r="J33" s="205"/>
      <c r="K33" s="98" t="s">
        <v>124</v>
      </c>
      <c r="L33" s="105" t="e">
        <f>ROUNDDOWN(IF(E33/40&gt;=1,E33/40,1),1)</f>
        <v>#DIV/0!</v>
      </c>
      <c r="M33" s="15" t="s">
        <v>109</v>
      </c>
      <c r="N33" s="91"/>
    </row>
    <row r="34" spans="1:14" ht="13.5" customHeight="1" x14ac:dyDescent="0.2">
      <c r="A34" s="211"/>
      <c r="B34" s="19"/>
      <c r="C34" s="208" t="s">
        <v>119</v>
      </c>
      <c r="D34" s="208"/>
      <c r="E34" s="208"/>
      <c r="F34" s="208"/>
      <c r="G34" s="208"/>
      <c r="H34" s="208"/>
      <c r="I34" s="40"/>
      <c r="J34" s="40"/>
      <c r="K34" s="204" t="s">
        <v>121</v>
      </c>
      <c r="L34" s="204"/>
      <c r="M34" s="204"/>
      <c r="N34" s="93"/>
    </row>
    <row r="35" spans="1:14" ht="11.25" customHeight="1" x14ac:dyDescent="0.2">
      <c r="A35" s="75"/>
      <c r="B35" s="75"/>
    </row>
    <row r="36" spans="1:14" ht="4.5" customHeight="1" x14ac:dyDescent="0.2">
      <c r="A36" s="190" t="s">
        <v>122</v>
      </c>
      <c r="B36" s="191"/>
      <c r="C36" s="192"/>
      <c r="D36" s="85"/>
      <c r="E36" s="86"/>
      <c r="F36" s="87"/>
      <c r="G36" s="87"/>
      <c r="H36" s="87"/>
      <c r="I36" s="87"/>
      <c r="J36" s="88"/>
      <c r="K36" s="88"/>
      <c r="L36" s="88"/>
      <c r="M36" s="88"/>
      <c r="N36" s="89"/>
    </row>
    <row r="37" spans="1:14" ht="21.75" customHeight="1" x14ac:dyDescent="0.2">
      <c r="A37" s="193"/>
      <c r="B37" s="194"/>
      <c r="C37" s="195"/>
      <c r="D37" s="90" t="s">
        <v>123</v>
      </c>
      <c r="E37" s="79"/>
      <c r="F37" s="10"/>
      <c r="G37" s="196" t="e">
        <f>H29-L33</f>
        <v>#DIV/0!</v>
      </c>
      <c r="H37" s="197"/>
      <c r="I37" s="96" t="s">
        <v>114</v>
      </c>
      <c r="L37" s="10"/>
      <c r="N37" s="91"/>
    </row>
    <row r="38" spans="1:14" ht="4.5" customHeight="1" x14ac:dyDescent="0.2">
      <c r="A38" s="111"/>
      <c r="B38" s="112"/>
      <c r="C38" s="113"/>
      <c r="D38" s="92"/>
      <c r="E38" s="40"/>
      <c r="F38" s="40"/>
      <c r="G38" s="40"/>
      <c r="H38" s="40"/>
      <c r="I38" s="40"/>
      <c r="J38" s="40"/>
      <c r="K38" s="40"/>
      <c r="L38" s="40"/>
      <c r="M38" s="40"/>
      <c r="N38" s="93"/>
    </row>
    <row r="39" spans="1:14" ht="63" customHeight="1" x14ac:dyDescent="0.2">
      <c r="A39" s="200" t="s">
        <v>125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</sheetData>
  <mergeCells count="89">
    <mergeCell ref="I3:N3"/>
    <mergeCell ref="C25:C26"/>
    <mergeCell ref="D25:F25"/>
    <mergeCell ref="H25:K25"/>
    <mergeCell ref="L25:M25"/>
    <mergeCell ref="D26:F26"/>
    <mergeCell ref="H26:I26"/>
    <mergeCell ref="J26:M26"/>
    <mergeCell ref="C23:C24"/>
    <mergeCell ref="D23:F23"/>
    <mergeCell ref="H23:K23"/>
    <mergeCell ref="L23:M23"/>
    <mergeCell ref="D24:F24"/>
    <mergeCell ref="H24:I24"/>
    <mergeCell ref="J24:M24"/>
    <mergeCell ref="D22:F22"/>
    <mergeCell ref="A39:N39"/>
    <mergeCell ref="A5:B5"/>
    <mergeCell ref="A6:B6"/>
    <mergeCell ref="A7:B27"/>
    <mergeCell ref="K34:M34"/>
    <mergeCell ref="I33:J33"/>
    <mergeCell ref="G33:H33"/>
    <mergeCell ref="C34:H34"/>
    <mergeCell ref="A32:A34"/>
    <mergeCell ref="A28:C30"/>
    <mergeCell ref="C33:D33"/>
    <mergeCell ref="E33:F33"/>
    <mergeCell ref="C21:C22"/>
    <mergeCell ref="D21:F21"/>
    <mergeCell ref="H21:K21"/>
    <mergeCell ref="L21:M21"/>
    <mergeCell ref="H22:I22"/>
    <mergeCell ref="J22:M22"/>
    <mergeCell ref="C19:C20"/>
    <mergeCell ref="D19:F19"/>
    <mergeCell ref="H19:K19"/>
    <mergeCell ref="L19:M19"/>
    <mergeCell ref="D20:F20"/>
    <mergeCell ref="H20:I20"/>
    <mergeCell ref="J20:M20"/>
    <mergeCell ref="L17:M17"/>
    <mergeCell ref="D18:F18"/>
    <mergeCell ref="H18:I18"/>
    <mergeCell ref="J18:M18"/>
    <mergeCell ref="C15:C16"/>
    <mergeCell ref="D15:F15"/>
    <mergeCell ref="H15:K15"/>
    <mergeCell ref="L15:M15"/>
    <mergeCell ref="D16:F16"/>
    <mergeCell ref="H16:I16"/>
    <mergeCell ref="L5:N5"/>
    <mergeCell ref="H7:K7"/>
    <mergeCell ref="L7:M7"/>
    <mergeCell ref="F6:G6"/>
    <mergeCell ref="D5:K5"/>
    <mergeCell ref="D7:F7"/>
    <mergeCell ref="A36:C38"/>
    <mergeCell ref="G37:H37"/>
    <mergeCell ref="D11:F11"/>
    <mergeCell ref="H11:K11"/>
    <mergeCell ref="L11:M11"/>
    <mergeCell ref="D12:F12"/>
    <mergeCell ref="H12:I12"/>
    <mergeCell ref="J12:M12"/>
    <mergeCell ref="D13:F13"/>
    <mergeCell ref="H13:K13"/>
    <mergeCell ref="L13:M13"/>
    <mergeCell ref="D14:F14"/>
    <mergeCell ref="J16:M16"/>
    <mergeCell ref="C17:C18"/>
    <mergeCell ref="D17:F17"/>
    <mergeCell ref="H17:K17"/>
    <mergeCell ref="H14:I14"/>
    <mergeCell ref="A4:M4"/>
    <mergeCell ref="C9:C10"/>
    <mergeCell ref="C11:C12"/>
    <mergeCell ref="C13:C14"/>
    <mergeCell ref="J14:M14"/>
    <mergeCell ref="C7:C8"/>
    <mergeCell ref="D10:F10"/>
    <mergeCell ref="H10:I10"/>
    <mergeCell ref="J10:M10"/>
    <mergeCell ref="D9:F9"/>
    <mergeCell ref="H9:K9"/>
    <mergeCell ref="L9:M9"/>
    <mergeCell ref="D8:F8"/>
    <mergeCell ref="H8:I8"/>
    <mergeCell ref="J8:M8"/>
  </mergeCells>
  <phoneticPr fontId="24"/>
  <conditionalFormatting sqref="C6 F6:G6">
    <cfRule type="containsBlanks" dxfId="46" priority="92">
      <formula>LEN(TRIM(C6))=0</formula>
    </cfRule>
  </conditionalFormatting>
  <conditionalFormatting sqref="E27">
    <cfRule type="cellIs" dxfId="45" priority="85" operator="equal">
      <formula>0</formula>
    </cfRule>
  </conditionalFormatting>
  <conditionalFormatting sqref="E33:F33 L33 G37:H37">
    <cfRule type="containsErrors" dxfId="44" priority="37">
      <formula>ISERROR(E33)</formula>
    </cfRule>
  </conditionalFormatting>
  <conditionalFormatting sqref="G7">
    <cfRule type="expression" dxfId="43" priority="87">
      <formula>AND(C7&lt;&gt;"",G7="")</formula>
    </cfRule>
  </conditionalFormatting>
  <conditionalFormatting sqref="G8">
    <cfRule type="expression" dxfId="42" priority="86">
      <formula>AND(C7&lt;&gt;"",G8="")</formula>
    </cfRule>
  </conditionalFormatting>
  <conditionalFormatting sqref="G9">
    <cfRule type="expression" dxfId="41" priority="35">
      <formula>AND(C9&lt;&gt;"",G9="")</formula>
    </cfRule>
  </conditionalFormatting>
  <conditionalFormatting sqref="G10">
    <cfRule type="expression" dxfId="40" priority="34">
      <formula>AND(C9&lt;&gt;"",G10="")</formula>
    </cfRule>
  </conditionalFormatting>
  <conditionalFormatting sqref="G11">
    <cfRule type="expression" dxfId="39" priority="31">
      <formula>AND(C11&lt;&gt;"",G11="")</formula>
    </cfRule>
  </conditionalFormatting>
  <conditionalFormatting sqref="G12">
    <cfRule type="expression" dxfId="38" priority="30">
      <formula>AND(C11&lt;&gt;"",G12="")</formula>
    </cfRule>
  </conditionalFormatting>
  <conditionalFormatting sqref="G13">
    <cfRule type="expression" dxfId="37" priority="27">
      <formula>AND(C13&lt;&gt;"",G13="")</formula>
    </cfRule>
  </conditionalFormatting>
  <conditionalFormatting sqref="G14">
    <cfRule type="expression" dxfId="36" priority="26">
      <formula>AND(C13&lt;&gt;"",G14="")</formula>
    </cfRule>
  </conditionalFormatting>
  <conditionalFormatting sqref="G15">
    <cfRule type="expression" dxfId="35" priority="23">
      <formula>AND(C15&lt;&gt;"",G15="")</formula>
    </cfRule>
  </conditionalFormatting>
  <conditionalFormatting sqref="G16">
    <cfRule type="expression" dxfId="34" priority="22">
      <formula>AND(C15&lt;&gt;"",G16="")</formula>
    </cfRule>
  </conditionalFormatting>
  <conditionalFormatting sqref="G17">
    <cfRule type="expression" dxfId="33" priority="19">
      <formula>AND(C17&lt;&gt;"",G17="")</formula>
    </cfRule>
  </conditionalFormatting>
  <conditionalFormatting sqref="G18">
    <cfRule type="expression" dxfId="32" priority="18">
      <formula>AND(C17&lt;&gt;"",G18="")</formula>
    </cfRule>
  </conditionalFormatting>
  <conditionalFormatting sqref="G19">
    <cfRule type="expression" dxfId="31" priority="15">
      <formula>AND(C19&lt;&gt;"",G19="")</formula>
    </cfRule>
  </conditionalFormatting>
  <conditionalFormatting sqref="G20">
    <cfRule type="expression" dxfId="30" priority="14">
      <formula>AND(C19&lt;&gt;"",G20="")</formula>
    </cfRule>
  </conditionalFormatting>
  <conditionalFormatting sqref="G21">
    <cfRule type="expression" dxfId="29" priority="11">
      <formula>AND(C21&lt;&gt;"",G21="")</formula>
    </cfRule>
  </conditionalFormatting>
  <conditionalFormatting sqref="G22">
    <cfRule type="expression" dxfId="28" priority="10">
      <formula>AND(C21&lt;&gt;"",G22="")</formula>
    </cfRule>
  </conditionalFormatting>
  <conditionalFormatting sqref="G23">
    <cfRule type="expression" dxfId="27" priority="7">
      <formula>AND(C23&lt;&gt;"",G23="")</formula>
    </cfRule>
  </conditionalFormatting>
  <conditionalFormatting sqref="G24">
    <cfRule type="expression" dxfId="26" priority="6">
      <formula>AND(C23&lt;&gt;"",G24="")</formula>
    </cfRule>
  </conditionalFormatting>
  <conditionalFormatting sqref="G25">
    <cfRule type="expression" dxfId="25" priority="3">
      <formula>AND(C25&lt;&gt;"",G25="")</formula>
    </cfRule>
  </conditionalFormatting>
  <conditionalFormatting sqref="G26">
    <cfRule type="expression" dxfId="24" priority="2">
      <formula>AND(C25&lt;&gt;"",G26="")</formula>
    </cfRule>
  </conditionalFormatting>
  <conditionalFormatting sqref="H29">
    <cfRule type="cellIs" dxfId="23" priority="38" operator="equal">
      <formula>1</formula>
    </cfRule>
  </conditionalFormatting>
  <conditionalFormatting sqref="I3:N3">
    <cfRule type="cellIs" dxfId="22" priority="88" operator="equal">
      <formula>0</formula>
    </cfRule>
  </conditionalFormatting>
  <conditionalFormatting sqref="J8:M8">
    <cfRule type="expression" dxfId="21" priority="103">
      <formula>AND(G8="有",J8="")</formula>
    </cfRule>
  </conditionalFormatting>
  <conditionalFormatting sqref="J10:M10">
    <cfRule type="expression" dxfId="20" priority="36">
      <formula>AND(G10="有",J10="")</formula>
    </cfRule>
  </conditionalFormatting>
  <conditionalFormatting sqref="J12:M12">
    <cfRule type="expression" dxfId="19" priority="32">
      <formula>AND(G12="有",J12="")</formula>
    </cfRule>
  </conditionalFormatting>
  <conditionalFormatting sqref="J14:M14">
    <cfRule type="expression" dxfId="18" priority="28">
      <formula>AND(G14="有",J14="")</formula>
    </cfRule>
  </conditionalFormatting>
  <conditionalFormatting sqref="J16:M16">
    <cfRule type="expression" dxfId="17" priority="24">
      <formula>AND(G16="有",J16="")</formula>
    </cfRule>
  </conditionalFormatting>
  <conditionalFormatting sqref="J18:M18">
    <cfRule type="expression" dxfId="16" priority="20">
      <formula>AND(G18="有",J18="")</formula>
    </cfRule>
  </conditionalFormatting>
  <conditionalFormatting sqref="J20:M20">
    <cfRule type="expression" dxfId="15" priority="16">
      <formula>AND(G20="有",J20="")</formula>
    </cfRule>
  </conditionalFormatting>
  <conditionalFormatting sqref="J22:M22">
    <cfRule type="expression" dxfId="14" priority="12">
      <formula>AND(G22="有",J22="")</formula>
    </cfRule>
  </conditionalFormatting>
  <conditionalFormatting sqref="J24:M24">
    <cfRule type="expression" dxfId="13" priority="8">
      <formula>AND(G24="有",J24="")</formula>
    </cfRule>
  </conditionalFormatting>
  <conditionalFormatting sqref="J26:M28">
    <cfRule type="expression" dxfId="12" priority="4">
      <formula>AND(G26="有",J26="")</formula>
    </cfRule>
  </conditionalFormatting>
  <conditionalFormatting sqref="J32:M32">
    <cfRule type="expression" dxfId="11" priority="94">
      <formula>AND(G32="有",J32="")</formula>
    </cfRule>
  </conditionalFormatting>
  <conditionalFormatting sqref="J36:M36">
    <cfRule type="expression" dxfId="10" priority="93">
      <formula>AND(G36="有",J36="")</formula>
    </cfRule>
  </conditionalFormatting>
  <conditionalFormatting sqref="L7:M7">
    <cfRule type="expression" dxfId="9" priority="75">
      <formula>AND(C7&lt;&gt;"",L7="")</formula>
    </cfRule>
  </conditionalFormatting>
  <conditionalFormatting sqref="L9:M9">
    <cfRule type="expression" dxfId="8" priority="33">
      <formula>AND(C9&lt;&gt;"",L9="")</formula>
    </cfRule>
  </conditionalFormatting>
  <conditionalFormatting sqref="L11:M11">
    <cfRule type="expression" dxfId="7" priority="29">
      <formula>AND(C11&lt;&gt;"",L11="")</formula>
    </cfRule>
  </conditionalFormatting>
  <conditionalFormatting sqref="L13:M13">
    <cfRule type="expression" dxfId="6" priority="25">
      <formula>AND(C13&lt;&gt;"",L13="")</formula>
    </cfRule>
  </conditionalFormatting>
  <conditionalFormatting sqref="L15:M15">
    <cfRule type="expression" dxfId="5" priority="21">
      <formula>AND(C15&lt;&gt;"",L15="")</formula>
    </cfRule>
  </conditionalFormatting>
  <conditionalFormatting sqref="L17:M17">
    <cfRule type="expression" dxfId="4" priority="17">
      <formula>AND(C17&lt;&gt;"",L17="")</formula>
    </cfRule>
  </conditionalFormatting>
  <conditionalFormatting sqref="L19:M19">
    <cfRule type="expression" dxfId="3" priority="13">
      <formula>AND(C19&lt;&gt;"",L19="")</formula>
    </cfRule>
  </conditionalFormatting>
  <conditionalFormatting sqref="L21:M21">
    <cfRule type="expression" dxfId="2" priority="9">
      <formula>AND(C21&lt;&gt;"",L21="")</formula>
    </cfRule>
  </conditionalFormatting>
  <conditionalFormatting sqref="L23:M23">
    <cfRule type="expression" dxfId="1" priority="5">
      <formula>AND(C23&lt;&gt;"",L23="")</formula>
    </cfRule>
  </conditionalFormatting>
  <conditionalFormatting sqref="L25:M25">
    <cfRule type="expression" dxfId="0" priority="1">
      <formula>AND(C25&lt;&gt;"",L25="")</formula>
    </cfRule>
  </conditionalFormatting>
  <dataValidations count="1">
    <dataValidation type="list" allowBlank="1" showInputMessage="1" sqref="G8 G22 G10 G24 G12 G14 G16 G32 G36 G28 G18 G20 G26" xr:uid="{00000000-0002-0000-0300-000000000000}">
      <formula1>"有,無"</formula1>
    </dataValidation>
  </dataValidations>
  <pageMargins left="0.74803149606299213" right="0.74803149606299213" top="0.78740157480314965" bottom="0.78740157480314965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（様式第７）処方せん数届</vt:lpstr>
      <vt:lpstr>（別紙様式第１）処方せん届</vt:lpstr>
      <vt:lpstr>（別紙様式第２）処方せん届</vt:lpstr>
      <vt:lpstr>（別紙様式第３）処方せん届</vt:lpstr>
      <vt:lpstr>'（別紙様式第１）処方せん届'!Print_Area</vt:lpstr>
      <vt:lpstr>'（様式第７）処方せん数届'!Print_Area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薬務課</dc:creator>
  <cp:lastModifiedBy>上村 昂史</cp:lastModifiedBy>
  <cp:revision>2</cp:revision>
  <cp:lastPrinted>2023-01-19T05:10:36Z</cp:lastPrinted>
  <dcterms:created xsi:type="dcterms:W3CDTF">2022-05-30T03:52:00Z</dcterms:created>
  <dcterms:modified xsi:type="dcterms:W3CDTF">2025-12-02T01:59:24Z</dcterms:modified>
</cp:coreProperties>
</file>