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Kgflsv-svm1\本庁所属\100195_障害福祉課\課共有２：ＮＡＳから移行\施設支援係\☆R6障害福祉サービス等報酬改定\6_県HP\"/>
    </mc:Choice>
  </mc:AlternateContent>
  <xr:revisionPtr revIDLastSave="0" documentId="13_ncr:1_{90225181-2D40-4B51-A1D1-E26890C17D24}" xr6:coauthVersionLast="36" xr6:coauthVersionMax="36" xr10:uidLastSave="{00000000-0000-0000-0000-000000000000}"/>
  <bookViews>
    <workbookView xWindow="0" yWindow="0" windowWidth="19200" windowHeight="9020" tabRatio="760" xr2:uid="{F45765DA-275A-4BA9-AF99-52A972B12284}"/>
  </bookViews>
  <sheets>
    <sheet name="別9 就労継続支援Ｂ型・基本報酬算定区分" sheetId="1" r:id="rId1"/>
    <sheet name="別9別添　ピアサポーターの配置に関する届出書（就労Ｂ）" sheetId="2" r:id="rId2"/>
    <sheet name="別９－１　経営状況確認票 (B型)" sheetId="3" r:id="rId3"/>
    <sheet name="別９－２　前年度の工賃実績 (R6)" sheetId="7" r:id="rId4"/>
    <sheet name="別９－２　前年度工賃実績　記入例 (R6)" sheetId="6" r:id="rId5"/>
  </sheets>
  <definedNames>
    <definedName name="_xlnm._FilterDatabase" localSheetId="3" hidden="1">'別９－２　前年度の工賃実績 (R6)'!$AW$5:$AW$7</definedName>
    <definedName name="_xlnm._FilterDatabase" localSheetId="4" hidden="1">'別９－２　前年度工賃実績　記入例 (R6)'!$AW$5:$AW$7</definedName>
    <definedName name="_xlnm.Print_Area" localSheetId="0">'別9 就労継続支援Ｂ型・基本報酬算定区分'!$A$1:$AL$52</definedName>
    <definedName name="_xlnm.Print_Area" localSheetId="2">'別９－１　経営状況確認票 (B型)'!$A$1:$O$20</definedName>
    <definedName name="_xlnm.Print_Area" localSheetId="3">'別９－２　前年度の工賃実績 (R6)'!$A$1:$AP$48</definedName>
    <definedName name="_xlnm.Print_Area" localSheetId="4">'別９－２　前年度工賃実績　記入例 (R6)'!$A$1:$AP$47</definedName>
    <definedName name="_xlnm.Print_Area" localSheetId="1">'別9別添　ピアサポーターの配置に関する届出書（就労Ｂ）'!$B$1:$G$20</definedName>
    <definedName name="_xlnm.Print_Titles" localSheetId="3">'別９－２　前年度の工賃実績 (R6)'!$14:$17</definedName>
    <definedName name="_xlnm.Print_Titles" localSheetId="4">'別９－２　前年度工賃実績　記入例 (R6)'!$13:$16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8" i="7" l="1"/>
  <c r="AH48" i="7"/>
  <c r="AE48" i="7"/>
  <c r="AB48" i="7"/>
  <c r="Y48" i="7"/>
  <c r="V48" i="7"/>
  <c r="S48" i="7"/>
  <c r="P48" i="7"/>
  <c r="M48" i="7"/>
  <c r="J48" i="7"/>
  <c r="G48" i="7"/>
  <c r="D48" i="7"/>
  <c r="AN48" i="7" s="1"/>
  <c r="AJ7" i="7" s="1"/>
  <c r="AM47" i="7"/>
  <c r="AL47" i="7"/>
  <c r="AK47" i="7"/>
  <c r="AJ47" i="7"/>
  <c r="AI47" i="7"/>
  <c r="AH47" i="7"/>
  <c r="AG47" i="7"/>
  <c r="AF47" i="7"/>
  <c r="AE47"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BE46" i="7"/>
  <c r="BC46" i="7"/>
  <c r="BB46" i="7"/>
  <c r="BA46" i="7"/>
  <c r="AZ46" i="7"/>
  <c r="AY46" i="7"/>
  <c r="AX46" i="7"/>
  <c r="AW46" i="7"/>
  <c r="AP46" i="7"/>
  <c r="AO46" i="7"/>
  <c r="AN46" i="7"/>
  <c r="BE45" i="7"/>
  <c r="BC45" i="7"/>
  <c r="BB45" i="7"/>
  <c r="BA45" i="7"/>
  <c r="AZ45" i="7"/>
  <c r="AY45" i="7"/>
  <c r="AX45" i="7"/>
  <c r="AW45" i="7"/>
  <c r="AP45" i="7"/>
  <c r="AO45" i="7"/>
  <c r="AN45" i="7"/>
  <c r="BE44" i="7"/>
  <c r="BC44" i="7"/>
  <c r="BB44" i="7"/>
  <c r="BA44" i="7"/>
  <c r="AZ44" i="7"/>
  <c r="AY44" i="7"/>
  <c r="AX44" i="7"/>
  <c r="AW44" i="7"/>
  <c r="AP44" i="7"/>
  <c r="AO44" i="7"/>
  <c r="AN44" i="7"/>
  <c r="BE43" i="7"/>
  <c r="BC43" i="7"/>
  <c r="BB43" i="7"/>
  <c r="BA43" i="7"/>
  <c r="AZ43" i="7"/>
  <c r="AY43" i="7"/>
  <c r="AX43" i="7"/>
  <c r="AW43" i="7"/>
  <c r="AP43" i="7"/>
  <c r="AO43" i="7"/>
  <c r="AN43" i="7"/>
  <c r="BE42" i="7"/>
  <c r="BC42" i="7"/>
  <c r="BB42" i="7"/>
  <c r="BA42" i="7"/>
  <c r="AZ42" i="7"/>
  <c r="AY42" i="7"/>
  <c r="AX42" i="7"/>
  <c r="AW42" i="7"/>
  <c r="AP42" i="7"/>
  <c r="AO42" i="7"/>
  <c r="AN42" i="7"/>
  <c r="BE41" i="7"/>
  <c r="BC41" i="7"/>
  <c r="BB41" i="7"/>
  <c r="BA41" i="7"/>
  <c r="AZ41" i="7"/>
  <c r="AY41" i="7"/>
  <c r="AX41" i="7"/>
  <c r="AW41" i="7"/>
  <c r="AP41" i="7"/>
  <c r="AO41" i="7"/>
  <c r="AN41" i="7"/>
  <c r="BE40" i="7"/>
  <c r="BC40" i="7"/>
  <c r="BB40" i="7"/>
  <c r="BA40" i="7"/>
  <c r="AZ40" i="7"/>
  <c r="AY40" i="7"/>
  <c r="AX40" i="7"/>
  <c r="AW40" i="7"/>
  <c r="AP40" i="7"/>
  <c r="AO40" i="7"/>
  <c r="AN40" i="7"/>
  <c r="BE39" i="7"/>
  <c r="BC39" i="7"/>
  <c r="BB39" i="7"/>
  <c r="BA39" i="7"/>
  <c r="AZ39" i="7"/>
  <c r="AY39" i="7"/>
  <c r="AX39" i="7"/>
  <c r="AW39" i="7"/>
  <c r="AP39" i="7"/>
  <c r="AO39" i="7"/>
  <c r="AN39" i="7"/>
  <c r="BE38" i="7"/>
  <c r="BC38" i="7"/>
  <c r="BB38" i="7"/>
  <c r="BA38" i="7"/>
  <c r="AZ38" i="7"/>
  <c r="AY38" i="7"/>
  <c r="AX38" i="7"/>
  <c r="AW38" i="7"/>
  <c r="AP38" i="7"/>
  <c r="AO38" i="7"/>
  <c r="AN38" i="7"/>
  <c r="BE37" i="7"/>
  <c r="BC37" i="7"/>
  <c r="BB37" i="7"/>
  <c r="BA37" i="7"/>
  <c r="AZ37" i="7"/>
  <c r="AY37" i="7"/>
  <c r="AX37" i="7"/>
  <c r="AW37" i="7"/>
  <c r="AP37" i="7"/>
  <c r="AO37" i="7"/>
  <c r="AN37" i="7"/>
  <c r="BE36" i="7"/>
  <c r="BC36" i="7"/>
  <c r="BB36" i="7"/>
  <c r="BA36" i="7"/>
  <c r="AZ36" i="7"/>
  <c r="AY36" i="7"/>
  <c r="AX36" i="7"/>
  <c r="AW36" i="7"/>
  <c r="AP36" i="7"/>
  <c r="AO36" i="7"/>
  <c r="AN36" i="7"/>
  <c r="BE35" i="7"/>
  <c r="BC35" i="7"/>
  <c r="BB35" i="7"/>
  <c r="BA35" i="7"/>
  <c r="AZ35" i="7"/>
  <c r="AY35" i="7"/>
  <c r="AX35" i="7"/>
  <c r="AW35" i="7"/>
  <c r="AP35" i="7"/>
  <c r="AO35" i="7"/>
  <c r="AN35" i="7"/>
  <c r="BE34" i="7"/>
  <c r="BC34" i="7"/>
  <c r="BB34" i="7"/>
  <c r="BA34" i="7"/>
  <c r="AZ34" i="7"/>
  <c r="AY34" i="7"/>
  <c r="AX34" i="7"/>
  <c r="AW34" i="7"/>
  <c r="AP34" i="7"/>
  <c r="AO34" i="7"/>
  <c r="AN34" i="7"/>
  <c r="BE33" i="7"/>
  <c r="BC33" i="7"/>
  <c r="BB33" i="7"/>
  <c r="BA33" i="7"/>
  <c r="AZ33" i="7"/>
  <c r="AY33" i="7"/>
  <c r="AX33" i="7"/>
  <c r="AW33" i="7"/>
  <c r="AP33" i="7"/>
  <c r="AO33" i="7"/>
  <c r="AN33" i="7"/>
  <c r="BE32" i="7"/>
  <c r="BC32" i="7"/>
  <c r="BB32" i="7"/>
  <c r="BA32" i="7"/>
  <c r="AZ32" i="7"/>
  <c r="AY32" i="7"/>
  <c r="AX32" i="7"/>
  <c r="AW32" i="7"/>
  <c r="AP32" i="7"/>
  <c r="AO32" i="7"/>
  <c r="AN32" i="7"/>
  <c r="BE31" i="7"/>
  <c r="BC31" i="7"/>
  <c r="BB31" i="7"/>
  <c r="BA31" i="7"/>
  <c r="AZ31" i="7"/>
  <c r="AY31" i="7"/>
  <c r="AX31" i="7"/>
  <c r="AW31" i="7"/>
  <c r="AP31" i="7"/>
  <c r="AO31" i="7"/>
  <c r="AN31" i="7"/>
  <c r="BE30" i="7"/>
  <c r="BC30" i="7"/>
  <c r="BB30" i="7"/>
  <c r="BA30" i="7"/>
  <c r="AZ30" i="7"/>
  <c r="AY30" i="7"/>
  <c r="AX30" i="7"/>
  <c r="AW30" i="7"/>
  <c r="AP30" i="7"/>
  <c r="AO30" i="7"/>
  <c r="AN30" i="7"/>
  <c r="BE29" i="7"/>
  <c r="BC29" i="7"/>
  <c r="BB29" i="7"/>
  <c r="BA29" i="7"/>
  <c r="AZ29" i="7"/>
  <c r="AY29" i="7"/>
  <c r="AX29" i="7"/>
  <c r="AW29" i="7"/>
  <c r="AP29" i="7"/>
  <c r="AO29" i="7"/>
  <c r="AN29" i="7"/>
  <c r="BE28" i="7"/>
  <c r="BC28" i="7"/>
  <c r="BB28" i="7"/>
  <c r="BA28" i="7"/>
  <c r="AZ28" i="7"/>
  <c r="AY28" i="7"/>
  <c r="AX28" i="7"/>
  <c r="AW28" i="7"/>
  <c r="AP28" i="7"/>
  <c r="AO28" i="7"/>
  <c r="AN28" i="7"/>
  <c r="BE27" i="7"/>
  <c r="BC27" i="7"/>
  <c r="BB27" i="7"/>
  <c r="BA27" i="7"/>
  <c r="AZ27" i="7"/>
  <c r="AY27" i="7"/>
  <c r="AX27" i="7"/>
  <c r="AW27" i="7"/>
  <c r="AP27" i="7"/>
  <c r="AO27" i="7"/>
  <c r="AN27" i="7"/>
  <c r="BE26" i="7"/>
  <c r="BC26" i="7"/>
  <c r="BB26" i="7"/>
  <c r="BA26" i="7"/>
  <c r="AZ26" i="7"/>
  <c r="AY26" i="7"/>
  <c r="AX26" i="7"/>
  <c r="AW26" i="7"/>
  <c r="AP26" i="7"/>
  <c r="AO26" i="7"/>
  <c r="AN26" i="7"/>
  <c r="BE25" i="7"/>
  <c r="BC25" i="7"/>
  <c r="BB25" i="7"/>
  <c r="BA25" i="7"/>
  <c r="AZ25" i="7"/>
  <c r="AY25" i="7"/>
  <c r="AX25" i="7"/>
  <c r="AW25" i="7"/>
  <c r="AP25" i="7"/>
  <c r="AO25" i="7"/>
  <c r="AN25" i="7"/>
  <c r="BE24" i="7"/>
  <c r="BC24" i="7"/>
  <c r="BB24" i="7"/>
  <c r="BA24" i="7"/>
  <c r="AZ24" i="7"/>
  <c r="AY24" i="7"/>
  <c r="AX24" i="7"/>
  <c r="AW24" i="7"/>
  <c r="AP24" i="7"/>
  <c r="AO24" i="7"/>
  <c r="AN24" i="7"/>
  <c r="BE23" i="7"/>
  <c r="BC23" i="7"/>
  <c r="BB23" i="7"/>
  <c r="BA23" i="7"/>
  <c r="AZ23" i="7"/>
  <c r="AY23" i="7"/>
  <c r="AX23" i="7"/>
  <c r="AW23" i="7"/>
  <c r="AP23" i="7"/>
  <c r="AO23" i="7"/>
  <c r="AN23" i="7"/>
  <c r="BE22" i="7"/>
  <c r="BC22" i="7"/>
  <c r="BB22" i="7"/>
  <c r="BA22" i="7"/>
  <c r="AZ22" i="7"/>
  <c r="AY22" i="7"/>
  <c r="AX22" i="7"/>
  <c r="AW22" i="7"/>
  <c r="AP22" i="7"/>
  <c r="AO22" i="7"/>
  <c r="AN22" i="7"/>
  <c r="BE21" i="7"/>
  <c r="BC21" i="7"/>
  <c r="BB21" i="7"/>
  <c r="BA21" i="7"/>
  <c r="AZ21" i="7"/>
  <c r="AY21" i="7"/>
  <c r="AX21" i="7"/>
  <c r="AW21" i="7"/>
  <c r="AP21" i="7"/>
  <c r="AO21" i="7"/>
  <c r="AN21" i="7"/>
  <c r="BE20" i="7"/>
  <c r="BC20" i="7"/>
  <c r="BB20" i="7"/>
  <c r="BA20" i="7"/>
  <c r="AZ20" i="7"/>
  <c r="AY20" i="7"/>
  <c r="AX20" i="7"/>
  <c r="AW20" i="7"/>
  <c r="AP20" i="7"/>
  <c r="AO20" i="7"/>
  <c r="AN20" i="7"/>
  <c r="BE19" i="7"/>
  <c r="BC19" i="7"/>
  <c r="BB19" i="7"/>
  <c r="BA19" i="7"/>
  <c r="AZ19" i="7"/>
  <c r="AY19" i="7"/>
  <c r="AX19" i="7"/>
  <c r="AW19" i="7"/>
  <c r="AP19" i="7"/>
  <c r="AO19" i="7"/>
  <c r="AN19" i="7"/>
  <c r="BE18" i="7"/>
  <c r="BE47" i="7" s="1"/>
  <c r="A7" i="7" s="1"/>
  <c r="BC18" i="7"/>
  <c r="BC47" i="7" s="1"/>
  <c r="AA7" i="7" s="1"/>
  <c r="BB18" i="7"/>
  <c r="BB47" i="7" s="1"/>
  <c r="X7" i="7" s="1"/>
  <c r="BA18" i="7"/>
  <c r="BA47" i="7" s="1"/>
  <c r="R7" i="7" s="1"/>
  <c r="U7" i="7" s="1"/>
  <c r="AZ18" i="7"/>
  <c r="AZ47" i="7" s="1"/>
  <c r="O7" i="7" s="1"/>
  <c r="AY18" i="7"/>
  <c r="AY47" i="7" s="1"/>
  <c r="L7" i="7" s="1"/>
  <c r="AX18" i="7"/>
  <c r="AX47" i="7" s="1"/>
  <c r="F7" i="7" s="1"/>
  <c r="AW18" i="7"/>
  <c r="AW47" i="7" s="1"/>
  <c r="C7" i="7" s="1"/>
  <c r="AP18" i="7"/>
  <c r="AP47" i="7" s="1"/>
  <c r="AO18" i="7"/>
  <c r="AO47" i="7" s="1"/>
  <c r="AN18" i="7"/>
  <c r="AN47" i="7" s="1"/>
  <c r="AK47" i="6"/>
  <c r="AH47" i="6"/>
  <c r="AE47" i="6"/>
  <c r="AB47" i="6"/>
  <c r="Y47" i="6"/>
  <c r="V47" i="6"/>
  <c r="S47" i="6"/>
  <c r="P47" i="6"/>
  <c r="M47" i="6"/>
  <c r="J47" i="6"/>
  <c r="G47" i="6"/>
  <c r="D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I46" i="6"/>
  <c r="H46" i="6"/>
  <c r="G46" i="6"/>
  <c r="F46" i="6"/>
  <c r="E46" i="6"/>
  <c r="D46" i="6"/>
  <c r="BE45" i="6"/>
  <c r="BC45" i="6"/>
  <c r="BB45" i="6"/>
  <c r="AX45" i="6"/>
  <c r="AW45" i="6"/>
  <c r="AP45" i="6"/>
  <c r="BA45" i="6" s="1"/>
  <c r="AO45" i="6"/>
  <c r="AZ45" i="6" s="1"/>
  <c r="AN45" i="6"/>
  <c r="AY45" i="6" s="1"/>
  <c r="BE44" i="6"/>
  <c r="BC44" i="6"/>
  <c r="BB44" i="6"/>
  <c r="AY44" i="6"/>
  <c r="AX44" i="6"/>
  <c r="AW44" i="6"/>
  <c r="AP44" i="6"/>
  <c r="BA44" i="6" s="1"/>
  <c r="AO44" i="6"/>
  <c r="AZ44" i="6" s="1"/>
  <c r="AN44" i="6"/>
  <c r="BE43" i="6"/>
  <c r="BC43" i="6"/>
  <c r="BB43" i="6"/>
  <c r="BA43" i="6"/>
  <c r="AZ43" i="6"/>
  <c r="AX43" i="6"/>
  <c r="AW43" i="6"/>
  <c r="AP43" i="6"/>
  <c r="AO43" i="6"/>
  <c r="AN43" i="6"/>
  <c r="AY43" i="6" s="1"/>
  <c r="BE42" i="6"/>
  <c r="BC42" i="6"/>
  <c r="BB42" i="6"/>
  <c r="AX42" i="6"/>
  <c r="AW42" i="6"/>
  <c r="AP42" i="6"/>
  <c r="BA42" i="6" s="1"/>
  <c r="AO42" i="6"/>
  <c r="AZ42" i="6" s="1"/>
  <c r="AN42" i="6"/>
  <c r="AY42" i="6" s="1"/>
  <c r="BE41" i="6"/>
  <c r="BC41" i="6"/>
  <c r="BB41" i="6"/>
  <c r="BA41" i="6"/>
  <c r="AZ41" i="6"/>
  <c r="AY41" i="6"/>
  <c r="AW41" i="6"/>
  <c r="AP41" i="6"/>
  <c r="AX41" i="6" s="1"/>
  <c r="AO41" i="6"/>
  <c r="AN41" i="6"/>
  <c r="BE40" i="6"/>
  <c r="BC40" i="6"/>
  <c r="BB40" i="6"/>
  <c r="BA40" i="6"/>
  <c r="AZ40" i="6"/>
  <c r="AY40" i="6"/>
  <c r="AX40" i="6"/>
  <c r="AP40" i="6"/>
  <c r="AO40" i="6"/>
  <c r="AW40" i="6" s="1"/>
  <c r="AN40" i="6"/>
  <c r="BE39" i="6"/>
  <c r="BC39" i="6"/>
  <c r="BB39" i="6"/>
  <c r="BA39" i="6"/>
  <c r="AZ39" i="6"/>
  <c r="AY39" i="6"/>
  <c r="AP39" i="6"/>
  <c r="AX39" i="6" s="1"/>
  <c r="AO39" i="6"/>
  <c r="AW39" i="6" s="1"/>
  <c r="AN39" i="6"/>
  <c r="BE38" i="6"/>
  <c r="BC38" i="6"/>
  <c r="BB38" i="6"/>
  <c r="BA38" i="6"/>
  <c r="AZ38" i="6"/>
  <c r="AY38" i="6"/>
  <c r="AX38" i="6"/>
  <c r="AP38" i="6"/>
  <c r="AO38" i="6"/>
  <c r="AW38" i="6" s="1"/>
  <c r="AN38" i="6"/>
  <c r="BE37" i="6"/>
  <c r="BC37" i="6"/>
  <c r="BB37" i="6"/>
  <c r="BA37" i="6"/>
  <c r="AZ37" i="6"/>
  <c r="AY37" i="6"/>
  <c r="AP37" i="6"/>
  <c r="AX37" i="6" s="1"/>
  <c r="AO37" i="6"/>
  <c r="AW37" i="6" s="1"/>
  <c r="AN37" i="6"/>
  <c r="BE36" i="6"/>
  <c r="BC36" i="6"/>
  <c r="BB36" i="6"/>
  <c r="AY36" i="6"/>
  <c r="AX36" i="6"/>
  <c r="AW36" i="6"/>
  <c r="AP36" i="6"/>
  <c r="BA36" i="6" s="1"/>
  <c r="AO36" i="6"/>
  <c r="AZ36" i="6" s="1"/>
  <c r="AN36" i="6"/>
  <c r="BE35" i="6"/>
  <c r="BC35" i="6"/>
  <c r="BB35" i="6"/>
  <c r="AZ35" i="6"/>
  <c r="AY35" i="6"/>
  <c r="AX35" i="6"/>
  <c r="AW35" i="6"/>
  <c r="AP35" i="6"/>
  <c r="BA35" i="6" s="1"/>
  <c r="AO35" i="6"/>
  <c r="AN35" i="6"/>
  <c r="BE34" i="6"/>
  <c r="BC34" i="6"/>
  <c r="BB34" i="6"/>
  <c r="AX34" i="6"/>
  <c r="AW34" i="6"/>
  <c r="AP34" i="6"/>
  <c r="BA34" i="6" s="1"/>
  <c r="AO34" i="6"/>
  <c r="AZ34" i="6" s="1"/>
  <c r="AN34" i="6"/>
  <c r="AY34" i="6" s="1"/>
  <c r="BE33" i="6"/>
  <c r="BA33" i="6"/>
  <c r="AZ33" i="6"/>
  <c r="AY33" i="6"/>
  <c r="AX33" i="6"/>
  <c r="AW33" i="6"/>
  <c r="AP33" i="6"/>
  <c r="BC33" i="6" s="1"/>
  <c r="AO33" i="6"/>
  <c r="BB33" i="6" s="1"/>
  <c r="AN33" i="6"/>
  <c r="BE32" i="6"/>
  <c r="BA32" i="6"/>
  <c r="AZ32" i="6"/>
  <c r="AY32" i="6"/>
  <c r="AX32" i="6"/>
  <c r="AW32" i="6"/>
  <c r="AP32" i="6"/>
  <c r="BC32" i="6" s="1"/>
  <c r="AO32" i="6"/>
  <c r="BB32" i="6" s="1"/>
  <c r="AN32" i="6"/>
  <c r="BE31" i="6"/>
  <c r="BA31" i="6"/>
  <c r="AZ31" i="6"/>
  <c r="AY31" i="6"/>
  <c r="AX31" i="6"/>
  <c r="AW31" i="6"/>
  <c r="AP31" i="6"/>
  <c r="BC31" i="6" s="1"/>
  <c r="AO31" i="6"/>
  <c r="BB31" i="6" s="1"/>
  <c r="AN31" i="6"/>
  <c r="BE30" i="6"/>
  <c r="BA30" i="6"/>
  <c r="AZ30" i="6"/>
  <c r="AY30" i="6"/>
  <c r="AX30" i="6"/>
  <c r="AW30" i="6"/>
  <c r="AP30" i="6"/>
  <c r="BC30" i="6" s="1"/>
  <c r="AO30" i="6"/>
  <c r="BB30" i="6" s="1"/>
  <c r="AN30" i="6"/>
  <c r="BE29" i="6"/>
  <c r="BC29" i="6"/>
  <c r="BA29" i="6"/>
  <c r="AZ29" i="6"/>
  <c r="AY29" i="6"/>
  <c r="AX29" i="6"/>
  <c r="AW29" i="6"/>
  <c r="AP29" i="6"/>
  <c r="AO29" i="6"/>
  <c r="BB29" i="6" s="1"/>
  <c r="AN29" i="6"/>
  <c r="BE28" i="6"/>
  <c r="BA28" i="6"/>
  <c r="AZ28" i="6"/>
  <c r="AY28" i="6"/>
  <c r="AX28" i="6"/>
  <c r="AW28" i="6"/>
  <c r="AP28" i="6"/>
  <c r="BC28" i="6" s="1"/>
  <c r="AO28" i="6"/>
  <c r="BB28" i="6" s="1"/>
  <c r="AN28" i="6"/>
  <c r="BE27" i="6"/>
  <c r="BC27" i="6"/>
  <c r="BB27" i="6"/>
  <c r="BA27" i="6"/>
  <c r="AZ27" i="6"/>
  <c r="AY27" i="6"/>
  <c r="AX27" i="6"/>
  <c r="AW27" i="6"/>
  <c r="AP27" i="6"/>
  <c r="AO27" i="6"/>
  <c r="AN27" i="6"/>
  <c r="BE26" i="6"/>
  <c r="BC26" i="6"/>
  <c r="BB26" i="6"/>
  <c r="BA26" i="6"/>
  <c r="AZ26" i="6"/>
  <c r="AY26" i="6"/>
  <c r="AX26" i="6"/>
  <c r="AW26" i="6"/>
  <c r="AP26" i="6"/>
  <c r="AO26" i="6"/>
  <c r="AN26" i="6"/>
  <c r="BE25" i="6"/>
  <c r="BA25" i="6"/>
  <c r="AZ25" i="6"/>
  <c r="AY25" i="6"/>
  <c r="AX25" i="6"/>
  <c r="AW25" i="6"/>
  <c r="AP25" i="6"/>
  <c r="BC25" i="6" s="1"/>
  <c r="AO25" i="6"/>
  <c r="BB25" i="6" s="1"/>
  <c r="AN25" i="6"/>
  <c r="BE24" i="6"/>
  <c r="BB24" i="6"/>
  <c r="BA24" i="6"/>
  <c r="AZ24" i="6"/>
  <c r="AY24" i="6"/>
  <c r="AX24" i="6"/>
  <c r="AW24" i="6"/>
  <c r="AP24" i="6"/>
  <c r="BC24" i="6" s="1"/>
  <c r="AO24" i="6"/>
  <c r="AN24" i="6"/>
  <c r="BE23" i="6"/>
  <c r="BA23" i="6"/>
  <c r="AZ23" i="6"/>
  <c r="AY23" i="6"/>
  <c r="AX23" i="6"/>
  <c r="AW23" i="6"/>
  <c r="AP23" i="6"/>
  <c r="BC23" i="6" s="1"/>
  <c r="AO23" i="6"/>
  <c r="BB23" i="6" s="1"/>
  <c r="AN23" i="6"/>
  <c r="BE22" i="6"/>
  <c r="BB22" i="6"/>
  <c r="BA22" i="6"/>
  <c r="AZ22" i="6"/>
  <c r="AY22" i="6"/>
  <c r="AX22" i="6"/>
  <c r="AW22" i="6"/>
  <c r="AP22" i="6"/>
  <c r="BC22" i="6" s="1"/>
  <c r="AO22" i="6"/>
  <c r="AN22" i="6"/>
  <c r="BE21" i="6"/>
  <c r="BA21" i="6"/>
  <c r="AZ21" i="6"/>
  <c r="AY21" i="6"/>
  <c r="AX21" i="6"/>
  <c r="AW21" i="6"/>
  <c r="AP21" i="6"/>
  <c r="BC21" i="6" s="1"/>
  <c r="AO21" i="6"/>
  <c r="BB21" i="6" s="1"/>
  <c r="AN21" i="6"/>
  <c r="BE20" i="6"/>
  <c r="BA20" i="6"/>
  <c r="AZ20" i="6"/>
  <c r="AY20" i="6"/>
  <c r="AX20" i="6"/>
  <c r="AW20" i="6"/>
  <c r="AP20" i="6"/>
  <c r="BC20" i="6" s="1"/>
  <c r="AO20" i="6"/>
  <c r="BB20" i="6" s="1"/>
  <c r="AN20" i="6"/>
  <c r="BE19" i="6"/>
  <c r="BA19" i="6"/>
  <c r="AZ19" i="6"/>
  <c r="AY19" i="6"/>
  <c r="AX19" i="6"/>
  <c r="AW19" i="6"/>
  <c r="AP19" i="6"/>
  <c r="BC19" i="6" s="1"/>
  <c r="AO19" i="6"/>
  <c r="BB19" i="6" s="1"/>
  <c r="AN19" i="6"/>
  <c r="BE18" i="6"/>
  <c r="BC18" i="6"/>
  <c r="BA18" i="6"/>
  <c r="AZ18" i="6"/>
  <c r="AY18" i="6"/>
  <c r="AX18" i="6"/>
  <c r="AW18" i="6"/>
  <c r="AP18" i="6"/>
  <c r="AO18" i="6"/>
  <c r="AO46" i="6" s="1"/>
  <c r="AN18" i="6"/>
  <c r="BE17" i="6"/>
  <c r="BA17" i="6"/>
  <c r="AZ17" i="6"/>
  <c r="AY17" i="6"/>
  <c r="AX17" i="6"/>
  <c r="AW17" i="6"/>
  <c r="AP17" i="6"/>
  <c r="BC17" i="6" s="1"/>
  <c r="AO17" i="6"/>
  <c r="BB17" i="6" s="1"/>
  <c r="AN17" i="6"/>
  <c r="BE46" i="6" l="1"/>
  <c r="A7" i="6" s="1"/>
  <c r="BA46" i="6"/>
  <c r="R7" i="6" s="1"/>
  <c r="AN47" i="6"/>
  <c r="AJ7" i="6" s="1"/>
  <c r="AN46" i="6"/>
  <c r="BB18" i="6"/>
  <c r="BB46" i="6" s="1"/>
  <c r="X7" i="6" s="1"/>
  <c r="AW46" i="6"/>
  <c r="C7" i="6" s="1"/>
  <c r="AY46" i="6"/>
  <c r="L7" i="6" s="1"/>
  <c r="BC46" i="6"/>
  <c r="AA7" i="6" s="1"/>
  <c r="AD7" i="6" s="1"/>
  <c r="AD7" i="7"/>
  <c r="AG7" i="7"/>
  <c r="I7" i="7"/>
  <c r="AX46" i="6"/>
  <c r="F7" i="6" s="1"/>
  <c r="AZ46" i="6"/>
  <c r="O7" i="6" s="1"/>
  <c r="U7" i="6" s="1"/>
  <c r="AP46" i="6"/>
  <c r="AL7" i="7" l="1"/>
  <c r="AO7" i="7"/>
  <c r="I7" i="6"/>
  <c r="AG7" i="6"/>
  <c r="AL7" i="6" l="1"/>
  <c r="AO7" i="6"/>
  <c r="N10" i="3" l="1"/>
  <c r="N9" i="3"/>
  <c r="N8" i="3"/>
</calcChain>
</file>

<file path=xl/sharedStrings.xml><?xml version="1.0" encoding="utf-8"?>
<sst xmlns="http://schemas.openxmlformats.org/spreadsheetml/2006/main" count="441" uniqueCount="185">
  <si>
    <t>(体制加算　別紙９ ）</t>
    <phoneticPr fontId="5"/>
  </si>
  <si>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</si>
  <si>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</si>
  <si>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</si>
  <si>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</si>
  <si>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</si>
  <si>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</si>
  <si>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</si>
  <si>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</si>
  <si>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</si>
  <si>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平均工賃月額区分</t>
    <rPh sb="0" eb="2">
      <t>ヘイキン</t>
    </rPh>
    <rPh sb="2" eb="4">
      <t>コウチン</t>
    </rPh>
    <rPh sb="4" eb="6">
      <t>ゲツガク</t>
    </rPh>
    <rPh sb="6" eb="8">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</si>
  <si>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</si>
  <si>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</si>
  <si>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</si>
  <si>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</si>
  <si>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</si>
  <si>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</si>
  <si>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</si>
  <si>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</si>
  <si>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</si>
  <si>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計</t>
    <rPh sb="0" eb="1">
      <t>ケイ</t>
    </rPh>
    <phoneticPr fontId="5"/>
  </si>
  <si>
    <t>円</t>
    <rPh sb="0" eb="1">
      <t>エン</t>
    </rPh>
    <phoneticPr fontId="5"/>
  </si>
  <si>
    <t>(体制加算　別紙９ ）　別添</t>
    <rPh sb="12" eb="13">
      <t>ベツ</t>
    </rPh>
    <rPh sb="13" eb="14">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</si>
  <si>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</si>
  <si>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</si>
  <si>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事業所・施設の名称</t>
    <rPh sb="0" eb="3">
      <t>ジギョウショ</t>
    </rPh>
    <rPh sb="4" eb="6">
      <t>シセツ</t>
    </rPh>
    <rPh sb="7" eb="9">
      <t>メイショウ</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</si>
  <si>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</si>
  <si>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</si>
  <si>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</si>
  <si>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氏名</t>
    <rPh sb="0" eb="2">
      <t>シメイ</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</si>
  <si>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</si>
  <si>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</si>
  <si>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</si>
  <si>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　　</t>
    <phoneticPr fontId="5"/>
  </si>
  <si>
    <t>（体制加算　別紙９－１）</t>
    <rPh sb="1" eb="3">
      <t>タイセイ</t>
    </rPh>
    <rPh sb="3" eb="5">
      <t>カサン</t>
    </rPh>
    <rPh sb="6" eb="8">
      <t>ベッシ</t>
    </rPh>
    <phoneticPr fontId="5"/>
  </si>
  <si>
    <r>
      <t>　　　　　　　　　　　　　</t>
    </r>
    <r>
      <rPr>
        <sz val="16"/>
        <color theme="1"/>
        <rFont val="游ゴシック"/>
        <family val="3"/>
        <charset val="128"/>
        <scheme val="minor"/>
      </rPr>
      <t>就労継続支援B型における経営状況確認票</t>
    </r>
    <rPh sb="13" eb="15">
      <t>シュウロウ</t>
    </rPh>
    <rPh sb="15" eb="17">
      <t>ケイゾク</t>
    </rPh>
    <rPh sb="17" eb="19">
      <t>シエン</t>
    </rPh>
    <rPh sb="20" eb="21">
      <t>ガタ</t>
    </rPh>
    <rPh sb="25" eb="27">
      <t>ケイエイ</t>
    </rPh>
    <rPh sb="27" eb="29">
      <t>ジョウキョウ</t>
    </rPh>
    <rPh sb="29" eb="31">
      <t>カクニン</t>
    </rPh>
    <rPh sb="31" eb="32">
      <t>ヒョウ</t>
    </rPh>
    <phoneticPr fontId="22"/>
  </si>
  <si>
    <t>　</t>
    <phoneticPr fontId="5"/>
  </si>
  <si>
    <t>事業所の経営主体等</t>
    <rPh sb="0" eb="3">
      <t>ジギョウショ</t>
    </rPh>
    <rPh sb="4" eb="6">
      <t>ケイエイ</t>
    </rPh>
    <rPh sb="6" eb="8">
      <t>シュタイ</t>
    </rPh>
    <rPh sb="8" eb="9">
      <t>トウ</t>
    </rPh>
    <phoneticPr fontId="22"/>
  </si>
  <si>
    <t>⑤工賃向上計画　　　　　</t>
    <rPh sb="1" eb="3">
      <t>コウチン</t>
    </rPh>
    <rPh sb="3" eb="5">
      <t>コウジョウ</t>
    </rPh>
    <rPh sb="5" eb="7">
      <t>ケイカク</t>
    </rPh>
    <phoneticPr fontId="22"/>
  </si>
  <si>
    <t>⑥工賃平均月額　　　　　</t>
    <rPh sb="1" eb="3">
      <t>コウチン</t>
    </rPh>
    <rPh sb="3" eb="5">
      <t>ヘイキン</t>
    </rPh>
    <rPh sb="5" eb="7">
      <t>ゲツガク</t>
    </rPh>
    <phoneticPr fontId="22"/>
  </si>
  <si>
    <t>⑦生産活動
収入額
【Ａ】</t>
    <rPh sb="1" eb="3">
      <t>セイサン</t>
    </rPh>
    <rPh sb="3" eb="5">
      <t>カツドウ</t>
    </rPh>
    <rPh sb="6" eb="8">
      <t>シュウニュウ</t>
    </rPh>
    <rPh sb="8" eb="9">
      <t>ガク</t>
    </rPh>
    <phoneticPr fontId="22"/>
  </si>
  <si>
    <t>⑧生産活動
必要経費
【Ｂ】</t>
    <rPh sb="1" eb="3">
      <t>セイサン</t>
    </rPh>
    <rPh sb="3" eb="5">
      <t>カツドウ</t>
    </rPh>
    <rPh sb="6" eb="8">
      <t>ヒツヨウ</t>
    </rPh>
    <rPh sb="8" eb="10">
      <t>ケイヒ</t>
    </rPh>
    <phoneticPr fontId="22"/>
  </si>
  <si>
    <t>⑨生産活動
収支
【Ｃ＝Ａ-Ｂ】</t>
    <rPh sb="1" eb="3">
      <t>セイサン</t>
    </rPh>
    <rPh sb="3" eb="5">
      <t>カツドウ</t>
    </rPh>
    <rPh sb="6" eb="8">
      <t>シュウシ</t>
    </rPh>
    <phoneticPr fontId="22"/>
  </si>
  <si>
    <t xml:space="preserve">⑩Ｂ利用者
工賃総額
</t>
    <rPh sb="2" eb="5">
      <t>リヨウシャ</t>
    </rPh>
    <rPh sb="6" eb="8">
      <t>コウチン</t>
    </rPh>
    <rPh sb="8" eb="10">
      <t>ソウガク</t>
    </rPh>
    <phoneticPr fontId="22"/>
  </si>
  <si>
    <t>①事業所の経営主体</t>
    <rPh sb="5" eb="7">
      <t>ケイエイ</t>
    </rPh>
    <phoneticPr fontId="22"/>
  </si>
  <si>
    <t>②事業所名</t>
    <rPh sb="1" eb="4">
      <t>ジギョウショ</t>
    </rPh>
    <rPh sb="4" eb="5">
      <t>メイ</t>
    </rPh>
    <phoneticPr fontId="22"/>
  </si>
  <si>
    <t>③設立年月日</t>
    <phoneticPr fontId="22"/>
  </si>
  <si>
    <t>④定員</t>
    <rPh sb="1" eb="3">
      <t>テイイン</t>
    </rPh>
    <phoneticPr fontId="22"/>
  </si>
  <si>
    <t>策定済</t>
    <rPh sb="0" eb="2">
      <t>サクテイ</t>
    </rPh>
    <rPh sb="2" eb="3">
      <t>ス</t>
    </rPh>
    <phoneticPr fontId="22"/>
  </si>
  <si>
    <t>未策定</t>
    <rPh sb="0" eb="1">
      <t>ミ</t>
    </rPh>
    <rPh sb="1" eb="3">
      <t>サクテイ</t>
    </rPh>
    <phoneticPr fontId="22"/>
  </si>
  <si>
    <t>3,000円
以上</t>
    <rPh sb="5" eb="6">
      <t>エン</t>
    </rPh>
    <rPh sb="7" eb="9">
      <t>イジョウ</t>
    </rPh>
    <phoneticPr fontId="22"/>
  </si>
  <si>
    <t>3,000円
未満</t>
    <rPh sb="5" eb="6">
      <t>エン</t>
    </rPh>
    <rPh sb="7" eb="9">
      <t>ミマン</t>
    </rPh>
    <phoneticPr fontId="22"/>
  </si>
  <si>
    <t>(単位:円)</t>
    <rPh sb="1" eb="3">
      <t>タンイ</t>
    </rPh>
    <rPh sb="4" eb="5">
      <t>エン</t>
    </rPh>
    <phoneticPr fontId="22"/>
  </si>
  <si>
    <t>社会福祉法人</t>
    <rPh sb="0" eb="2">
      <t>シャカイ</t>
    </rPh>
    <rPh sb="2" eb="4">
      <t>フクシ</t>
    </rPh>
    <rPh sb="4" eb="6">
      <t>ホウジン</t>
    </rPh>
    <phoneticPr fontId="22"/>
  </si>
  <si>
    <t>○○就労センター</t>
    <rPh sb="2" eb="4">
      <t>シュウロウ</t>
    </rPh>
    <phoneticPr fontId="22"/>
  </si>
  <si>
    <t>○</t>
  </si>
  <si>
    <t>①</t>
    <phoneticPr fontId="22"/>
  </si>
  <si>
    <t>④</t>
    <phoneticPr fontId="22"/>
  </si>
  <si>
    <t>⑤</t>
    <phoneticPr fontId="22"/>
  </si>
  <si>
    <t>⑥</t>
    <phoneticPr fontId="22"/>
  </si>
  <si>
    <t>※　セルは適宜追加してください。</t>
    <rPh sb="5" eb="7">
      <t>テキギ</t>
    </rPh>
    <rPh sb="7" eb="9">
      <t>ツイカ</t>
    </rPh>
    <phoneticPr fontId="22"/>
  </si>
  <si>
    <t>○</t>
    <phoneticPr fontId="22"/>
  </si>
  <si>
    <t>※　①は、プルダウンから設置主体を選択してください。</t>
    <rPh sb="12" eb="14">
      <t>セッチ</t>
    </rPh>
    <rPh sb="14" eb="16">
      <t>シュタイ</t>
    </rPh>
    <rPh sb="17" eb="19">
      <t>センタク</t>
    </rPh>
    <phoneticPr fontId="22"/>
  </si>
  <si>
    <t>営利法人</t>
    <rPh sb="0" eb="2">
      <t>エイリ</t>
    </rPh>
    <rPh sb="2" eb="4">
      <t>ホウジン</t>
    </rPh>
    <phoneticPr fontId="22"/>
  </si>
  <si>
    <t>※　③の設立年月日は和暦（例：Ｈ20．04．01、Ｓ63．04．01）で記載してください。</t>
    <rPh sb="4" eb="6">
      <t>セツリツ</t>
    </rPh>
    <rPh sb="6" eb="9">
      <t>ネンガッピ</t>
    </rPh>
    <rPh sb="10" eb="12">
      <t>ワレキ</t>
    </rPh>
    <rPh sb="13" eb="14">
      <t>レイ</t>
    </rPh>
    <rPh sb="36" eb="38">
      <t>キサイ</t>
    </rPh>
    <phoneticPr fontId="22"/>
  </si>
  <si>
    <t>特定非営利法人</t>
    <rPh sb="0" eb="2">
      <t>トクテイ</t>
    </rPh>
    <rPh sb="2" eb="5">
      <t>ヒエイリ</t>
    </rPh>
    <rPh sb="5" eb="7">
      <t>ホウジン</t>
    </rPh>
    <phoneticPr fontId="22"/>
  </si>
  <si>
    <t>※　⑤から⑥は、該当する場合、○を選択してください。</t>
    <rPh sb="8" eb="10">
      <t>ガイトウ</t>
    </rPh>
    <rPh sb="12" eb="14">
      <t>バアイ</t>
    </rPh>
    <rPh sb="17" eb="19">
      <t>センタク</t>
    </rPh>
    <phoneticPr fontId="22"/>
  </si>
  <si>
    <t>医療法人</t>
    <rPh sb="0" eb="2">
      <t>イリョウ</t>
    </rPh>
    <rPh sb="2" eb="4">
      <t>ホウジン</t>
    </rPh>
    <phoneticPr fontId="22"/>
  </si>
  <si>
    <t>※　⑦は報告年度の前年度１年間の生産活動収入額を記載してください。</t>
    <rPh sb="4" eb="6">
      <t>ホウコク</t>
    </rPh>
    <rPh sb="6" eb="8">
      <t>ネンド</t>
    </rPh>
    <rPh sb="9" eb="12">
      <t>ゼンネンド</t>
    </rPh>
    <rPh sb="13" eb="15">
      <t>ネンカン</t>
    </rPh>
    <rPh sb="16" eb="18">
      <t>セイサン</t>
    </rPh>
    <rPh sb="18" eb="20">
      <t>カツドウ</t>
    </rPh>
    <rPh sb="20" eb="23">
      <t>シュウニュウガク</t>
    </rPh>
    <rPh sb="24" eb="26">
      <t>キサイ</t>
    </rPh>
    <phoneticPr fontId="22"/>
  </si>
  <si>
    <t>その他</t>
    <rPh sb="2" eb="3">
      <t>ホカ</t>
    </rPh>
    <phoneticPr fontId="22"/>
  </si>
  <si>
    <t>※　⑧は報告年度の前年度１年間の生産活動必要経費（利用者に支払う工金総額を除く）を記載してください。</t>
    <rPh sb="4" eb="6">
      <t>ホウコク</t>
    </rPh>
    <rPh sb="6" eb="8">
      <t>ネンド</t>
    </rPh>
    <rPh sb="9" eb="12">
      <t>ゼンネンド</t>
    </rPh>
    <rPh sb="13" eb="15">
      <t>ネンカン</t>
    </rPh>
    <rPh sb="16" eb="18">
      <t>セイサン</t>
    </rPh>
    <rPh sb="18" eb="20">
      <t>カツドウ</t>
    </rPh>
    <rPh sb="20" eb="22">
      <t>ヒツヨウ</t>
    </rPh>
    <rPh sb="22" eb="24">
      <t>ケイヒ</t>
    </rPh>
    <rPh sb="25" eb="28">
      <t>リヨウシャ</t>
    </rPh>
    <rPh sb="29" eb="31">
      <t>シハラ</t>
    </rPh>
    <rPh sb="32" eb="33">
      <t>コウ</t>
    </rPh>
    <rPh sb="33" eb="34">
      <t>キン</t>
    </rPh>
    <rPh sb="34" eb="36">
      <t>ソウガク</t>
    </rPh>
    <rPh sb="37" eb="38">
      <t>ノゾ</t>
    </rPh>
    <rPh sb="41" eb="43">
      <t>キサイ</t>
    </rPh>
    <phoneticPr fontId="22"/>
  </si>
  <si>
    <t>※　⑩は報告年度の前年度の利用者に支払った工賃総額を記載してください。</t>
    <rPh sb="4" eb="6">
      <t>ホウコク</t>
    </rPh>
    <rPh sb="6" eb="8">
      <t>ネンド</t>
    </rPh>
    <rPh sb="9" eb="12">
      <t>ゼンネンド</t>
    </rPh>
    <rPh sb="13" eb="16">
      <t>リヨウシャ</t>
    </rPh>
    <rPh sb="17" eb="19">
      <t>シハラ</t>
    </rPh>
    <rPh sb="21" eb="23">
      <t>コウチン</t>
    </rPh>
    <rPh sb="23" eb="25">
      <t>ソウガク</t>
    </rPh>
    <rPh sb="26" eb="28">
      <t>キサイ</t>
    </rPh>
    <phoneticPr fontId="22"/>
  </si>
  <si>
    <r>
      <t>※　</t>
    </r>
    <r>
      <rPr>
        <sz val="11"/>
        <color rgb="FFFF0000"/>
        <rFont val="游ゴシック"/>
        <family val="3"/>
        <charset val="128"/>
        <scheme val="minor"/>
      </rPr>
      <t>赤字</t>
    </r>
    <r>
      <rPr>
        <sz val="11"/>
        <color theme="1"/>
        <rFont val="游ゴシック"/>
        <family val="3"/>
        <charset val="128"/>
        <scheme val="minor"/>
      </rPr>
      <t>は記入例になります。適宜修正の上、記載ください。</t>
    </r>
    <rPh sb="2" eb="4">
      <t>アカジ</t>
    </rPh>
    <rPh sb="5" eb="7">
      <t>キニュウ</t>
    </rPh>
    <rPh sb="7" eb="8">
      <t>レイ</t>
    </rPh>
    <rPh sb="14" eb="16">
      <t>テキギ</t>
    </rPh>
    <rPh sb="16" eb="18">
      <t>シュウセイ</t>
    </rPh>
    <rPh sb="19" eb="20">
      <t>ウエ</t>
    </rPh>
    <rPh sb="21" eb="23">
      <t>キサイ</t>
    </rPh>
    <phoneticPr fontId="22"/>
  </si>
  <si>
    <t>（体制加算　別紙９－２）</t>
    <rPh sb="1" eb="3">
      <t>タイセイ</t>
    </rPh>
    <rPh sb="3" eb="5">
      <t>カサン</t>
    </rPh>
    <rPh sb="6" eb="8">
      <t>ベッシ</t>
    </rPh>
    <phoneticPr fontId="5"/>
  </si>
  <si>
    <t>○前年度の工賃実績額</t>
    <rPh sb="1" eb="4">
      <t>ゼンネンド</t>
    </rPh>
    <rPh sb="5" eb="7">
      <t>コウチン</t>
    </rPh>
    <rPh sb="7" eb="9">
      <t>ジッセキ</t>
    </rPh>
    <rPh sb="9" eb="10">
      <t>ガク</t>
    </rPh>
    <phoneticPr fontId="5"/>
  </si>
  <si>
    <t>【月給者の平均工賃】</t>
    <rPh sb="1" eb="3">
      <t>ゲッキュウ</t>
    </rPh>
    <rPh sb="3" eb="4">
      <t>シャ</t>
    </rPh>
    <rPh sb="5" eb="7">
      <t>ヘイキン</t>
    </rPh>
    <rPh sb="7" eb="9">
      <t>コウチン</t>
    </rPh>
    <phoneticPr fontId="5"/>
  </si>
  <si>
    <t>【日給者の平均工賃】</t>
    <rPh sb="1" eb="2">
      <t>ニチ</t>
    </rPh>
    <rPh sb="2" eb="3">
      <t>キュウ</t>
    </rPh>
    <rPh sb="3" eb="4">
      <t>シャ</t>
    </rPh>
    <rPh sb="5" eb="7">
      <t>ヘイキン</t>
    </rPh>
    <rPh sb="7" eb="9">
      <t>コウチン</t>
    </rPh>
    <phoneticPr fontId="5"/>
  </si>
  <si>
    <t>【時給者の平均工賃】</t>
    <phoneticPr fontId="5"/>
  </si>
  <si>
    <t>工賃支払総額⑫</t>
    <rPh sb="0" eb="2">
      <t>コウチン</t>
    </rPh>
    <rPh sb="2" eb="4">
      <t>シハラ</t>
    </rPh>
    <rPh sb="4" eb="6">
      <t>ソウガク</t>
    </rPh>
    <phoneticPr fontId="5"/>
  </si>
  <si>
    <t>工賃支払対象者⑬
（延人数）</t>
    <rPh sb="0" eb="2">
      <t>コウチン</t>
    </rPh>
    <rPh sb="2" eb="4">
      <t>シハラ</t>
    </rPh>
    <rPh sb="4" eb="7">
      <t>タイショウシャ</t>
    </rPh>
    <rPh sb="10" eb="11">
      <t>ノ</t>
    </rPh>
    <rPh sb="11" eb="13">
      <t>ニンズウ</t>
    </rPh>
    <phoneticPr fontId="5"/>
  </si>
  <si>
    <t>工賃実績額</t>
    <rPh sb="0" eb="2">
      <t>コウチン</t>
    </rPh>
    <rPh sb="2" eb="5">
      <t>ジッセキガク</t>
    </rPh>
    <phoneticPr fontId="5"/>
  </si>
  <si>
    <t>時給</t>
    <rPh sb="0" eb="2">
      <t>ジキュウ</t>
    </rPh>
    <phoneticPr fontId="5"/>
  </si>
  <si>
    <t>対象者数①
（延人月）</t>
    <rPh sb="0" eb="3">
      <t>タイショウシャ</t>
    </rPh>
    <rPh sb="3" eb="4">
      <t>スウ</t>
    </rPh>
    <rPh sb="7" eb="8">
      <t>ノ</t>
    </rPh>
    <rPh sb="8" eb="9">
      <t>ニン</t>
    </rPh>
    <rPh sb="9" eb="10">
      <t>ツキ</t>
    </rPh>
    <phoneticPr fontId="5"/>
  </si>
  <si>
    <t>総労働時間数②</t>
    <rPh sb="0" eb="1">
      <t>ソウ</t>
    </rPh>
    <rPh sb="1" eb="3">
      <t>ロウドウ</t>
    </rPh>
    <rPh sb="3" eb="6">
      <t>ジカンスウ</t>
    </rPh>
    <phoneticPr fontId="5"/>
  </si>
  <si>
    <t>月額工賃総額③</t>
    <rPh sb="0" eb="2">
      <t>ゲツガク</t>
    </rPh>
    <rPh sb="2" eb="4">
      <t>コウチン</t>
    </rPh>
    <rPh sb="4" eb="6">
      <t>ソウガク</t>
    </rPh>
    <phoneticPr fontId="5"/>
  </si>
  <si>
    <t>時給換算額④
（③÷②）</t>
    <rPh sb="0" eb="2">
      <t>ジキュウ</t>
    </rPh>
    <rPh sb="2" eb="4">
      <t>カンザン</t>
    </rPh>
    <rPh sb="4" eb="5">
      <t>ガク</t>
    </rPh>
    <phoneticPr fontId="5"/>
  </si>
  <si>
    <t>対象者数⑤
（延人日）</t>
    <rPh sb="0" eb="3">
      <t>タイショウシャ</t>
    </rPh>
    <rPh sb="3" eb="4">
      <t>スウ</t>
    </rPh>
    <rPh sb="7" eb="8">
      <t>ノ</t>
    </rPh>
    <rPh sb="8" eb="9">
      <t>ニン</t>
    </rPh>
    <rPh sb="9" eb="10">
      <t>ニチ</t>
    </rPh>
    <phoneticPr fontId="5"/>
  </si>
  <si>
    <t>総労働時間数⑥</t>
    <rPh sb="0" eb="1">
      <t>ソウ</t>
    </rPh>
    <rPh sb="1" eb="3">
      <t>ロウドウ</t>
    </rPh>
    <rPh sb="3" eb="6">
      <t>ジカンスウ</t>
    </rPh>
    <phoneticPr fontId="5"/>
  </si>
  <si>
    <t>日額工賃総額⑦</t>
    <rPh sb="0" eb="1">
      <t>ニチ</t>
    </rPh>
    <rPh sb="1" eb="2">
      <t>ガク</t>
    </rPh>
    <rPh sb="2" eb="4">
      <t>コウチン</t>
    </rPh>
    <rPh sb="4" eb="6">
      <t>ソウガク</t>
    </rPh>
    <phoneticPr fontId="5"/>
  </si>
  <si>
    <t>時給換算額⑧
（⑦÷⑥）</t>
    <rPh sb="0" eb="2">
      <t>ジキュウ</t>
    </rPh>
    <rPh sb="2" eb="4">
      <t>カンザン</t>
    </rPh>
    <rPh sb="4" eb="5">
      <t>ガク</t>
    </rPh>
    <phoneticPr fontId="5"/>
  </si>
  <si>
    <r>
      <t>対象者数（延人時）</t>
    </r>
    <r>
      <rPr>
        <sz val="10"/>
        <rFont val="ＭＳ Ｐゴシック"/>
        <family val="3"/>
        <charset val="128"/>
      </rPr>
      <t xml:space="preserve">
総労働時間数⑨</t>
    </r>
    <rPh sb="0" eb="3">
      <t>タイショウシャ</t>
    </rPh>
    <rPh sb="3" eb="4">
      <t>スウ</t>
    </rPh>
    <rPh sb="5" eb="6">
      <t>ノ</t>
    </rPh>
    <rPh sb="6" eb="7">
      <t>ニン</t>
    </rPh>
    <rPh sb="7" eb="8">
      <t>トキ</t>
    </rPh>
    <rPh sb="10" eb="11">
      <t>ソウ</t>
    </rPh>
    <rPh sb="11" eb="13">
      <t>ロウドウ</t>
    </rPh>
    <rPh sb="13" eb="16">
      <t>ジカンスウ</t>
    </rPh>
    <phoneticPr fontId="5"/>
  </si>
  <si>
    <t>時給工賃総額⑩</t>
    <rPh sb="0" eb="2">
      <t>ジキュウ</t>
    </rPh>
    <rPh sb="2" eb="4">
      <t>コウチン</t>
    </rPh>
    <rPh sb="4" eb="6">
      <t>ソウガク</t>
    </rPh>
    <phoneticPr fontId="5"/>
  </si>
  <si>
    <t>時給換算額⑪
（⑩÷⑨）</t>
    <rPh sb="0" eb="2">
      <t>ジキュウ</t>
    </rPh>
    <rPh sb="2" eb="4">
      <t>カンザン</t>
    </rPh>
    <rPh sb="4" eb="5">
      <t>ガク</t>
    </rPh>
    <phoneticPr fontId="5"/>
  </si>
  <si>
    <t>（③+⑦+⑩）</t>
    <phoneticPr fontId="5"/>
  </si>
  <si>
    <t>時給換算（Ａ）
（⑫／②+⑥+⑨）</t>
    <rPh sb="0" eb="2">
      <t>ジキュウ</t>
    </rPh>
    <rPh sb="2" eb="4">
      <t>カンサン</t>
    </rPh>
    <phoneticPr fontId="5"/>
  </si>
  <si>
    <t>月給換算（Ｅ）
（⑫／⑬）</t>
    <rPh sb="0" eb="2">
      <t>ゲッキュウ</t>
    </rPh>
    <rPh sb="2" eb="4">
      <t>カンサン</t>
    </rPh>
    <phoneticPr fontId="5"/>
  </si>
  <si>
    <t>日給</t>
    <rPh sb="0" eb="2">
      <t>ニッキュウ</t>
    </rPh>
    <phoneticPr fontId="5"/>
  </si>
  <si>
    <t>月給</t>
    <rPh sb="0" eb="2">
      <t>ゲッキュウ</t>
    </rPh>
    <phoneticPr fontId="5"/>
  </si>
  <si>
    <t>※　下表の「工賃形態」には，対象者の工賃支給形態に応じ「時給・日給・月給」のうちいずれかを記載してください。（「時給・日給・月給」とは工賃を算定する形態をいう。）</t>
    <rPh sb="2" eb="4">
      <t>カヒョウ</t>
    </rPh>
    <rPh sb="6" eb="8">
      <t>コウチン</t>
    </rPh>
    <rPh sb="8" eb="10">
      <t>ケイタイ</t>
    </rPh>
    <rPh sb="14" eb="17">
      <t>タイショウシャ</t>
    </rPh>
    <rPh sb="18" eb="20">
      <t>コウチン</t>
    </rPh>
    <rPh sb="20" eb="22">
      <t>シキュウ</t>
    </rPh>
    <rPh sb="22" eb="24">
      <t>ケイタイ</t>
    </rPh>
    <rPh sb="25" eb="26">
      <t>オウ</t>
    </rPh>
    <rPh sb="28" eb="30">
      <t>ジキュウ</t>
    </rPh>
    <rPh sb="31" eb="33">
      <t>ニッキュウ</t>
    </rPh>
    <rPh sb="34" eb="36">
      <t>ゲッキュウ</t>
    </rPh>
    <rPh sb="45" eb="47">
      <t>キサイ</t>
    </rPh>
    <rPh sb="56" eb="58">
      <t>ジキュウ</t>
    </rPh>
    <rPh sb="59" eb="61">
      <t>ニッキュウ</t>
    </rPh>
    <rPh sb="62" eb="64">
      <t>ゲッキュウ</t>
    </rPh>
    <rPh sb="67" eb="69">
      <t>コウチン</t>
    </rPh>
    <rPh sb="70" eb="72">
      <t>サンテイ</t>
    </rPh>
    <rPh sb="74" eb="76">
      <t>ケイタイ</t>
    </rPh>
    <phoneticPr fontId="5"/>
  </si>
  <si>
    <t>※　下表の「就労実績」には，①時給又は月給の者は，1か月あたりの就労時間を「時間」欄に記入し，「日数」欄は空欄とし，②日給の者は1か月あたりの就労時間を「時間」欄に，就労日数を「日数」欄に記入してください。</t>
    <rPh sb="2" eb="4">
      <t>カヒョウ</t>
    </rPh>
    <rPh sb="6" eb="8">
      <t>シュウロウ</t>
    </rPh>
    <rPh sb="8" eb="10">
      <t>ジッセキ</t>
    </rPh>
    <rPh sb="15" eb="17">
      <t>ジキュウ</t>
    </rPh>
    <rPh sb="17" eb="18">
      <t>マタ</t>
    </rPh>
    <rPh sb="19" eb="21">
      <t>ゲッキュウ</t>
    </rPh>
    <rPh sb="22" eb="23">
      <t>シャ</t>
    </rPh>
    <rPh sb="27" eb="28">
      <t>ゲツ</t>
    </rPh>
    <rPh sb="32" eb="34">
      <t>シュウロウ</t>
    </rPh>
    <rPh sb="34" eb="36">
      <t>ジカン</t>
    </rPh>
    <rPh sb="38" eb="40">
      <t>ジカン</t>
    </rPh>
    <rPh sb="41" eb="42">
      <t>ラン</t>
    </rPh>
    <rPh sb="43" eb="45">
      <t>キニュウ</t>
    </rPh>
    <rPh sb="59" eb="61">
      <t>ニッキュウ</t>
    </rPh>
    <rPh sb="62" eb="63">
      <t>シャ</t>
    </rPh>
    <rPh sb="66" eb="67">
      <t>ゲツ</t>
    </rPh>
    <rPh sb="71" eb="73">
      <t>シュウロウ</t>
    </rPh>
    <rPh sb="73" eb="75">
      <t>ジカン</t>
    </rPh>
    <rPh sb="77" eb="79">
      <t>ジカン</t>
    </rPh>
    <rPh sb="80" eb="81">
      <t>ラン</t>
    </rPh>
    <rPh sb="83" eb="85">
      <t>シュウロウ</t>
    </rPh>
    <rPh sb="85" eb="87">
      <t>ニッスウ</t>
    </rPh>
    <rPh sb="89" eb="91">
      <t>ニッスウ</t>
    </rPh>
    <rPh sb="92" eb="93">
      <t>ラン</t>
    </rPh>
    <rPh sb="94" eb="96">
      <t>キニュウ</t>
    </rPh>
    <phoneticPr fontId="5"/>
  </si>
  <si>
    <t>　　 なお，下表の「時間」欄については，工賃支払対象者数の算出に利用しているため，支払いが0円となる月については，数値，文字等を記入しないでください。</t>
    <rPh sb="6" eb="8">
      <t>カヒョウ</t>
    </rPh>
    <rPh sb="10" eb="12">
      <t>ジカン</t>
    </rPh>
    <rPh sb="13" eb="14">
      <t>ラン</t>
    </rPh>
    <rPh sb="20" eb="22">
      <t>コウチン</t>
    </rPh>
    <rPh sb="22" eb="24">
      <t>シハライ</t>
    </rPh>
    <rPh sb="24" eb="27">
      <t>タイショウシャ</t>
    </rPh>
    <rPh sb="27" eb="28">
      <t>スウ</t>
    </rPh>
    <rPh sb="29" eb="31">
      <t>サンシュツ</t>
    </rPh>
    <rPh sb="32" eb="34">
      <t>リヨウ</t>
    </rPh>
    <rPh sb="41" eb="43">
      <t>シハラ</t>
    </rPh>
    <rPh sb="46" eb="47">
      <t>エン</t>
    </rPh>
    <rPh sb="50" eb="51">
      <t>ツキ</t>
    </rPh>
    <rPh sb="57" eb="59">
      <t>スウチ</t>
    </rPh>
    <rPh sb="60" eb="62">
      <t>モジ</t>
    </rPh>
    <rPh sb="62" eb="63">
      <t>トウ</t>
    </rPh>
    <rPh sb="64" eb="66">
      <t>キニュウ</t>
    </rPh>
    <phoneticPr fontId="5"/>
  </si>
  <si>
    <t>氏　　　　名</t>
    <rPh sb="0" eb="1">
      <t>シ</t>
    </rPh>
    <rPh sb="5" eb="6">
      <t>メイ</t>
    </rPh>
    <phoneticPr fontId="5"/>
  </si>
  <si>
    <t>工賃
形態</t>
    <rPh sb="0" eb="2">
      <t>コウチン</t>
    </rPh>
    <rPh sb="3" eb="5">
      <t>ケイタイ</t>
    </rPh>
    <phoneticPr fontId="5"/>
  </si>
  <si>
    <t>4月</t>
    <rPh sb="1" eb="2">
      <t>ガツ</t>
    </rPh>
    <phoneticPr fontId="5"/>
  </si>
  <si>
    <t>5月</t>
  </si>
  <si>
    <t>6月</t>
  </si>
  <si>
    <t>7月</t>
  </si>
  <si>
    <t>8月</t>
  </si>
  <si>
    <t>9月</t>
  </si>
  <si>
    <t>10月</t>
  </si>
  <si>
    <t>11月</t>
  </si>
  <si>
    <t>12月</t>
  </si>
  <si>
    <t>1月</t>
  </si>
  <si>
    <t>2月</t>
  </si>
  <si>
    <t>3月</t>
  </si>
  <si>
    <t>就労実績</t>
    <rPh sb="0" eb="2">
      <t>シュウロウ</t>
    </rPh>
    <rPh sb="2" eb="4">
      <t>ジッセキ</t>
    </rPh>
    <phoneticPr fontId="5"/>
  </si>
  <si>
    <t>工賃
月額</t>
    <rPh sb="0" eb="2">
      <t>コウチン</t>
    </rPh>
    <rPh sb="3" eb="5">
      <t>ゲツガク</t>
    </rPh>
    <phoneticPr fontId="5"/>
  </si>
  <si>
    <t>月額</t>
    <rPh sb="0" eb="2">
      <t>ゲツガク</t>
    </rPh>
    <phoneticPr fontId="5"/>
  </si>
  <si>
    <t>日額</t>
    <rPh sb="0" eb="2">
      <t>ニチガク</t>
    </rPh>
    <phoneticPr fontId="5"/>
  </si>
  <si>
    <t>日
数</t>
    <rPh sb="0" eb="1">
      <t>ヒ</t>
    </rPh>
    <rPh sb="2" eb="3">
      <t>カズ</t>
    </rPh>
    <phoneticPr fontId="5"/>
  </si>
  <si>
    <t>時間</t>
    <rPh sb="0" eb="2">
      <t>ジカン</t>
    </rPh>
    <phoneticPr fontId="5"/>
  </si>
  <si>
    <t>工賃</t>
    <rPh sb="0" eb="2">
      <t>コウチン</t>
    </rPh>
    <phoneticPr fontId="5"/>
  </si>
  <si>
    <t>日数</t>
    <rPh sb="0" eb="2">
      <t>ニッスウ</t>
    </rPh>
    <phoneticPr fontId="5"/>
  </si>
  <si>
    <t>延人月</t>
    <rPh sb="0" eb="1">
      <t>ノ</t>
    </rPh>
    <rPh sb="1" eb="2">
      <t>ニン</t>
    </rPh>
    <rPh sb="2" eb="3">
      <t>ツキ</t>
    </rPh>
    <phoneticPr fontId="5"/>
  </si>
  <si>
    <t>工賃支払対象者数</t>
    <rPh sb="0" eb="2">
      <t>コウチン</t>
    </rPh>
    <rPh sb="2" eb="4">
      <t>シハラ</t>
    </rPh>
    <rPh sb="4" eb="7">
      <t>タイショウシャ</t>
    </rPh>
    <rPh sb="7" eb="8">
      <t>スウ</t>
    </rPh>
    <phoneticPr fontId="5"/>
  </si>
  <si>
    <t>鹿児島　太郎</t>
    <rPh sb="0" eb="3">
      <t>カゴシマ</t>
    </rPh>
    <rPh sb="4" eb="6">
      <t>タロウ</t>
    </rPh>
    <phoneticPr fontId="5"/>
  </si>
  <si>
    <t>鹿児島　次郎</t>
    <rPh sb="0" eb="3">
      <t>カゴシマ</t>
    </rPh>
    <rPh sb="4" eb="6">
      <t>ジロウ</t>
    </rPh>
    <phoneticPr fontId="5"/>
  </si>
  <si>
    <t>鹿児島　一郎</t>
    <rPh sb="0" eb="3">
      <t>カゴシマ</t>
    </rPh>
    <rPh sb="4" eb="6">
      <t>イチロウ</t>
    </rPh>
    <phoneticPr fontId="5"/>
  </si>
  <si>
    <t>鹿児島　花子</t>
    <rPh sb="0" eb="3">
      <t>カゴシマ</t>
    </rPh>
    <rPh sb="4" eb="6">
      <t>ハナコ</t>
    </rPh>
    <phoneticPr fontId="5"/>
  </si>
  <si>
    <t>鹿児島　桜子</t>
    <rPh sb="0" eb="3">
      <t>カゴシマ</t>
    </rPh>
    <rPh sb="4" eb="6">
      <t>サクラコ</t>
    </rPh>
    <phoneticPr fontId="5"/>
  </si>
  <si>
    <t>鹿児島　梅子</t>
    <rPh sb="0" eb="3">
      <t>カゴシマ</t>
    </rPh>
    <rPh sb="4" eb="6">
      <t>ウメコ</t>
    </rPh>
    <phoneticPr fontId="5"/>
  </si>
  <si>
    <t>桜島　太郎</t>
    <rPh sb="0" eb="2">
      <t>サクラジマ</t>
    </rPh>
    <rPh sb="3" eb="5">
      <t>タロウ</t>
    </rPh>
    <phoneticPr fontId="5"/>
  </si>
  <si>
    <t>桜島　次郎</t>
    <rPh sb="0" eb="2">
      <t>サクラジマ</t>
    </rPh>
    <rPh sb="3" eb="5">
      <t>ジロウ</t>
    </rPh>
    <phoneticPr fontId="5"/>
  </si>
  <si>
    <t>桜島　一郎</t>
    <rPh sb="0" eb="2">
      <t>サクラジマ</t>
    </rPh>
    <rPh sb="3" eb="5">
      <t>イチロウ</t>
    </rPh>
    <phoneticPr fontId="5"/>
  </si>
  <si>
    <t>桜島　花子</t>
    <rPh sb="0" eb="2">
      <t>サクラジマ</t>
    </rPh>
    <rPh sb="3" eb="5">
      <t>ハナコ</t>
    </rPh>
    <phoneticPr fontId="5"/>
  </si>
  <si>
    <t>桜島　桜子</t>
    <rPh sb="0" eb="2">
      <t>サクラジマ</t>
    </rPh>
    <rPh sb="3" eb="5">
      <t>サクラコ</t>
    </rPh>
    <phoneticPr fontId="5"/>
  </si>
  <si>
    <t>桜島　梅子</t>
    <rPh sb="0" eb="2">
      <t>サクラジマ</t>
    </rPh>
    <rPh sb="3" eb="5">
      <t>ウメコ</t>
    </rPh>
    <phoneticPr fontId="5"/>
  </si>
  <si>
    <t>大隅　太郎</t>
    <rPh sb="0" eb="2">
      <t>オオスミ</t>
    </rPh>
    <rPh sb="3" eb="5">
      <t>タロウ</t>
    </rPh>
    <phoneticPr fontId="5"/>
  </si>
  <si>
    <t>大隅　次郎</t>
    <rPh sb="0" eb="2">
      <t>オオスミ</t>
    </rPh>
    <rPh sb="3" eb="5">
      <t>ジロウ</t>
    </rPh>
    <phoneticPr fontId="5"/>
  </si>
  <si>
    <t>大隅　一郎</t>
    <rPh sb="0" eb="2">
      <t>オオスミ</t>
    </rPh>
    <rPh sb="3" eb="5">
      <t>イチロウ</t>
    </rPh>
    <phoneticPr fontId="5"/>
  </si>
  <si>
    <t>大隅　花子</t>
    <rPh sb="0" eb="2">
      <t>オオスミ</t>
    </rPh>
    <rPh sb="3" eb="5">
      <t>ハナコ</t>
    </rPh>
    <phoneticPr fontId="5"/>
  </si>
  <si>
    <t>大隅　桜子</t>
    <rPh sb="0" eb="2">
      <t>オオスミ</t>
    </rPh>
    <rPh sb="3" eb="5">
      <t>サクラコ</t>
    </rPh>
    <phoneticPr fontId="5"/>
  </si>
  <si>
    <t>大隅　梅子</t>
    <rPh sb="0" eb="2">
      <t>オオスミ</t>
    </rPh>
    <rPh sb="3" eb="5">
      <t>ウメコ</t>
    </rPh>
    <phoneticPr fontId="5"/>
  </si>
  <si>
    <t>霧島　太郎</t>
    <rPh sb="0" eb="2">
      <t>キリシマ</t>
    </rPh>
    <rPh sb="3" eb="5">
      <t>タロウ</t>
    </rPh>
    <phoneticPr fontId="5"/>
  </si>
  <si>
    <t>霧島　次郎</t>
    <rPh sb="0" eb="2">
      <t>キリシマ</t>
    </rPh>
    <rPh sb="3" eb="5">
      <t>ジロウ</t>
    </rPh>
    <phoneticPr fontId="5"/>
  </si>
  <si>
    <t>霧島　梅子</t>
    <rPh sb="0" eb="2">
      <t>キリシマ</t>
    </rPh>
    <rPh sb="3" eb="5">
      <t>ウメコ</t>
    </rPh>
    <phoneticPr fontId="5"/>
  </si>
  <si>
    <t>薩摩　太郎</t>
    <rPh sb="0" eb="2">
      <t>サツマ</t>
    </rPh>
    <rPh sb="3" eb="5">
      <t>タロウ</t>
    </rPh>
    <phoneticPr fontId="5"/>
  </si>
  <si>
    <t>薩摩　花子</t>
    <rPh sb="0" eb="2">
      <t>サツマ</t>
    </rPh>
    <rPh sb="3" eb="5">
      <t>ハナコ</t>
    </rPh>
    <phoneticPr fontId="5"/>
  </si>
  <si>
    <t>薩摩　桜子</t>
    <rPh sb="0" eb="2">
      <t>サツマ</t>
    </rPh>
    <rPh sb="3" eb="5">
      <t>サクラコ</t>
    </rPh>
    <phoneticPr fontId="5"/>
  </si>
  <si>
    <t>薩摩　梅子</t>
    <rPh sb="0" eb="2">
      <t>サツマ</t>
    </rPh>
    <rPh sb="3" eb="5">
      <t>ウメコ</t>
    </rPh>
    <phoneticPr fontId="5"/>
  </si>
  <si>
    <t>熊毛　太郎</t>
    <rPh sb="0" eb="2">
      <t>クマゲ</t>
    </rPh>
    <rPh sb="3" eb="5">
      <t>タロウ</t>
    </rPh>
    <phoneticPr fontId="5"/>
  </si>
  <si>
    <t>熊毛　花子</t>
    <rPh sb="0" eb="2">
      <t>クマゲ</t>
    </rPh>
    <rPh sb="3" eb="5">
      <t>ハナコ</t>
    </rPh>
    <phoneticPr fontId="5"/>
  </si>
  <si>
    <t>熊毛　桜子</t>
    <rPh sb="0" eb="2">
      <t>クマゲ</t>
    </rPh>
    <rPh sb="3" eb="5">
      <t>サクラコ</t>
    </rPh>
    <phoneticPr fontId="5"/>
  </si>
  <si>
    <t>熊毛　梅子</t>
    <rPh sb="0" eb="2">
      <t>クマゲ</t>
    </rPh>
    <rPh sb="3" eb="5">
      <t>ウメコ</t>
    </rPh>
    <phoneticPr fontId="5"/>
  </si>
  <si>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rPh sb="41" eb="43">
      <t>シュウロウ</t>
    </rPh>
    <rPh sb="43" eb="45">
      <t>ケイゾク</t>
    </rPh>
    <rPh sb="45" eb="47">
      <t>シエン</t>
    </rPh>
    <rPh sb="48" eb="49">
      <t>ガタ</t>
    </rPh>
    <rPh sb="53" eb="54">
      <t>ヒ</t>
    </rPh>
    <phoneticPr fontId="5"/>
  </si>
  <si>
    <t>４．就労継続支援B型サービス費（Ⅳ）　　５．就労継続支援B型サービス費（Ⅴ）　　６．就労継続支援B型サービス費（Ⅵ）　</t>
    <rPh sb="2" eb="4">
      <t>シュウロウ</t>
    </rPh>
    <rPh sb="4" eb="6">
      <t>ケイゾク</t>
    </rPh>
    <rPh sb="6" eb="8">
      <t>シエン</t>
    </rPh>
    <rPh sb="9" eb="10">
      <t>ガタ</t>
    </rPh>
    <rPh sb="14" eb="15">
      <t>ヒ</t>
    </rPh>
    <rPh sb="42" eb="44">
      <t>シュウロウ</t>
    </rPh>
    <rPh sb="44" eb="46">
      <t>ケイゾク</t>
    </rPh>
    <rPh sb="46" eb="48">
      <t>シエン</t>
    </rPh>
    <rPh sb="49" eb="50">
      <t>ガタ</t>
    </rPh>
    <rPh sb="54" eb="55">
      <t>ヒ</t>
    </rPh>
    <phoneticPr fontId="5"/>
  </si>
  <si>
    <t>サービス費（Ⅰ）・（Ⅱ）・（Ⅲ）</t>
    <rPh sb="4" eb="5">
      <t>ヒ</t>
    </rPh>
    <phoneticPr fontId="5"/>
  </si>
  <si>
    <t>（ア）前年度における工賃支払総額を算出</t>
    <rPh sb="3" eb="6">
      <t>ゼンネンド</t>
    </rPh>
    <rPh sb="10" eb="12">
      <t>コウチン</t>
    </rPh>
    <rPh sb="12" eb="14">
      <t>シハライ</t>
    </rPh>
    <rPh sb="14" eb="16">
      <t>ソウガク</t>
    </rPh>
    <rPh sb="17" eb="19">
      <t>サンシュツ</t>
    </rPh>
    <phoneticPr fontId="3"/>
  </si>
  <si>
    <t>（イ）前年度における開所日１日当たりの平均利用者数を算出</t>
    <rPh sb="3" eb="6">
      <t>ゼンネンド</t>
    </rPh>
    <rPh sb="10" eb="12">
      <t>カイショ</t>
    </rPh>
    <rPh sb="12" eb="13">
      <t>ビ</t>
    </rPh>
    <rPh sb="14" eb="15">
      <t>ニチ</t>
    </rPh>
    <rPh sb="15" eb="16">
      <t>ア</t>
    </rPh>
    <rPh sb="19" eb="21">
      <t>ヘイキン</t>
    </rPh>
    <rPh sb="21" eb="24">
      <t>リヨウシャ</t>
    </rPh>
    <rPh sb="24" eb="25">
      <t>スウ</t>
    </rPh>
    <rPh sb="26" eb="28">
      <t>サンシュツ</t>
    </rPh>
    <phoneticPr fontId="3"/>
  </si>
  <si>
    <t>（ウ）一人当たり平均工賃月額を算出</t>
    <rPh sb="3" eb="5">
      <t>ヒトリ</t>
    </rPh>
    <rPh sb="5" eb="6">
      <t>ア</t>
    </rPh>
    <rPh sb="8" eb="10">
      <t>ヘイキン</t>
    </rPh>
    <rPh sb="10" eb="12">
      <t>コウチン</t>
    </rPh>
    <rPh sb="12" eb="14">
      <t>ゲツガク</t>
    </rPh>
    <rPh sb="15" eb="17">
      <t>サンシュツ</t>
    </rPh>
    <phoneticPr fontId="3"/>
  </si>
  <si>
    <t>　　（算定式）前年度の延べ利用者数÷前年度の年間開所日数</t>
    <phoneticPr fontId="3"/>
  </si>
  <si>
    <t>　　　</t>
    <phoneticPr fontId="3"/>
  </si>
  <si>
    <t>　　（算定式）（ア）÷（イ）÷１２月</t>
    <phoneticPr fontId="3"/>
  </si>
  <si>
    <t>ア</t>
    <phoneticPr fontId="3"/>
  </si>
  <si>
    <t>イ</t>
    <phoneticPr fontId="3"/>
  </si>
  <si>
    <t>ウ</t>
    <phoneticPr fontId="3"/>
  </si>
  <si>
    <t>円</t>
    <rPh sb="0" eb="1">
      <t>エン</t>
    </rPh>
    <phoneticPr fontId="3"/>
  </si>
  <si>
    <t>人</t>
    <rPh sb="0" eb="1">
      <t>ニン</t>
    </rPh>
    <phoneticPr fontId="3"/>
  </si>
  <si>
    <t>工賃支払総額</t>
    <rPh sb="0" eb="2">
      <t>コウチン</t>
    </rPh>
    <rPh sb="2" eb="4">
      <t>シハライ</t>
    </rPh>
    <rPh sb="4" eb="6">
      <t>ソウガク</t>
    </rPh>
    <phoneticPr fontId="3"/>
  </si>
  <si>
    <t>１日の平均利用者数</t>
    <rPh sb="1" eb="2">
      <t>ニチ</t>
    </rPh>
    <rPh sb="3" eb="5">
      <t>ヘイキン</t>
    </rPh>
    <rPh sb="5" eb="8">
      <t>リヨウシャ</t>
    </rPh>
    <rPh sb="8" eb="9">
      <t>スウ</t>
    </rPh>
    <phoneticPr fontId="3"/>
  </si>
  <si>
    <t>ア÷イ÷１２</t>
    <phoneticPr fontId="3"/>
  </si>
  <si>
    <t>重度障害者支援体制加算（Ⅰ）を算定している場合　
（ウ＋２０００円）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</si>
  <si>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　Ⅰ型（６：１）　  　Ⅱ型（７．５：１）　  　Ⅲ型（１０：１）</t>
    <rPh sb="13" eb="14">
      <t>ガタ</t>
    </rPh>
    <rPh sb="24" eb="25">
      <t>ガタ</t>
    </rPh>
    <phoneticPr fontId="3"/>
  </si>
  <si>
    <t>ピアサポーターの配置</t>
    <rPh sb="8" eb="10">
      <t>ハイチ</t>
    </rPh>
    <phoneticPr fontId="3"/>
  </si>
  <si>
    <t>サービス費（Ⅳ）～（Ⅵ）</t>
    <phoneticPr fontId="3"/>
  </si>
  <si>
    <t>有　　　　　　・　　　　　　　無</t>
    <rPh sb="0" eb="1">
      <t>アリ</t>
    </rPh>
    <rPh sb="15" eb="16">
      <t>ナ</t>
    </rPh>
    <phoneticPr fontId="5"/>
  </si>
  <si>
    <t>前年度の一人当たり平均工賃月額</t>
    <rPh sb="0" eb="3">
      <t>ゼンネンド</t>
    </rPh>
    <rPh sb="4" eb="6">
      <t>ヒトリ</t>
    </rPh>
    <rPh sb="6" eb="7">
      <t>ア</t>
    </rPh>
    <rPh sb="9" eb="11">
      <t>ヘイキン</t>
    </rPh>
    <rPh sb="11" eb="13">
      <t>コウチン</t>
    </rPh>
    <rPh sb="13" eb="15">
      <t>ゲツガク</t>
    </rPh>
    <phoneticPr fontId="5"/>
  </si>
  <si>
    <t>人員配置
区分</t>
    <phoneticPr fontId="3"/>
  </si>
  <si>
    <t>定員
区分</t>
    <phoneticPr fontId="3"/>
  </si>
  <si>
    <t>注１　就労継続支援Ｂ型サービス費（Ⅰ）～（Ⅲ）を算定する場合は、平均工賃月額区分及び前年度の一人当たり平均工賃月額の状況を記載すること。また，工賃向上計画（写）を添付すること。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Ⅵ）を算定する場合は、ピアサポーターの配置の有無を記載すること。なお、ピアサポーターを配置している場合は、別添「ピアサポーター等の配置に関する届出書」を提出すること。　</t>
    <rPh sb="0" eb="1">
      <t>チュウ</t>
    </rPh>
    <rPh sb="3" eb="9">
      <t>シュウロウケイゾクシエン</t>
    </rPh>
    <rPh sb="10" eb="11">
      <t>ガタ</t>
    </rPh>
    <rPh sb="15" eb="16">
      <t>ヒ</t>
    </rPh>
    <rPh sb="24" eb="26">
      <t>サンテイ</t>
    </rPh>
    <rPh sb="28" eb="30">
      <t>バアイ</t>
    </rPh>
    <rPh sb="32" eb="34">
      <t>ヘイキン</t>
    </rPh>
    <rPh sb="34" eb="36">
      <t>コウチン</t>
    </rPh>
    <rPh sb="36" eb="38">
      <t>ゲツガク</t>
    </rPh>
    <rPh sb="38" eb="40">
      <t>クブン</t>
    </rPh>
    <rPh sb="40" eb="41">
      <t>オヨ</t>
    </rPh>
    <rPh sb="46" eb="48">
      <t>ヒトリ</t>
    </rPh>
    <rPh sb="48" eb="49">
      <t>ア</t>
    </rPh>
    <rPh sb="51" eb="53">
      <t>ヘイキン</t>
    </rPh>
    <rPh sb="53" eb="55">
      <t>コウチン</t>
    </rPh>
    <rPh sb="55" eb="57">
      <t>ゲツガク</t>
    </rPh>
    <rPh sb="61" eb="63">
      <t>キサイ</t>
    </rPh>
    <rPh sb="71" eb="73">
      <t>コウチン</t>
    </rPh>
    <rPh sb="73" eb="75">
      <t>コウジョウ</t>
    </rPh>
    <rPh sb="75" eb="77">
      <t>ケイカク</t>
    </rPh>
    <rPh sb="78" eb="79">
      <t>ウツ</t>
    </rPh>
    <rPh sb="81" eb="83">
      <t>テンプ</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phoneticPr fontId="5"/>
  </si>
  <si>
    <t>1.就労継続支援B型サービス費（Ⅳ） 2.就労継続支援B型サービス費（Ⅴ） 3.就労継続支援B型サービス費（Ⅵ）　</t>
    <rPh sb="2" eb="4">
      <t>シュウロウ</t>
    </rPh>
    <rPh sb="4" eb="6">
      <t>ケイゾク</t>
    </rPh>
    <rPh sb="6" eb="8">
      <t>シエン</t>
    </rPh>
    <rPh sb="9" eb="10">
      <t>ガタ</t>
    </rPh>
    <rPh sb="14" eb="15">
      <t>ヒ</t>
    </rPh>
    <rPh sb="21" eb="23">
      <t>シュウロウ</t>
    </rPh>
    <rPh sb="23" eb="25">
      <t>ケイゾク</t>
    </rPh>
    <rPh sb="25" eb="27">
      <t>シエン</t>
    </rPh>
    <rPh sb="28" eb="29">
      <t>ガタ</t>
    </rPh>
    <rPh sb="33" eb="34">
      <t>ヒ</t>
    </rPh>
    <rPh sb="40" eb="42">
      <t>シュウロウ</t>
    </rPh>
    <rPh sb="42" eb="44">
      <t>ケイゾク</t>
    </rPh>
    <rPh sb="44" eb="46">
      <t>シエン</t>
    </rPh>
    <rPh sb="47" eb="48">
      <t>ガタ</t>
    </rPh>
    <rPh sb="52" eb="53">
      <t>ヒ</t>
    </rPh>
    <phoneticPr fontId="5"/>
  </si>
  <si>
    <t>開所日数</t>
    <rPh sb="0" eb="2">
      <t>カイショ</t>
    </rPh>
    <rPh sb="2" eb="4">
      <t>ニッスウ</t>
    </rPh>
    <phoneticPr fontId="3"/>
  </si>
  <si>
    <t>日</t>
    <rPh sb="0" eb="1">
      <t>ニチ</t>
    </rPh>
    <phoneticPr fontId="3"/>
  </si>
  <si>
    <t>年間開所日数</t>
    <rPh sb="0" eb="2">
      <t>ネンカン</t>
    </rPh>
    <rPh sb="2" eb="4">
      <t>カイショ</t>
    </rPh>
    <rPh sb="4" eb="6">
      <t>ニッスウ</t>
    </rPh>
    <phoneticPr fontId="3"/>
  </si>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</sst>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0_ "/>
    <numFmt numFmtId="179" formatCode="#,##0.0_ "/>
    <numFmt numFmtId="180" formatCode="0_ "/>
  </numFmts>
  <fonts count="46" x14ac:knownFonts="1">
    <font>
      <sz val="11"/>
      <color theme="1"/>
      <name val="ＭＳ ゴシック"/>
      <family val="2"/>
      <charset val="128"/>
    </font>
    <font>
      <sz val="11"/>
      <color theme="1"/>
      <name val="游ゴシック"/>
      <family val="3"/>
      <charset val="128"/>
      <scheme val="minor"/>
    </font>
    <font>
      <sz val="11"/>
      <name val="游ゴシック"/>
      <family val="3"/>
      <charset val="128"/>
      <scheme val="minor"/>
    </font>
    <font>
      <sz val="6"/>
      <name val="ＭＳ ゴシック"/>
      <family val="2"/>
      <charset val="128"/>
    </font>
    <font>
      <b/>
      <sz val="12"/>
      <name val="游ゴシック"/>
      <family val="3"/>
      <charset val="128"/>
      <scheme val="minor"/>
    </font>
    <font>
      <sz val="6"/>
      <name val="ＭＳ Ｐゴシック"/>
      <family val="3"/>
      <charset val="128"/>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9"/>
      <name val="ＭＳ ゴシック"/>
      <family val="3"/>
      <charset val="128"/>
    </font>
    <font>
      <sz val="14"/>
      <name val="ＭＳ Ｐゴシック"/>
      <family val="3"/>
      <charset val="128"/>
    </font>
    <font>
      <sz val="10"/>
      <name val="ＭＳ Ｐゴシック"/>
      <family val="3"/>
      <charset val="128"/>
    </font>
    <font>
      <sz val="10"/>
      <color theme="1"/>
      <name val="游ゴシック"/>
      <family val="3"/>
      <charset val="128"/>
      <scheme val="minor"/>
    </font>
    <font>
      <sz val="10"/>
      <color theme="1"/>
      <name val="ＭＳ ゴシック"/>
      <family val="3"/>
      <charset val="128"/>
    </font>
    <font>
      <sz val="10"/>
      <name val="ＭＳ ゴシック"/>
      <family val="3"/>
      <charset val="128"/>
    </font>
    <font>
      <sz val="11"/>
      <name val="ＭＳ Ｐゴシック"/>
      <family val="3"/>
      <charset val="128"/>
    </font>
    <font>
      <sz val="9"/>
      <name val="HGｺﾞｼｯｸM"/>
      <family val="3"/>
      <charset val="128"/>
    </font>
    <font>
      <sz val="11"/>
      <color theme="1"/>
      <name val="游ゴシック"/>
      <family val="2"/>
      <charset val="128"/>
      <scheme val="minor"/>
    </font>
    <font>
      <sz val="18"/>
      <color theme="1"/>
      <name val="游ゴシック"/>
      <family val="3"/>
      <charset val="128"/>
      <scheme val="minor"/>
    </font>
    <font>
      <sz val="16"/>
      <color theme="1"/>
      <name val="游ゴシック"/>
      <family val="3"/>
      <charset val="128"/>
      <scheme val="minor"/>
    </font>
    <font>
      <sz val="6"/>
      <name val="游ゴシック"/>
      <family val="2"/>
      <charset val="128"/>
      <scheme val="minor"/>
    </font>
    <font>
      <sz val="16"/>
      <color theme="1"/>
      <name val="游ゴシック"/>
      <family val="2"/>
      <charset val="128"/>
      <scheme val="minor"/>
    </font>
    <font>
      <u/>
      <sz val="11"/>
      <color theme="1"/>
      <name val="游ゴシック"/>
      <family val="2"/>
      <charset val="128"/>
      <scheme val="minor"/>
    </font>
    <font>
      <u/>
      <sz val="11"/>
      <color theme="1"/>
      <name val="游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游ゴシック"/>
      <family val="2"/>
      <charset val="128"/>
      <scheme val="minor"/>
    </font>
    <font>
      <sz val="12"/>
      <color theme="1"/>
      <name val="ＭＳ ゴシック"/>
      <family val="3"/>
      <charset val="128"/>
    </font>
    <font>
      <b/>
      <sz val="11"/>
      <color rgb="FFFF0000"/>
      <name val="ＭＳ ゴシック"/>
      <family val="3"/>
      <charset val="128"/>
    </font>
    <font>
      <sz val="11"/>
      <color theme="1" tint="0.34998626667073579"/>
      <name val="游ゴシック"/>
      <family val="2"/>
      <charset val="128"/>
      <scheme val="minor"/>
    </font>
    <font>
      <sz val="11"/>
      <color theme="1" tint="0.34998626667073579"/>
      <name val="游ゴシック"/>
      <family val="3"/>
      <charset val="128"/>
      <scheme val="minor"/>
    </font>
    <font>
      <sz val="10"/>
      <color theme="1"/>
      <name val="游ゴシック"/>
      <family val="2"/>
      <charset val="128"/>
      <scheme val="minor"/>
    </font>
    <font>
      <sz val="10"/>
      <color theme="1" tint="0.34998626667073579"/>
      <name val="游ゴシック"/>
      <family val="3"/>
      <charset val="128"/>
      <scheme val="minor"/>
    </font>
    <font>
      <sz val="8"/>
      <color theme="1" tint="0.34998626667073579"/>
      <name val="游ゴシック"/>
      <family val="3"/>
      <charset val="128"/>
      <scheme val="minor"/>
    </font>
    <font>
      <sz val="11"/>
      <color rgb="FFFF0000"/>
      <name val="游ゴシック"/>
      <family val="3"/>
      <charset val="128"/>
      <scheme val="minor"/>
    </font>
    <font>
      <b/>
      <sz val="14"/>
      <name val="ＭＳ Ｐゴシック"/>
      <family val="3"/>
      <charset val="128"/>
    </font>
    <font>
      <sz val="9"/>
      <name val="ＭＳ Ｐゴシック"/>
      <family val="3"/>
      <charset val="128"/>
    </font>
    <font>
      <u/>
      <sz val="10"/>
      <name val="ＭＳ Ｐゴシック"/>
      <family val="3"/>
      <charset val="128"/>
    </font>
    <font>
      <sz val="12"/>
      <name val="ＭＳ Ｐゴシック"/>
      <family val="3"/>
      <charset val="128"/>
    </font>
    <font>
      <b/>
      <sz val="10"/>
      <name val="游ゴシック"/>
      <family val="3"/>
      <charset val="128"/>
      <scheme val="minor"/>
    </font>
    <font>
      <sz val="7"/>
      <name val="游ゴシック"/>
      <family val="3"/>
      <charset val="128"/>
      <scheme val="minor"/>
    </font>
    <font>
      <sz val="9"/>
      <color theme="1"/>
      <name val="ＭＳ ゴシック"/>
      <family val="3"/>
      <charset val="128"/>
    </font>
    <font>
      <sz val="6"/>
      <color theme="1"/>
      <name val="ＭＳ ゴシック"/>
      <family val="2"/>
      <charset val="128"/>
    </font>
    <font>
      <b/>
      <sz val="8"/>
      <color theme="1"/>
      <name val="游ゴシック"/>
      <family val="3"/>
      <charset val="128"/>
      <scheme val="minor"/>
    </font>
  </fonts>
  <fills count="8">
    <fill>
      <patternFill patternType="none"/>
    </fill>
    <fill>
      <patternFill patternType="gray125"/>
    </fill>
    <fill>
      <patternFill patternType="solid">
        <fgColor rgb="FFCCFFFF"/>
        <bgColor indexed="64"/>
      </patternFill>
    </fill>
    <fill>
      <patternFill patternType="solid">
        <fgColor rgb="FFCDFFFF"/>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s>
  <borders count="94">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style="medium">
        <color indexed="64"/>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alignment vertical="center"/>
    </xf>
    <xf numFmtId="0" fontId="1" fillId="0" borderId="0">
      <alignment vertical="center"/>
    </xf>
    <xf numFmtId="0" fontId="17" fillId="0" borderId="0">
      <alignment vertical="center"/>
    </xf>
    <xf numFmtId="0" fontId="17" fillId="0" borderId="0">
      <alignment vertical="center"/>
    </xf>
    <xf numFmtId="0" fontId="19" fillId="0" borderId="0">
      <alignment vertical="center"/>
    </xf>
    <xf numFmtId="38" fontId="19" fillId="0" borderId="0" applyFont="0" applyFill="0" applyBorder="0" applyAlignment="0" applyProtection="0">
      <alignment vertical="center"/>
    </xf>
    <xf numFmtId="0" fontId="17" fillId="0" borderId="0">
      <alignment vertical="center"/>
    </xf>
    <xf numFmtId="0" fontId="17" fillId="0" borderId="0">
      <alignment vertical="center"/>
    </xf>
    <xf numFmtId="38" fontId="17" fillId="0" borderId="0" applyFont="0" applyFill="0" applyBorder="0" applyAlignment="0" applyProtection="0"/>
    <xf numFmtId="0" fontId="1" fillId="0" borderId="0">
      <alignment vertical="center"/>
    </xf>
  </cellStyleXfs>
  <cellXfs count="571">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6" fillId="0" borderId="0" xfId="1" applyFont="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0" xfId="1" applyFont="1" applyBorder="1" applyAlignment="1">
      <alignment horizontal="center" vertical="center"/>
    </xf>
    <xf numFmtId="0" fontId="2" fillId="0" borderId="0" xfId="1" applyFont="1" applyBorder="1" applyAlignment="1">
      <alignment vertical="center"/>
    </xf>
    <xf numFmtId="0" fontId="2" fillId="0" borderId="2" xfId="1" applyFont="1" applyBorder="1" applyAlignment="1">
      <alignment horizontal="center" vertical="center" wrapText="1"/>
    </xf>
    <xf numFmtId="0" fontId="2" fillId="0" borderId="2" xfId="1" applyFont="1" applyBorder="1" applyAlignment="1">
      <alignment vertical="center" wrapText="1"/>
    </xf>
    <xf numFmtId="0" fontId="2" fillId="0" borderId="3" xfId="1" applyFont="1" applyBorder="1" applyAlignment="1">
      <alignment vertical="center" wrapText="1"/>
    </xf>
    <xf numFmtId="0" fontId="2" fillId="0" borderId="3" xfId="1" applyFont="1" applyBorder="1">
      <alignment vertical="center"/>
    </xf>
    <xf numFmtId="0" fontId="2" fillId="0" borderId="3" xfId="1" applyNumberFormat="1" applyFont="1" applyBorder="1" applyAlignment="1">
      <alignment vertical="center" textRotation="255" wrapText="1"/>
    </xf>
    <xf numFmtId="0" fontId="2" fillId="0" borderId="4" xfId="1" applyFont="1" applyBorder="1">
      <alignment vertical="center"/>
    </xf>
    <xf numFmtId="0" fontId="2" fillId="0" borderId="8" xfId="1" applyFont="1" applyBorder="1" applyAlignment="1">
      <alignment vertical="center" wrapText="1"/>
    </xf>
    <xf numFmtId="0" fontId="2" fillId="0" borderId="0" xfId="1" applyFont="1" applyBorder="1" applyAlignment="1">
      <alignment vertical="center" wrapText="1"/>
    </xf>
    <xf numFmtId="0" fontId="2" fillId="0" borderId="0" xfId="1" applyFont="1" applyBorder="1">
      <alignment vertical="center"/>
    </xf>
    <xf numFmtId="0" fontId="2" fillId="0" borderId="0" xfId="1" applyNumberFormat="1" applyFont="1" applyBorder="1" applyAlignment="1">
      <alignment vertical="center"/>
    </xf>
    <xf numFmtId="49" fontId="2" fillId="0" borderId="0" xfId="1" applyNumberFormat="1" applyFont="1" applyBorder="1" applyAlignment="1">
      <alignment vertical="center"/>
    </xf>
    <xf numFmtId="0" fontId="2" fillId="0" borderId="0" xfId="1" applyNumberFormat="1" applyFont="1" applyBorder="1" applyAlignment="1">
      <alignment vertical="center" textRotation="255" wrapText="1"/>
    </xf>
    <xf numFmtId="0" fontId="2" fillId="0" borderId="9" xfId="1" applyFont="1" applyBorder="1">
      <alignment vertical="center"/>
    </xf>
    <xf numFmtId="0" fontId="2" fillId="0" borderId="9" xfId="1" applyFont="1" applyBorder="1" applyAlignment="1">
      <alignment horizontal="left" vertical="center"/>
    </xf>
    <xf numFmtId="0" fontId="2" fillId="0" borderId="9" xfId="1" applyFont="1" applyBorder="1" applyAlignment="1">
      <alignment vertical="center"/>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6" xfId="1" applyNumberFormat="1" applyFont="1" applyBorder="1" applyAlignment="1">
      <alignment vertical="center" textRotation="255" wrapText="1"/>
    </xf>
    <xf numFmtId="0" fontId="2" fillId="0" borderId="6" xfId="1" applyFont="1" applyBorder="1">
      <alignment vertical="center"/>
    </xf>
    <xf numFmtId="0" fontId="2" fillId="0" borderId="6" xfId="1" applyFont="1" applyFill="1" applyBorder="1" applyAlignment="1">
      <alignment vertical="center"/>
    </xf>
    <xf numFmtId="0" fontId="2" fillId="0" borderId="7" xfId="1" applyFont="1" applyBorder="1" applyAlignment="1">
      <alignment horizontal="left" vertical="center"/>
    </xf>
    <xf numFmtId="0" fontId="2" fillId="0" borderId="0" xfId="1" applyFont="1" applyFill="1" applyBorder="1" applyAlignment="1">
      <alignment vertical="center"/>
    </xf>
    <xf numFmtId="0" fontId="2" fillId="0" borderId="3" xfId="1" applyNumberFormat="1" applyFont="1" applyBorder="1" applyAlignment="1">
      <alignment horizontal="center" vertical="center" textRotation="255" wrapText="1"/>
    </xf>
    <xf numFmtId="0" fontId="2" fillId="0" borderId="3" xfId="1" applyFont="1" applyBorder="1" applyAlignment="1">
      <alignment horizontal="center" vertical="center"/>
    </xf>
    <xf numFmtId="0" fontId="8" fillId="0" borderId="0" xfId="1" applyFont="1" applyBorder="1" applyAlignment="1">
      <alignment vertical="center"/>
    </xf>
    <xf numFmtId="0" fontId="12" fillId="0" borderId="0" xfId="1" applyFont="1">
      <alignment vertical="center"/>
    </xf>
    <xf numFmtId="0" fontId="1" fillId="0" borderId="0" xfId="1">
      <alignment vertical="center"/>
    </xf>
    <xf numFmtId="0" fontId="1" fillId="0" borderId="0" xfId="1" applyAlignment="1">
      <alignment horizontal="right" vertical="center"/>
    </xf>
    <xf numFmtId="0" fontId="12" fillId="0" borderId="0" xfId="1" applyFont="1" applyBorder="1" applyAlignment="1">
      <alignment vertical="center"/>
    </xf>
    <xf numFmtId="0" fontId="12" fillId="0" borderId="0" xfId="1" applyFont="1" applyBorder="1" applyAlignment="1">
      <alignment horizontal="center" vertical="center"/>
    </xf>
    <xf numFmtId="0" fontId="13" fillId="0" borderId="10" xfId="1" applyFont="1" applyBorder="1" applyAlignment="1">
      <alignment horizontal="center" vertical="center" shrinkToFit="1"/>
    </xf>
    <xf numFmtId="0" fontId="1" fillId="0" borderId="10" xfId="1" applyFont="1" applyBorder="1" applyAlignment="1">
      <alignment horizontal="center" vertical="center" wrapText="1"/>
    </xf>
    <xf numFmtId="0" fontId="1" fillId="0" borderId="10" xfId="1" applyFont="1" applyBorder="1" applyAlignment="1">
      <alignment horizontal="center" vertical="center"/>
    </xf>
    <xf numFmtId="0" fontId="1" fillId="0" borderId="10" xfId="1" applyFont="1" applyBorder="1" applyAlignment="1">
      <alignment horizontal="right" vertical="center"/>
    </xf>
    <xf numFmtId="0" fontId="13" fillId="0" borderId="0" xfId="1" applyFont="1">
      <alignment vertical="center"/>
    </xf>
    <xf numFmtId="0" fontId="16" fillId="0" borderId="0" xfId="1" applyFont="1" applyAlignment="1">
      <alignment vertical="center"/>
    </xf>
    <xf numFmtId="0" fontId="18" fillId="0" borderId="0" xfId="2" applyFont="1">
      <alignment vertical="center"/>
    </xf>
    <xf numFmtId="0" fontId="17" fillId="0" borderId="0" xfId="3">
      <alignment vertical="center"/>
    </xf>
    <xf numFmtId="0" fontId="19" fillId="0" borderId="0" xfId="4">
      <alignment vertical="center"/>
    </xf>
    <xf numFmtId="0" fontId="26" fillId="2" borderId="2" xfId="4" applyFont="1" applyFill="1" applyBorder="1" applyAlignment="1">
      <alignment vertical="center"/>
    </xf>
    <xf numFmtId="0" fontId="19" fillId="0" borderId="0" xfId="4" applyBorder="1">
      <alignment vertical="center"/>
    </xf>
    <xf numFmtId="0" fontId="26" fillId="3" borderId="22" xfId="4" applyFont="1" applyFill="1" applyBorder="1" applyAlignment="1">
      <alignment horizontal="right" vertical="center" wrapText="1"/>
    </xf>
    <xf numFmtId="0" fontId="27" fillId="0" borderId="10" xfId="4" applyFont="1" applyBorder="1" applyAlignment="1">
      <alignment horizontal="left" vertical="center" wrapText="1"/>
    </xf>
    <xf numFmtId="177" fontId="27" fillId="0" borderId="27" xfId="4" applyNumberFormat="1" applyFont="1" applyBorder="1" applyAlignment="1">
      <alignment horizontal="center" vertical="center" wrapText="1"/>
    </xf>
    <xf numFmtId="0" fontId="27" fillId="0" borderId="10" xfId="4" applyFont="1" applyBorder="1" applyAlignment="1">
      <alignment horizontal="center" vertical="center" wrapText="1"/>
    </xf>
    <xf numFmtId="0" fontId="27" fillId="0" borderId="12" xfId="4" applyFont="1" applyBorder="1" applyAlignment="1">
      <alignment horizontal="center" vertical="center" wrapText="1"/>
    </xf>
    <xf numFmtId="177" fontId="27" fillId="0" borderId="22" xfId="4" applyNumberFormat="1" applyFont="1" applyFill="1" applyBorder="1" applyAlignment="1">
      <alignment vertical="center" wrapText="1"/>
    </xf>
    <xf numFmtId="177" fontId="27" fillId="0" borderId="10" xfId="4" applyNumberFormat="1" applyFont="1" applyFill="1" applyBorder="1" applyAlignment="1">
      <alignment vertical="center" wrapText="1"/>
    </xf>
    <xf numFmtId="0" fontId="28" fillId="0" borderId="0" xfId="4" applyFont="1" applyBorder="1">
      <alignment vertical="center"/>
    </xf>
    <xf numFmtId="0" fontId="28" fillId="0" borderId="0" xfId="4" applyFont="1">
      <alignment vertical="center"/>
    </xf>
    <xf numFmtId="0" fontId="29" fillId="2" borderId="28" xfId="4" applyFont="1" applyFill="1" applyBorder="1" applyAlignment="1">
      <alignment horizontal="center" vertical="center"/>
    </xf>
    <xf numFmtId="0" fontId="26" fillId="0" borderId="10" xfId="4" applyFont="1" applyBorder="1" applyAlignment="1">
      <alignment horizontal="left" vertical="center" wrapText="1"/>
    </xf>
    <xf numFmtId="177" fontId="26" fillId="0" borderId="27" xfId="4" applyNumberFormat="1" applyFont="1" applyBorder="1" applyAlignment="1">
      <alignment horizontal="center" vertical="center" wrapText="1"/>
    </xf>
    <xf numFmtId="0" fontId="26" fillId="0" borderId="10" xfId="4" applyFont="1" applyBorder="1" applyAlignment="1">
      <alignment horizontal="center" vertical="center" wrapText="1"/>
    </xf>
    <xf numFmtId="0" fontId="26" fillId="0" borderId="12" xfId="4" applyFont="1" applyBorder="1" applyAlignment="1">
      <alignment horizontal="center" vertical="center" wrapText="1"/>
    </xf>
    <xf numFmtId="38" fontId="15" fillId="0" borderId="22" xfId="5" applyFont="1" applyFill="1" applyBorder="1" applyAlignment="1">
      <alignment vertical="center" wrapText="1"/>
    </xf>
    <xf numFmtId="38" fontId="26" fillId="0" borderId="22" xfId="5" applyFont="1" applyFill="1" applyBorder="1" applyAlignment="1">
      <alignment vertical="center" wrapText="1"/>
    </xf>
    <xf numFmtId="38" fontId="15" fillId="0" borderId="10" xfId="5" applyFont="1" applyFill="1" applyBorder="1" applyAlignment="1">
      <alignment vertical="center" wrapText="1"/>
    </xf>
    <xf numFmtId="0" fontId="19" fillId="0" borderId="0" xfId="4" applyFont="1" applyBorder="1">
      <alignment vertical="center"/>
    </xf>
    <xf numFmtId="0" fontId="19" fillId="0" borderId="0" xfId="4" applyFont="1">
      <alignment vertical="center"/>
    </xf>
    <xf numFmtId="0" fontId="29" fillId="2" borderId="22" xfId="4" applyFont="1" applyFill="1" applyBorder="1" applyAlignment="1">
      <alignment horizontal="center" vertical="center"/>
    </xf>
    <xf numFmtId="0" fontId="29" fillId="0" borderId="0" xfId="4" applyFont="1" applyFill="1" applyBorder="1" applyAlignment="1">
      <alignment horizontal="center" vertical="center"/>
    </xf>
    <xf numFmtId="0" fontId="30" fillId="0" borderId="0" xfId="4" applyFont="1" applyFill="1" applyBorder="1" applyAlignment="1">
      <alignment horizontal="left" vertical="center" wrapText="1"/>
    </xf>
    <xf numFmtId="0" fontId="30" fillId="0" borderId="3" xfId="4" applyFont="1" applyFill="1" applyBorder="1" applyAlignment="1">
      <alignment horizontal="center" vertical="center" wrapText="1"/>
    </xf>
    <xf numFmtId="57" fontId="30" fillId="0" borderId="0" xfId="4" applyNumberFormat="1" applyFont="1" applyFill="1" applyBorder="1" applyAlignment="1">
      <alignment horizontal="center" vertical="center" wrapText="1"/>
    </xf>
    <xf numFmtId="0" fontId="30" fillId="0" borderId="0" xfId="4" applyFont="1" applyFill="1" applyBorder="1" applyAlignment="1">
      <alignment horizontal="center" vertical="center" wrapText="1"/>
    </xf>
    <xf numFmtId="0" fontId="15" fillId="0" borderId="0" xfId="4" applyFont="1" applyFill="1" applyBorder="1" applyAlignment="1">
      <alignment vertical="center" wrapText="1"/>
    </xf>
    <xf numFmtId="0" fontId="19" fillId="0" borderId="0" xfId="4" applyFill="1" applyBorder="1">
      <alignment vertical="center"/>
    </xf>
    <xf numFmtId="0" fontId="31" fillId="0" borderId="0" xfId="4" applyFont="1">
      <alignment vertical="center"/>
    </xf>
    <xf numFmtId="0" fontId="32" fillId="0" borderId="0" xfId="4" applyFont="1" applyAlignment="1">
      <alignment horizontal="center" vertical="center"/>
    </xf>
    <xf numFmtId="0" fontId="19" fillId="0" borderId="0" xfId="4" applyAlignment="1">
      <alignment horizontal="center" vertical="center"/>
    </xf>
    <xf numFmtId="0" fontId="33" fillId="0" borderId="0" xfId="4" applyFont="1" applyBorder="1" applyAlignment="1">
      <alignment horizontal="left" vertical="center"/>
    </xf>
    <xf numFmtId="0" fontId="33" fillId="0" borderId="0" xfId="4" applyFont="1" applyBorder="1" applyAlignment="1">
      <alignment vertical="center" wrapText="1"/>
    </xf>
    <xf numFmtId="0" fontId="32" fillId="0" borderId="0" xfId="4" applyFont="1" applyBorder="1" applyAlignment="1">
      <alignment vertical="center" wrapText="1"/>
    </xf>
    <xf numFmtId="0" fontId="34" fillId="0" borderId="0" xfId="4" applyFont="1" applyBorder="1" applyAlignment="1">
      <alignment horizontal="center" vertical="center" wrapText="1"/>
    </xf>
    <xf numFmtId="0" fontId="34" fillId="0" borderId="0" xfId="4" applyFont="1" applyAlignment="1">
      <alignment horizontal="center" vertical="center"/>
    </xf>
    <xf numFmtId="0" fontId="33" fillId="0" borderId="0" xfId="4" applyFont="1" applyBorder="1" applyAlignment="1">
      <alignment horizontal="center" vertical="center" wrapText="1"/>
    </xf>
    <xf numFmtId="0" fontId="32" fillId="0" borderId="0" xfId="4" applyFont="1">
      <alignment vertical="center"/>
    </xf>
    <xf numFmtId="0" fontId="33" fillId="0" borderId="0" xfId="4" applyFont="1" applyBorder="1" applyAlignment="1">
      <alignment horizontal="left" vertical="center" wrapText="1"/>
    </xf>
    <xf numFmtId="0" fontId="1" fillId="0" borderId="0" xfId="4" applyFont="1">
      <alignment vertical="center"/>
    </xf>
    <xf numFmtId="0" fontId="35" fillId="0" borderId="0" xfId="4" applyFont="1">
      <alignment vertical="center"/>
    </xf>
    <xf numFmtId="0" fontId="0" fillId="0" borderId="0" xfId="6" applyFont="1">
      <alignment vertical="center"/>
    </xf>
    <xf numFmtId="0" fontId="17" fillId="0" borderId="0" xfId="7" applyFont="1">
      <alignment vertical="center"/>
    </xf>
    <xf numFmtId="0" fontId="17" fillId="0" borderId="0" xfId="6">
      <alignment vertical="center"/>
    </xf>
    <xf numFmtId="0" fontId="37" fillId="0" borderId="0" xfId="7" applyFont="1" applyAlignment="1"/>
    <xf numFmtId="0" fontId="17" fillId="4" borderId="10" xfId="7" applyFont="1" applyFill="1" applyBorder="1">
      <alignment vertical="center"/>
    </xf>
    <xf numFmtId="0" fontId="38" fillId="0" borderId="0" xfId="7" applyFont="1">
      <alignment vertical="center"/>
    </xf>
    <xf numFmtId="0" fontId="38" fillId="0" borderId="0" xfId="7" applyFont="1" applyBorder="1">
      <alignment vertical="center"/>
    </xf>
    <xf numFmtId="0" fontId="39" fillId="0" borderId="0" xfId="7" applyFont="1" applyFill="1" applyBorder="1" applyAlignment="1">
      <alignment vertical="center" wrapText="1"/>
    </xf>
    <xf numFmtId="180" fontId="17" fillId="0" borderId="0" xfId="7" applyNumberFormat="1" applyFont="1" applyFill="1" applyBorder="1" applyAlignment="1">
      <alignment vertical="center" wrapText="1"/>
    </xf>
    <xf numFmtId="0" fontId="17" fillId="4" borderId="51" xfId="7" applyFont="1" applyFill="1" applyBorder="1" applyAlignment="1">
      <alignment horizontal="center" vertical="center"/>
    </xf>
    <xf numFmtId="0" fontId="38" fillId="0" borderId="9" xfId="7" applyFont="1" applyBorder="1" applyAlignment="1">
      <alignment horizontal="center" vertical="center" wrapText="1"/>
    </xf>
    <xf numFmtId="0" fontId="38" fillId="0" borderId="28" xfId="7" applyFont="1" applyBorder="1" applyAlignment="1">
      <alignment horizontal="center" vertical="center" wrapText="1"/>
    </xf>
    <xf numFmtId="0" fontId="38" fillId="0" borderId="8" xfId="7" applyFont="1" applyBorder="1" applyAlignment="1">
      <alignment horizontal="center" vertical="center" wrapText="1"/>
    </xf>
    <xf numFmtId="0" fontId="38" fillId="0" borderId="54" xfId="7" applyFont="1" applyBorder="1" applyAlignment="1">
      <alignment horizontal="center" vertical="center" wrapText="1"/>
    </xf>
    <xf numFmtId="0" fontId="38" fillId="0" borderId="0" xfId="7" applyFont="1" applyBorder="1" applyAlignment="1">
      <alignment horizontal="center" vertical="center" wrapText="1"/>
    </xf>
    <xf numFmtId="0" fontId="17" fillId="4" borderId="35" xfId="7" applyFont="1" applyFill="1" applyBorder="1" applyAlignment="1">
      <alignment horizontal="center" vertical="center"/>
    </xf>
    <xf numFmtId="0" fontId="17" fillId="4" borderId="12" xfId="7" applyFont="1" applyFill="1" applyBorder="1" applyAlignment="1">
      <alignment horizontal="center" vertical="center"/>
    </xf>
    <xf numFmtId="0" fontId="17" fillId="4" borderId="35" xfId="7" applyFont="1" applyFill="1" applyBorder="1">
      <alignment vertical="center"/>
    </xf>
    <xf numFmtId="0" fontId="17" fillId="4" borderId="36" xfId="7" applyFont="1" applyFill="1" applyBorder="1">
      <alignment vertical="center"/>
    </xf>
    <xf numFmtId="0" fontId="17" fillId="4" borderId="27" xfId="7" applyFont="1" applyFill="1" applyBorder="1" applyAlignment="1">
      <alignment horizontal="center" vertical="center"/>
    </xf>
    <xf numFmtId="0" fontId="17" fillId="4" borderId="36" xfId="7" applyFont="1" applyFill="1" applyBorder="1" applyAlignment="1">
      <alignment horizontal="center" vertical="center"/>
    </xf>
    <xf numFmtId="0" fontId="17" fillId="4" borderId="56" xfId="7" applyFont="1" applyFill="1" applyBorder="1" applyAlignment="1">
      <alignment horizontal="center" vertical="center"/>
    </xf>
    <xf numFmtId="0" fontId="17" fillId="0" borderId="57" xfId="7" applyFont="1" applyBorder="1" applyAlignment="1">
      <alignment horizontal="center" vertical="center"/>
    </xf>
    <xf numFmtId="0" fontId="13" fillId="0" borderId="58" xfId="7" applyFont="1" applyFill="1" applyBorder="1" applyAlignment="1" applyProtection="1">
      <alignment vertical="center" shrinkToFit="1"/>
      <protection locked="0"/>
    </xf>
    <xf numFmtId="0" fontId="17" fillId="0" borderId="59" xfId="7" applyFont="1" applyFill="1" applyBorder="1" applyProtection="1">
      <alignment vertical="center"/>
      <protection locked="0"/>
    </xf>
    <xf numFmtId="0" fontId="17" fillId="0" borderId="60" xfId="7" applyFont="1" applyFill="1" applyBorder="1" applyAlignment="1" applyProtection="1">
      <alignment vertical="center" shrinkToFit="1"/>
      <protection locked="0"/>
    </xf>
    <xf numFmtId="38" fontId="17" fillId="0" borderId="61" xfId="8" applyFont="1" applyFill="1" applyBorder="1" applyAlignment="1" applyProtection="1">
      <alignment vertical="center" shrinkToFit="1"/>
      <protection locked="0"/>
    </xf>
    <xf numFmtId="0" fontId="17" fillId="0" borderId="61" xfId="7" applyFont="1" applyFill="1" applyBorder="1" applyAlignment="1" applyProtection="1">
      <alignment vertical="center" shrinkToFit="1"/>
      <protection locked="0"/>
    </xf>
    <xf numFmtId="0" fontId="17" fillId="0" borderId="62" xfId="7" applyFont="1" applyFill="1" applyBorder="1" applyAlignment="1" applyProtection="1">
      <alignment vertical="center" shrinkToFit="1"/>
      <protection locked="0"/>
    </xf>
    <xf numFmtId="38" fontId="17" fillId="0" borderId="62" xfId="8" applyFont="1" applyFill="1" applyBorder="1" applyAlignment="1" applyProtection="1">
      <alignment vertical="center" shrinkToFit="1"/>
      <protection locked="0"/>
    </xf>
    <xf numFmtId="0" fontId="17" fillId="6" borderId="57" xfId="7" applyFont="1" applyFill="1" applyBorder="1" applyAlignment="1">
      <alignment vertical="center" shrinkToFit="1"/>
    </xf>
    <xf numFmtId="38" fontId="17" fillId="6" borderId="62" xfId="8" applyFont="1" applyFill="1" applyBorder="1" applyAlignment="1">
      <alignment vertical="center" shrinkToFit="1"/>
    </xf>
    <xf numFmtId="38" fontId="17" fillId="6" borderId="58" xfId="8" applyFont="1" applyFill="1" applyBorder="1" applyAlignment="1">
      <alignment vertical="center" shrinkToFit="1"/>
    </xf>
    <xf numFmtId="0" fontId="17" fillId="4" borderId="12" xfId="7" applyFont="1" applyFill="1" applyBorder="1">
      <alignment vertical="center"/>
    </xf>
    <xf numFmtId="0" fontId="17" fillId="4" borderId="27" xfId="7" applyFont="1" applyFill="1" applyBorder="1">
      <alignment vertical="center"/>
    </xf>
    <xf numFmtId="0" fontId="17" fillId="4" borderId="56" xfId="7" applyFont="1" applyFill="1" applyBorder="1">
      <alignment vertical="center"/>
    </xf>
    <xf numFmtId="0" fontId="17" fillId="0" borderId="63" xfId="7" applyFont="1" applyBorder="1" applyAlignment="1">
      <alignment horizontal="center" vertical="center"/>
    </xf>
    <xf numFmtId="0" fontId="13" fillId="0" borderId="64" xfId="7" applyFont="1" applyFill="1" applyBorder="1" applyAlignment="1" applyProtection="1">
      <alignment vertical="center" shrinkToFit="1"/>
      <protection locked="0"/>
    </xf>
    <xf numFmtId="0" fontId="17" fillId="0" borderId="65" xfId="7" applyFont="1" applyFill="1" applyBorder="1" applyProtection="1">
      <alignment vertical="center"/>
      <protection locked="0"/>
    </xf>
    <xf numFmtId="0" fontId="17" fillId="0" borderId="66" xfId="7" applyFont="1" applyFill="1" applyBorder="1" applyAlignment="1" applyProtection="1">
      <alignment vertical="center" shrinkToFit="1"/>
      <protection locked="0"/>
    </xf>
    <xf numFmtId="38" fontId="17" fillId="0" borderId="67" xfId="8" applyFont="1" applyFill="1" applyBorder="1" applyAlignment="1" applyProtection="1">
      <alignment vertical="center" shrinkToFit="1"/>
      <protection locked="0"/>
    </xf>
    <xf numFmtId="0" fontId="17" fillId="0" borderId="67" xfId="7" applyFont="1" applyFill="1" applyBorder="1" applyAlignment="1" applyProtection="1">
      <alignment vertical="center" shrinkToFit="1"/>
      <protection locked="0"/>
    </xf>
    <xf numFmtId="0" fontId="17" fillId="0" borderId="68" xfId="7" applyFont="1" applyFill="1" applyBorder="1" applyAlignment="1" applyProtection="1">
      <alignment vertical="center" shrinkToFit="1"/>
      <protection locked="0"/>
    </xf>
    <xf numFmtId="38" fontId="17" fillId="0" borderId="68" xfId="8" applyFont="1" applyFill="1" applyBorder="1" applyAlignment="1" applyProtection="1">
      <alignment vertical="center" shrinkToFit="1"/>
      <protection locked="0"/>
    </xf>
    <xf numFmtId="0" fontId="17" fillId="6" borderId="63" xfId="7" applyFont="1" applyFill="1" applyBorder="1" applyAlignment="1">
      <alignment vertical="center" shrinkToFit="1"/>
    </xf>
    <xf numFmtId="38" fontId="17" fillId="6" borderId="69" xfId="8" applyFont="1" applyFill="1" applyBorder="1" applyAlignment="1">
      <alignment vertical="center" shrinkToFit="1"/>
    </xf>
    <xf numFmtId="38" fontId="17" fillId="6" borderId="64" xfId="8" applyFont="1" applyFill="1" applyBorder="1" applyAlignment="1">
      <alignment vertical="center" shrinkToFit="1"/>
    </xf>
    <xf numFmtId="0" fontId="17" fillId="0" borderId="70" xfId="7" applyFont="1" applyBorder="1" applyAlignment="1">
      <alignment horizontal="center" vertical="center"/>
    </xf>
    <xf numFmtId="0" fontId="13" fillId="0" borderId="71" xfId="7" applyFont="1" applyFill="1" applyBorder="1" applyAlignment="1" applyProtection="1">
      <alignment vertical="center" shrinkToFit="1"/>
      <protection locked="0"/>
    </xf>
    <xf numFmtId="0" fontId="17" fillId="0" borderId="72" xfId="7" applyFont="1" applyFill="1" applyBorder="1" applyProtection="1">
      <alignment vertical="center"/>
      <protection locked="0"/>
    </xf>
    <xf numFmtId="0" fontId="17" fillId="0" borderId="73" xfId="7" applyFont="1" applyFill="1" applyBorder="1" applyAlignment="1" applyProtection="1">
      <alignment vertical="center" shrinkToFit="1"/>
      <protection locked="0"/>
    </xf>
    <xf numFmtId="38" fontId="17" fillId="0" borderId="74" xfId="8" applyFont="1" applyFill="1" applyBorder="1" applyAlignment="1" applyProtection="1">
      <alignment vertical="center" shrinkToFit="1"/>
      <protection locked="0"/>
    </xf>
    <xf numFmtId="0" fontId="17" fillId="0" borderId="74" xfId="7" applyFont="1" applyFill="1" applyBorder="1" applyAlignment="1" applyProtection="1">
      <alignment vertical="center" shrinkToFit="1"/>
      <protection locked="0"/>
    </xf>
    <xf numFmtId="0" fontId="17" fillId="0" borderId="75" xfId="7" applyFont="1" applyFill="1" applyBorder="1" applyAlignment="1" applyProtection="1">
      <alignment vertical="center" shrinkToFit="1"/>
      <protection locked="0"/>
    </xf>
    <xf numFmtId="38" fontId="17" fillId="0" borderId="75" xfId="8" applyFont="1" applyFill="1" applyBorder="1" applyAlignment="1" applyProtection="1">
      <alignment vertical="center" shrinkToFit="1"/>
      <protection locked="0"/>
    </xf>
    <xf numFmtId="0" fontId="17" fillId="6" borderId="70" xfId="7" applyFont="1" applyFill="1" applyBorder="1" applyAlignment="1">
      <alignment vertical="center" shrinkToFit="1"/>
    </xf>
    <xf numFmtId="38" fontId="17" fillId="6" borderId="76" xfId="8" applyFont="1" applyFill="1" applyBorder="1" applyAlignment="1">
      <alignment vertical="center" shrinkToFit="1"/>
    </xf>
    <xf numFmtId="38" fontId="17" fillId="6" borderId="71" xfId="8" applyFont="1" applyFill="1" applyBorder="1" applyAlignment="1">
      <alignment vertical="center" shrinkToFit="1"/>
    </xf>
    <xf numFmtId="0" fontId="17" fillId="4" borderId="23" xfId="7" applyFont="1" applyFill="1" applyBorder="1">
      <alignment vertical="center"/>
    </xf>
    <xf numFmtId="0" fontId="17" fillId="4" borderId="45" xfId="7" applyFont="1" applyFill="1" applyBorder="1">
      <alignment vertical="center"/>
    </xf>
    <xf numFmtId="0" fontId="17" fillId="4" borderId="24" xfId="7" applyFont="1" applyFill="1" applyBorder="1">
      <alignment vertical="center"/>
    </xf>
    <xf numFmtId="0" fontId="17" fillId="4" borderId="25" xfId="7" applyFont="1" applyFill="1" applyBorder="1">
      <alignment vertical="center"/>
    </xf>
    <xf numFmtId="0" fontId="17" fillId="4" borderId="44" xfId="7" applyFont="1" applyFill="1" applyBorder="1">
      <alignment vertical="center"/>
    </xf>
    <xf numFmtId="0" fontId="17" fillId="6" borderId="80" xfId="7" applyFont="1" applyFill="1" applyBorder="1" applyAlignment="1">
      <alignment vertical="center" shrinkToFit="1"/>
    </xf>
    <xf numFmtId="38" fontId="17" fillId="6" borderId="81" xfId="7" applyNumberFormat="1" applyFont="1" applyFill="1" applyBorder="1" applyAlignment="1">
      <alignment vertical="center" shrinkToFit="1"/>
    </xf>
    <xf numFmtId="0" fontId="17" fillId="6" borderId="81" xfId="7" applyFont="1" applyFill="1" applyBorder="1" applyAlignment="1">
      <alignment vertical="center" shrinkToFit="1"/>
    </xf>
    <xf numFmtId="0" fontId="17" fillId="6" borderId="82" xfId="7" applyFont="1" applyFill="1" applyBorder="1" applyAlignment="1">
      <alignment vertical="center" shrinkToFit="1"/>
    </xf>
    <xf numFmtId="38" fontId="17" fillId="6" borderId="82" xfId="7" applyNumberFormat="1" applyFont="1" applyFill="1" applyBorder="1" applyAlignment="1">
      <alignment vertical="center" shrinkToFit="1"/>
    </xf>
    <xf numFmtId="0" fontId="17" fillId="6" borderId="83" xfId="7" applyFont="1" applyFill="1" applyBorder="1" applyAlignment="1">
      <alignment vertical="center" shrinkToFit="1"/>
    </xf>
    <xf numFmtId="0" fontId="17" fillId="6" borderId="78" xfId="7" applyFont="1" applyFill="1" applyBorder="1" applyAlignment="1">
      <alignment vertical="center" shrinkToFit="1"/>
    </xf>
    <xf numFmtId="38" fontId="17" fillId="6" borderId="84" xfId="7" applyNumberFormat="1" applyFont="1" applyFill="1" applyBorder="1" applyAlignment="1">
      <alignment vertical="center" shrinkToFit="1"/>
    </xf>
    <xf numFmtId="0" fontId="17" fillId="4" borderId="85" xfId="7" applyFont="1" applyFill="1" applyBorder="1">
      <alignment vertical="center"/>
    </xf>
    <xf numFmtId="0" fontId="17" fillId="4" borderId="86" xfId="7" applyFont="1" applyFill="1" applyBorder="1">
      <alignment vertical="center"/>
    </xf>
    <xf numFmtId="0" fontId="17" fillId="4" borderId="87" xfId="7" applyFont="1" applyFill="1" applyBorder="1">
      <alignment vertical="center"/>
    </xf>
    <xf numFmtId="0" fontId="17" fillId="4" borderId="88" xfId="7" applyFont="1" applyFill="1" applyBorder="1">
      <alignment vertical="center"/>
    </xf>
    <xf numFmtId="0" fontId="17" fillId="4" borderId="89" xfId="7" applyFont="1" applyFill="1" applyBorder="1">
      <alignment vertical="center"/>
    </xf>
    <xf numFmtId="0" fontId="17" fillId="4" borderId="90" xfId="7" applyFont="1" applyFill="1" applyBorder="1">
      <alignment vertical="center"/>
    </xf>
    <xf numFmtId="0" fontId="17" fillId="0" borderId="0" xfId="7" applyFont="1" applyBorder="1">
      <alignment vertical="center"/>
    </xf>
    <xf numFmtId="0" fontId="2" fillId="0" borderId="12" xfId="1" applyFont="1" applyBorder="1" applyAlignment="1">
      <alignment horizontal="center" vertical="center"/>
    </xf>
    <xf numFmtId="0" fontId="8" fillId="0" borderId="0" xfId="1" applyFont="1" applyBorder="1" applyAlignment="1">
      <alignment vertical="center" shrinkToFit="1"/>
    </xf>
    <xf numFmtId="0" fontId="8" fillId="0" borderId="0" xfId="1" applyFont="1" applyBorder="1" applyAlignment="1">
      <alignment horizontal="center" vertical="center"/>
    </xf>
    <xf numFmtId="0" fontId="8" fillId="0" borderId="0" xfId="1" applyFont="1" applyBorder="1" applyAlignment="1">
      <alignment horizontal="center" vertical="center" shrinkToFit="1"/>
    </xf>
    <xf numFmtId="0" fontId="7" fillId="0" borderId="0" xfId="1" applyFont="1" applyBorder="1" applyAlignment="1">
      <alignment horizontal="left" vertical="center" shrinkToFit="1"/>
    </xf>
    <xf numFmtId="0" fontId="7" fillId="0" borderId="0" xfId="1" applyFont="1" applyBorder="1" applyAlignment="1">
      <alignment vertical="center" shrinkToFit="1"/>
    </xf>
    <xf numFmtId="0" fontId="8" fillId="0" borderId="17" xfId="1" applyFont="1" applyBorder="1" applyAlignment="1">
      <alignment vertical="center" shrinkToFit="1"/>
    </xf>
    <xf numFmtId="0" fontId="8" fillId="0" borderId="19" xfId="1" applyFont="1" applyBorder="1" applyAlignment="1">
      <alignment vertical="center" shrinkToFit="1"/>
    </xf>
    <xf numFmtId="0" fontId="8" fillId="0" borderId="20" xfId="1" applyFont="1" applyBorder="1" applyAlignment="1">
      <alignment vertical="center" shrinkToFit="1"/>
    </xf>
    <xf numFmtId="0" fontId="7" fillId="0" borderId="0" xfId="1" applyFont="1" applyBorder="1" applyAlignment="1">
      <alignment horizontal="left" vertical="center"/>
    </xf>
    <xf numFmtId="0" fontId="10" fillId="0" borderId="0" xfId="1" applyFont="1" applyBorder="1" applyAlignment="1">
      <alignment horizontal="center" vertical="center"/>
    </xf>
    <xf numFmtId="0" fontId="2" fillId="0" borderId="0" xfId="9" applyFont="1">
      <alignment vertical="center"/>
    </xf>
    <xf numFmtId="0" fontId="8" fillId="0" borderId="3" xfId="1" applyFont="1" applyBorder="1" applyAlignment="1">
      <alignment vertical="center" shrinkToFit="1"/>
    </xf>
    <xf numFmtId="0" fontId="2" fillId="0" borderId="0" xfId="9" applyFont="1" applyBorder="1">
      <alignment vertical="center"/>
    </xf>
    <xf numFmtId="0" fontId="8" fillId="0" borderId="6" xfId="1" applyFont="1" applyBorder="1" applyAlignment="1">
      <alignment vertical="center" shrinkToFit="1"/>
    </xf>
    <xf numFmtId="0" fontId="8" fillId="0" borderId="2" xfId="1" applyFont="1" applyBorder="1" applyAlignment="1">
      <alignment vertical="center"/>
    </xf>
    <xf numFmtId="0" fontId="8" fillId="0" borderId="3" xfId="1" applyFont="1" applyBorder="1" applyAlignment="1">
      <alignment vertical="center"/>
    </xf>
    <xf numFmtId="0" fontId="8" fillId="0" borderId="4" xfId="1" applyFont="1" applyBorder="1" applyAlignment="1">
      <alignment vertical="center"/>
    </xf>
    <xf numFmtId="0" fontId="8" fillId="0" borderId="5" xfId="1" applyFont="1" applyBorder="1" applyAlignment="1">
      <alignment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2" xfId="1" applyFont="1" applyBorder="1" applyAlignment="1">
      <alignment vertical="center" shrinkToFit="1"/>
    </xf>
    <xf numFmtId="0" fontId="8" fillId="0" borderId="4" xfId="1" applyFont="1" applyBorder="1" applyAlignment="1">
      <alignment vertical="center" shrinkToFit="1"/>
    </xf>
    <xf numFmtId="0" fontId="8" fillId="0" borderId="5" xfId="1" applyFont="1" applyBorder="1" applyAlignment="1">
      <alignment vertical="center" shrinkToFit="1"/>
    </xf>
    <xf numFmtId="0" fontId="8" fillId="0" borderId="7" xfId="1" applyFont="1" applyBorder="1" applyAlignment="1">
      <alignment vertical="center" shrinkToFit="1"/>
    </xf>
    <xf numFmtId="0" fontId="4" fillId="0" borderId="0" xfId="1" applyFont="1" applyBorder="1" applyAlignment="1">
      <alignment vertical="center"/>
    </xf>
    <xf numFmtId="0" fontId="2" fillId="0" borderId="9" xfId="9" applyFont="1" applyBorder="1">
      <alignment vertical="center"/>
    </xf>
    <xf numFmtId="0" fontId="42" fillId="0" borderId="9" xfId="1" applyFont="1" applyBorder="1" applyAlignment="1">
      <alignment vertical="center" wrapText="1"/>
    </xf>
    <xf numFmtId="0" fontId="2" fillId="0" borderId="7" xfId="1" applyFont="1" applyBorder="1" applyAlignment="1">
      <alignment vertical="center"/>
    </xf>
    <xf numFmtId="0" fontId="14" fillId="0" borderId="10" xfId="1" applyFont="1" applyBorder="1" applyAlignment="1">
      <alignment horizontal="center" vertical="center"/>
    </xf>
    <xf numFmtId="0" fontId="17" fillId="7" borderId="0" xfId="7" applyFont="1" applyFill="1">
      <alignment vertical="center"/>
    </xf>
    <xf numFmtId="0" fontId="17" fillId="7" borderId="10" xfId="7" applyFont="1" applyFill="1" applyBorder="1">
      <alignment vertical="center"/>
    </xf>
    <xf numFmtId="0" fontId="17" fillId="7" borderId="57" xfId="7" applyFont="1" applyFill="1" applyBorder="1" applyAlignment="1">
      <alignment horizontal="center" vertical="center"/>
    </xf>
    <xf numFmtId="0" fontId="13" fillId="7" borderId="58" xfId="7" applyFont="1" applyFill="1" applyBorder="1" applyAlignment="1" applyProtection="1">
      <alignment vertical="center" shrinkToFit="1"/>
      <protection locked="0"/>
    </xf>
    <xf numFmtId="0" fontId="17" fillId="7" borderId="59" xfId="7" applyFont="1" applyFill="1" applyBorder="1" applyProtection="1">
      <alignment vertical="center"/>
      <protection locked="0"/>
    </xf>
    <xf numFmtId="0" fontId="17" fillId="7" borderId="60" xfId="7" applyFont="1" applyFill="1" applyBorder="1" applyAlignment="1" applyProtection="1">
      <alignment vertical="center" shrinkToFit="1"/>
      <protection locked="0"/>
    </xf>
    <xf numFmtId="38" fontId="17" fillId="7" borderId="61" xfId="8" applyFont="1" applyFill="1" applyBorder="1" applyAlignment="1" applyProtection="1">
      <alignment vertical="center" shrinkToFit="1"/>
      <protection locked="0"/>
    </xf>
    <xf numFmtId="0" fontId="17" fillId="7" borderId="61" xfId="7" applyFont="1" applyFill="1" applyBorder="1" applyAlignment="1" applyProtection="1">
      <alignment vertical="center" shrinkToFit="1"/>
      <protection locked="0"/>
    </xf>
    <xf numFmtId="0" fontId="17" fillId="7" borderId="62" xfId="7" applyFont="1" applyFill="1" applyBorder="1" applyAlignment="1" applyProtection="1">
      <alignment vertical="center" shrinkToFit="1"/>
      <protection locked="0"/>
    </xf>
    <xf numFmtId="0" fontId="17" fillId="7" borderId="57" xfId="7" applyFont="1" applyFill="1" applyBorder="1" applyAlignment="1">
      <alignment vertical="center" shrinkToFit="1"/>
    </xf>
    <xf numFmtId="38" fontId="17" fillId="7" borderId="62" xfId="8" applyFont="1" applyFill="1" applyBorder="1" applyAlignment="1">
      <alignment vertical="center" shrinkToFit="1"/>
    </xf>
    <xf numFmtId="38" fontId="17" fillId="7" borderId="58" xfId="8" applyFont="1" applyFill="1" applyBorder="1" applyAlignment="1">
      <alignment vertical="center" shrinkToFit="1"/>
    </xf>
    <xf numFmtId="0" fontId="17" fillId="7" borderId="35" xfId="7" applyFont="1" applyFill="1" applyBorder="1">
      <alignment vertical="center"/>
    </xf>
    <xf numFmtId="0" fontId="17" fillId="7" borderId="12" xfId="7" applyFont="1" applyFill="1" applyBorder="1">
      <alignment vertical="center"/>
    </xf>
    <xf numFmtId="0" fontId="17" fillId="7" borderId="36" xfId="7" applyFont="1" applyFill="1" applyBorder="1">
      <alignment vertical="center"/>
    </xf>
    <xf numFmtId="0" fontId="17" fillId="7" borderId="27" xfId="7" applyFont="1" applyFill="1" applyBorder="1">
      <alignment vertical="center"/>
    </xf>
    <xf numFmtId="0" fontId="17" fillId="7" borderId="56" xfId="7" applyFont="1" applyFill="1" applyBorder="1">
      <alignment vertical="center"/>
    </xf>
    <xf numFmtId="0" fontId="17" fillId="7" borderId="63" xfId="7" applyFont="1" applyFill="1" applyBorder="1" applyAlignment="1">
      <alignment horizontal="center" vertical="center"/>
    </xf>
    <xf numFmtId="0" fontId="13" fillId="7" borderId="64" xfId="7" applyFont="1" applyFill="1" applyBorder="1" applyAlignment="1" applyProtection="1">
      <alignment vertical="center" shrinkToFit="1"/>
      <protection locked="0"/>
    </xf>
    <xf numFmtId="0" fontId="17" fillId="7" borderId="65" xfId="7" applyFont="1" applyFill="1" applyBorder="1" applyProtection="1">
      <alignment vertical="center"/>
      <protection locked="0"/>
    </xf>
    <xf numFmtId="0" fontId="17" fillId="7" borderId="66" xfId="7" applyFont="1" applyFill="1" applyBorder="1" applyAlignment="1" applyProtection="1">
      <alignment vertical="center" shrinkToFit="1"/>
      <protection locked="0"/>
    </xf>
    <xf numFmtId="38" fontId="17" fillId="7" borderId="67" xfId="8" applyFont="1" applyFill="1" applyBorder="1" applyAlignment="1" applyProtection="1">
      <alignment vertical="center" shrinkToFit="1"/>
      <protection locked="0"/>
    </xf>
    <xf numFmtId="0" fontId="17" fillId="7" borderId="67" xfId="7" applyFont="1" applyFill="1" applyBorder="1" applyAlignment="1" applyProtection="1">
      <alignment vertical="center" shrinkToFit="1"/>
      <protection locked="0"/>
    </xf>
    <xf numFmtId="0" fontId="17" fillId="7" borderId="68" xfId="7" applyFont="1" applyFill="1" applyBorder="1" applyAlignment="1" applyProtection="1">
      <alignment vertical="center" shrinkToFit="1"/>
      <protection locked="0"/>
    </xf>
    <xf numFmtId="38" fontId="17" fillId="7" borderId="68" xfId="8" applyFont="1" applyFill="1" applyBorder="1" applyAlignment="1" applyProtection="1">
      <alignment vertical="center" shrinkToFit="1"/>
      <protection locked="0"/>
    </xf>
    <xf numFmtId="0" fontId="17" fillId="7" borderId="63" xfId="7" applyFont="1" applyFill="1" applyBorder="1" applyAlignment="1">
      <alignment vertical="center" shrinkToFit="1"/>
    </xf>
    <xf numFmtId="38" fontId="17" fillId="7" borderId="69" xfId="8" applyFont="1" applyFill="1" applyBorder="1" applyAlignment="1">
      <alignment vertical="center" shrinkToFit="1"/>
    </xf>
    <xf numFmtId="38" fontId="17" fillId="7" borderId="64" xfId="8" applyFont="1" applyFill="1" applyBorder="1" applyAlignment="1">
      <alignment vertical="center" shrinkToFit="1"/>
    </xf>
    <xf numFmtId="0" fontId="17" fillId="7" borderId="70" xfId="7" applyFont="1" applyFill="1" applyBorder="1" applyAlignment="1">
      <alignment horizontal="center" vertical="center"/>
    </xf>
    <xf numFmtId="0" fontId="13" fillId="7" borderId="71" xfId="7" applyFont="1" applyFill="1" applyBorder="1" applyAlignment="1" applyProtection="1">
      <alignment vertical="center" shrinkToFit="1"/>
      <protection locked="0"/>
    </xf>
    <xf numFmtId="0" fontId="17" fillId="7" borderId="72" xfId="7" applyFont="1" applyFill="1" applyBorder="1" applyProtection="1">
      <alignment vertical="center"/>
      <protection locked="0"/>
    </xf>
    <xf numFmtId="0" fontId="17" fillId="7" borderId="73" xfId="7" applyFont="1" applyFill="1" applyBorder="1" applyAlignment="1" applyProtection="1">
      <alignment vertical="center" shrinkToFit="1"/>
      <protection locked="0"/>
    </xf>
    <xf numFmtId="38" fontId="17" fillId="7" borderId="74" xfId="8" applyFont="1" applyFill="1" applyBorder="1" applyAlignment="1" applyProtection="1">
      <alignment vertical="center" shrinkToFit="1"/>
      <protection locked="0"/>
    </xf>
    <xf numFmtId="0" fontId="17" fillId="7" borderId="74" xfId="7" applyFont="1" applyFill="1" applyBorder="1" applyAlignment="1" applyProtection="1">
      <alignment vertical="center" shrinkToFit="1"/>
      <protection locked="0"/>
    </xf>
    <xf numFmtId="0" fontId="17" fillId="7" borderId="75" xfId="7" applyFont="1" applyFill="1" applyBorder="1" applyAlignment="1" applyProtection="1">
      <alignment vertical="center" shrinkToFit="1"/>
      <protection locked="0"/>
    </xf>
    <xf numFmtId="38" fontId="17" fillId="7" borderId="75" xfId="8" applyFont="1" applyFill="1" applyBorder="1" applyAlignment="1" applyProtection="1">
      <alignment vertical="center" shrinkToFit="1"/>
      <protection locked="0"/>
    </xf>
    <xf numFmtId="0" fontId="17" fillId="7" borderId="70" xfId="7" applyFont="1" applyFill="1" applyBorder="1" applyAlignment="1">
      <alignment vertical="center" shrinkToFit="1"/>
    </xf>
    <xf numFmtId="38" fontId="17" fillId="7" borderId="76" xfId="8" applyFont="1" applyFill="1" applyBorder="1" applyAlignment="1">
      <alignment vertical="center" shrinkToFit="1"/>
    </xf>
    <xf numFmtId="38" fontId="17" fillId="7" borderId="71" xfId="8" applyFont="1" applyFill="1" applyBorder="1" applyAlignment="1">
      <alignment vertical="center" shrinkToFit="1"/>
    </xf>
    <xf numFmtId="0" fontId="17" fillId="7" borderId="23" xfId="7" applyFont="1" applyFill="1" applyBorder="1">
      <alignment vertical="center"/>
    </xf>
    <xf numFmtId="0" fontId="17" fillId="7" borderId="45" xfId="7" applyFont="1" applyFill="1" applyBorder="1">
      <alignment vertical="center"/>
    </xf>
    <xf numFmtId="0" fontId="17" fillId="7" borderId="24" xfId="7" applyFont="1" applyFill="1" applyBorder="1">
      <alignment vertical="center"/>
    </xf>
    <xf numFmtId="0" fontId="17" fillId="7" borderId="25" xfId="7" applyFont="1" applyFill="1" applyBorder="1">
      <alignment vertical="center"/>
    </xf>
    <xf numFmtId="0" fontId="17" fillId="7" borderId="44" xfId="7" applyFont="1" applyFill="1" applyBorder="1">
      <alignment vertical="center"/>
    </xf>
    <xf numFmtId="0" fontId="17" fillId="7" borderId="80" xfId="7" applyFont="1" applyFill="1" applyBorder="1" applyAlignment="1">
      <alignment vertical="center" shrinkToFit="1"/>
    </xf>
    <xf numFmtId="38" fontId="17" fillId="7" borderId="81" xfId="7" applyNumberFormat="1" applyFont="1" applyFill="1" applyBorder="1" applyAlignment="1">
      <alignment vertical="center" shrinkToFit="1"/>
    </xf>
    <xf numFmtId="0" fontId="17" fillId="7" borderId="81" xfId="7" applyFont="1" applyFill="1" applyBorder="1" applyAlignment="1">
      <alignment vertical="center" shrinkToFit="1"/>
    </xf>
    <xf numFmtId="0" fontId="17" fillId="7" borderId="82" xfId="7" applyFont="1" applyFill="1" applyBorder="1" applyAlignment="1">
      <alignment vertical="center" shrinkToFit="1"/>
    </xf>
    <xf numFmtId="38" fontId="17" fillId="7" borderId="82" xfId="7" applyNumberFormat="1" applyFont="1" applyFill="1" applyBorder="1" applyAlignment="1">
      <alignment vertical="center" shrinkToFit="1"/>
    </xf>
    <xf numFmtId="0" fontId="17" fillId="7" borderId="83" xfId="7" applyFont="1" applyFill="1" applyBorder="1" applyAlignment="1">
      <alignment vertical="center" shrinkToFit="1"/>
    </xf>
    <xf numFmtId="0" fontId="17" fillId="7" borderId="78" xfId="7" applyFont="1" applyFill="1" applyBorder="1" applyAlignment="1">
      <alignment vertical="center" shrinkToFit="1"/>
    </xf>
    <xf numFmtId="38" fontId="17" fillId="7" borderId="84" xfId="7" applyNumberFormat="1" applyFont="1" applyFill="1" applyBorder="1" applyAlignment="1">
      <alignment vertical="center" shrinkToFit="1"/>
    </xf>
    <xf numFmtId="0" fontId="17" fillId="7" borderId="85" xfId="7" applyFont="1" applyFill="1" applyBorder="1">
      <alignment vertical="center"/>
    </xf>
    <xf numFmtId="0" fontId="17" fillId="7" borderId="86" xfId="7" applyFont="1" applyFill="1" applyBorder="1">
      <alignment vertical="center"/>
    </xf>
    <xf numFmtId="0" fontId="17" fillId="7" borderId="87" xfId="7" applyFont="1" applyFill="1" applyBorder="1">
      <alignment vertical="center"/>
    </xf>
    <xf numFmtId="0" fontId="17" fillId="7" borderId="88" xfId="7" applyFont="1" applyFill="1" applyBorder="1">
      <alignment vertical="center"/>
    </xf>
    <xf numFmtId="0" fontId="17" fillId="7" borderId="89" xfId="7" applyFont="1" applyFill="1" applyBorder="1">
      <alignment vertical="center"/>
    </xf>
    <xf numFmtId="0" fontId="17" fillId="7" borderId="90" xfId="7" applyFont="1" applyFill="1" applyBorder="1">
      <alignment vertical="center"/>
    </xf>
    <xf numFmtId="0" fontId="17" fillId="7" borderId="0" xfId="7" applyFont="1" applyFill="1" applyBorder="1">
      <alignment vertical="center"/>
    </xf>
    <xf numFmtId="0" fontId="38" fillId="0" borderId="28" xfId="7" applyFont="1" applyBorder="1" applyAlignment="1">
      <alignment horizontal="right" vertical="center"/>
    </xf>
    <xf numFmtId="0" fontId="38" fillId="0" borderId="10" xfId="7" applyFont="1" applyBorder="1" applyAlignment="1">
      <alignment horizontal="right" vertical="center"/>
    </xf>
    <xf numFmtId="0" fontId="38" fillId="0" borderId="36" xfId="7" applyFont="1" applyBorder="1" applyAlignment="1">
      <alignment horizontal="right" vertical="center"/>
    </xf>
    <xf numFmtId="0" fontId="38" fillId="7" borderId="10" xfId="7" applyFont="1" applyFill="1" applyBorder="1" applyAlignment="1">
      <alignment horizontal="right" vertical="center"/>
    </xf>
    <xf numFmtId="0" fontId="38" fillId="7" borderId="28" xfId="7" applyFont="1" applyFill="1" applyBorder="1" applyAlignment="1">
      <alignment horizontal="right" vertical="center"/>
    </xf>
    <xf numFmtId="0" fontId="38" fillId="7" borderId="36" xfId="7" applyFont="1" applyFill="1" applyBorder="1" applyAlignment="1">
      <alignment horizontal="right" vertical="center"/>
    </xf>
    <xf numFmtId="0" fontId="2" fillId="0" borderId="2"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8" xfId="1" applyFont="1" applyBorder="1" applyAlignment="1">
      <alignment horizontal="center" vertical="center" textRotation="255"/>
    </xf>
    <xf numFmtId="0" fontId="2" fillId="0" borderId="9"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7" xfId="1" applyFont="1" applyBorder="1" applyAlignment="1">
      <alignment horizontal="center" vertical="center" textRotation="255"/>
    </xf>
    <xf numFmtId="0" fontId="6" fillId="0" borderId="0" xfId="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8" xfId="9" applyFont="1" applyBorder="1" applyAlignment="1">
      <alignment horizontal="center" vertical="center"/>
    </xf>
    <xf numFmtId="0" fontId="2" fillId="0" borderId="0" xfId="9" applyFont="1" applyBorder="1" applyAlignment="1">
      <alignment horizontal="center" vertical="center"/>
    </xf>
    <xf numFmtId="0" fontId="2" fillId="0" borderId="9"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43" fillId="0" borderId="2" xfId="0" applyFont="1" applyBorder="1" applyAlignment="1">
      <alignment horizontal="center" vertical="center" textRotation="255" wrapText="1"/>
    </xf>
    <xf numFmtId="0" fontId="43" fillId="0" borderId="4" xfId="0" applyFont="1" applyBorder="1" applyAlignment="1">
      <alignment horizontal="center" vertical="center" textRotation="255" wrapText="1"/>
    </xf>
    <xf numFmtId="0" fontId="43" fillId="0" borderId="8" xfId="0" applyFont="1" applyBorder="1" applyAlignment="1">
      <alignment horizontal="center" vertical="center" textRotation="255" wrapText="1"/>
    </xf>
    <xf numFmtId="0" fontId="43" fillId="0" borderId="9" xfId="0" applyFont="1" applyBorder="1" applyAlignment="1">
      <alignment horizontal="center" vertical="center" textRotation="255" wrapText="1"/>
    </xf>
    <xf numFmtId="0" fontId="43" fillId="0" borderId="5" xfId="0" applyFont="1" applyBorder="1" applyAlignment="1">
      <alignment horizontal="center" vertical="center" textRotation="255" wrapText="1"/>
    </xf>
    <xf numFmtId="0" fontId="43" fillId="0" borderId="7" xfId="0" applyFont="1" applyBorder="1" applyAlignment="1">
      <alignment horizontal="center" vertical="center" textRotation="255"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0" xfId="1" applyFont="1" applyBorder="1" applyAlignment="1">
      <alignment horizontal="left" vertical="center" wrapText="1"/>
    </xf>
    <xf numFmtId="0" fontId="41" fillId="0" borderId="2" xfId="1" applyFont="1" applyBorder="1" applyAlignment="1">
      <alignment horizontal="left" vertical="center" shrinkToFit="1"/>
    </xf>
    <xf numFmtId="0" fontId="41" fillId="0" borderId="3" xfId="1" applyFont="1" applyBorder="1" applyAlignment="1">
      <alignment horizontal="left" vertical="center" shrinkToFit="1"/>
    </xf>
    <xf numFmtId="0" fontId="41" fillId="0" borderId="4" xfId="1" applyFont="1" applyBorder="1" applyAlignment="1">
      <alignment horizontal="left" vertical="center" shrinkToFit="1"/>
    </xf>
    <xf numFmtId="0" fontId="41" fillId="0" borderId="8" xfId="1" applyFont="1" applyBorder="1" applyAlignment="1">
      <alignment horizontal="left" vertical="center" shrinkToFit="1"/>
    </xf>
    <xf numFmtId="0" fontId="41" fillId="0" borderId="0" xfId="1" applyFont="1" applyBorder="1" applyAlignment="1">
      <alignment horizontal="left" vertical="center" shrinkToFit="1"/>
    </xf>
    <xf numFmtId="0" fontId="41" fillId="0" borderId="9" xfId="1" applyFont="1" applyBorder="1" applyAlignment="1">
      <alignment horizontal="left" vertical="center" shrinkToFit="1"/>
    </xf>
    <xf numFmtId="0" fontId="41" fillId="0" borderId="5" xfId="1" applyFont="1" applyBorder="1" applyAlignment="1">
      <alignment horizontal="left" vertical="center" shrinkToFit="1"/>
    </xf>
    <xf numFmtId="0" fontId="41" fillId="0" borderId="6" xfId="1" applyFont="1" applyBorder="1" applyAlignment="1">
      <alignment horizontal="left" vertical="center" shrinkToFit="1"/>
    </xf>
    <xf numFmtId="0" fontId="41" fillId="0" borderId="7" xfId="1" applyFont="1" applyBorder="1" applyAlignment="1">
      <alignment horizontal="left" vertical="center" shrinkToFit="1"/>
    </xf>
    <xf numFmtId="0" fontId="2" fillId="0" borderId="12" xfId="1" applyFont="1" applyBorder="1" applyAlignment="1">
      <alignment horizontal="center" vertical="center" wrapText="1"/>
    </xf>
    <xf numFmtId="0" fontId="0" fillId="0" borderId="38" xfId="0" applyBorder="1" applyAlignment="1">
      <alignment horizontal="center" vertical="center" wrapText="1"/>
    </xf>
    <xf numFmtId="0" fontId="0" fillId="0" borderId="27" xfId="0" applyBorder="1" applyAlignment="1">
      <alignment horizontal="center" vertical="center" wrapText="1"/>
    </xf>
    <xf numFmtId="0" fontId="2" fillId="0" borderId="12" xfId="1" applyFont="1" applyBorder="1" applyAlignment="1">
      <alignment horizontal="center" vertical="center"/>
    </xf>
    <xf numFmtId="0" fontId="2" fillId="0" borderId="38" xfId="1" applyFont="1" applyBorder="1" applyAlignment="1">
      <alignment horizontal="center" vertical="center"/>
    </xf>
    <xf numFmtId="0" fontId="2" fillId="0" borderId="27"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49" xfId="1" applyFont="1" applyBorder="1" applyAlignment="1">
      <alignment horizontal="center" vertical="center"/>
    </xf>
    <xf numFmtId="0" fontId="10" fillId="0" borderId="54" xfId="1" applyFont="1" applyBorder="1" applyAlignment="1">
      <alignment horizontal="center" vertical="center"/>
    </xf>
    <xf numFmtId="0" fontId="10" fillId="0" borderId="28" xfId="1" applyFont="1" applyBorder="1" applyAlignment="1">
      <alignment horizontal="center" vertical="center"/>
    </xf>
    <xf numFmtId="0" fontId="10" fillId="0" borderId="8"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45" xfId="1" applyFont="1" applyBorder="1" applyAlignment="1">
      <alignment horizontal="center" vertical="center"/>
    </xf>
    <xf numFmtId="0" fontId="8" fillId="0" borderId="48" xfId="1" applyFont="1" applyBorder="1" applyAlignment="1">
      <alignment horizontal="right"/>
    </xf>
    <xf numFmtId="0" fontId="8" fillId="0" borderId="31" xfId="1" applyFont="1" applyBorder="1" applyAlignment="1">
      <alignment horizontal="right"/>
    </xf>
    <xf numFmtId="0" fontId="8" fillId="0" borderId="9" xfId="1" applyFont="1" applyBorder="1" applyAlignment="1">
      <alignment horizontal="right"/>
    </xf>
    <xf numFmtId="0" fontId="8" fillId="0" borderId="55" xfId="1" applyFont="1" applyBorder="1" applyAlignment="1">
      <alignment horizontal="right"/>
    </xf>
    <xf numFmtId="0" fontId="8" fillId="0" borderId="44" xfId="1" applyFont="1" applyBorder="1" applyAlignment="1">
      <alignment horizontal="right"/>
    </xf>
    <xf numFmtId="0" fontId="8" fillId="0" borderId="25" xfId="1" applyFont="1" applyBorder="1" applyAlignment="1">
      <alignment horizontal="right"/>
    </xf>
    <xf numFmtId="0" fontId="7" fillId="0" borderId="0" xfId="1" applyFont="1" applyBorder="1" applyAlignment="1">
      <alignment horizontal="left" vertical="center" shrinkToFit="1"/>
    </xf>
    <xf numFmtId="0" fontId="8" fillId="0" borderId="12" xfId="1" applyFont="1" applyBorder="1" applyAlignment="1">
      <alignment horizontal="center" vertical="center" shrinkToFit="1"/>
    </xf>
    <xf numFmtId="0" fontId="8" fillId="0" borderId="38"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12" xfId="1" applyFont="1" applyBorder="1" applyAlignment="1">
      <alignment horizontal="center" vertical="center"/>
    </xf>
    <xf numFmtId="0" fontId="8" fillId="0" borderId="38" xfId="1" applyFont="1" applyBorder="1" applyAlignment="1">
      <alignment horizontal="center" vertical="center"/>
    </xf>
    <xf numFmtId="0" fontId="8" fillId="0" borderId="27" xfId="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2" fillId="0" borderId="7" xfId="1" applyFont="1" applyBorder="1" applyAlignment="1">
      <alignment horizontal="center" vertical="center" wrapText="1"/>
    </xf>
    <xf numFmtId="0" fontId="8" fillId="0" borderId="1" xfId="1" applyFont="1" applyBorder="1" applyAlignment="1">
      <alignment horizontal="center" vertical="center" shrinkToFit="1"/>
    </xf>
    <xf numFmtId="0" fontId="8" fillId="0" borderId="91" xfId="1" applyFont="1" applyBorder="1" applyAlignment="1">
      <alignment horizontal="center" vertical="center" shrinkToFit="1"/>
    </xf>
    <xf numFmtId="0" fontId="8" fillId="0" borderId="26" xfId="1" applyFont="1" applyBorder="1" applyAlignment="1">
      <alignment horizontal="center" vertical="center" shrinkToFi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8" fillId="0" borderId="11" xfId="1" applyFont="1" applyBorder="1" applyAlignment="1">
      <alignment horizontal="center" vertical="center"/>
    </xf>
    <xf numFmtId="0" fontId="8" fillId="0" borderId="28" xfId="1" applyFont="1" applyBorder="1" applyAlignment="1">
      <alignment horizontal="center" vertical="center"/>
    </xf>
    <xf numFmtId="0" fontId="8" fillId="0" borderId="22" xfId="1" applyFont="1" applyBorder="1" applyAlignment="1">
      <alignment horizontal="center" vertical="center"/>
    </xf>
    <xf numFmtId="0" fontId="8" fillId="0" borderId="11" xfId="1" applyFont="1" applyBorder="1" applyAlignment="1">
      <alignment horizontal="center" vertical="center" shrinkToFit="1"/>
    </xf>
    <xf numFmtId="0" fontId="8" fillId="0" borderId="28" xfId="1" applyFont="1" applyBorder="1" applyAlignment="1">
      <alignment horizontal="center" vertical="center" shrinkToFit="1"/>
    </xf>
    <xf numFmtId="0" fontId="8" fillId="0" borderId="22"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50" xfId="1" applyFont="1" applyBorder="1" applyAlignment="1">
      <alignment horizontal="center" vertical="center" shrinkToFit="1"/>
    </xf>
    <xf numFmtId="0" fontId="8" fillId="0" borderId="52" xfId="1" applyFont="1" applyBorder="1" applyAlignment="1">
      <alignment horizontal="center" vertical="center" shrinkToFit="1"/>
    </xf>
    <xf numFmtId="0" fontId="7" fillId="0" borderId="0" xfId="1" applyFont="1" applyBorder="1" applyAlignment="1">
      <alignment horizontal="left" vertical="center"/>
    </xf>
    <xf numFmtId="0" fontId="1" fillId="0" borderId="10" xfId="1" applyFont="1" applyBorder="1" applyAlignment="1">
      <alignment horizontal="center" vertical="center"/>
    </xf>
    <xf numFmtId="0" fontId="4" fillId="0" borderId="0" xfId="1" applyFont="1" applyBorder="1" applyAlignment="1">
      <alignment horizontal="center" vertical="center"/>
    </xf>
    <xf numFmtId="0" fontId="12" fillId="0" borderId="0" xfId="1" applyFont="1" applyBorder="1" applyAlignment="1">
      <alignment horizontal="center" vertical="center"/>
    </xf>
    <xf numFmtId="0" fontId="12" fillId="0" borderId="10" xfId="1" applyFont="1" applyBorder="1" applyAlignment="1">
      <alignment horizontal="center" vertical="center"/>
    </xf>
    <xf numFmtId="0" fontId="45" fillId="0" borderId="10" xfId="1" applyFont="1" applyBorder="1" applyAlignment="1">
      <alignment horizontal="center" vertical="center"/>
    </xf>
    <xf numFmtId="0" fontId="14" fillId="0" borderId="10" xfId="1" applyFont="1" applyBorder="1" applyAlignment="1">
      <alignment horizontal="center" vertical="center" wrapText="1"/>
    </xf>
    <xf numFmtId="0" fontId="1" fillId="0" borderId="12" xfId="1" applyFont="1" applyBorder="1" applyAlignment="1">
      <alignment horizontal="center" vertical="center"/>
    </xf>
    <xf numFmtId="0" fontId="1" fillId="0" borderId="27" xfId="1" applyFont="1" applyBorder="1" applyAlignment="1">
      <alignment horizontal="center" vertical="center"/>
    </xf>
    <xf numFmtId="0" fontId="15" fillId="0" borderId="0" xfId="1" applyFont="1" applyAlignment="1">
      <alignment vertical="center" wrapText="1"/>
    </xf>
    <xf numFmtId="0" fontId="1" fillId="0" borderId="0" xfId="1" applyFont="1" applyAlignment="1">
      <alignment vertical="center" wrapText="1"/>
    </xf>
    <xf numFmtId="0" fontId="15" fillId="0" borderId="0" xfId="1" applyFont="1" applyAlignment="1">
      <alignment horizontal="left" vertical="center" wrapText="1"/>
    </xf>
    <xf numFmtId="0" fontId="16" fillId="0" borderId="0" xfId="1" applyFont="1" applyAlignment="1">
      <alignment vertical="center" wrapText="1"/>
    </xf>
    <xf numFmtId="0" fontId="20" fillId="0" borderId="0" xfId="4" applyFont="1" applyAlignment="1">
      <alignment horizontal="center" vertical="center"/>
    </xf>
    <xf numFmtId="0" fontId="23" fillId="0" borderId="0" xfId="4" applyFont="1" applyAlignment="1">
      <alignment horizontal="center" vertical="center"/>
    </xf>
    <xf numFmtId="0" fontId="21" fillId="0" borderId="0" xfId="4" applyFont="1" applyAlignment="1">
      <alignment horizontal="center" vertical="center"/>
    </xf>
    <xf numFmtId="0" fontId="24" fillId="0" borderId="0" xfId="4" applyFont="1" applyAlignment="1">
      <alignment horizontal="right" vertical="center"/>
    </xf>
    <xf numFmtId="0" fontId="25" fillId="0" borderId="0" xfId="4" applyFont="1" applyAlignment="1">
      <alignment horizontal="right" vertical="center"/>
    </xf>
    <xf numFmtId="0" fontId="26" fillId="2" borderId="10" xfId="4" applyFont="1" applyFill="1" applyBorder="1" applyAlignment="1">
      <alignment horizontal="center" vertical="center"/>
    </xf>
    <xf numFmtId="0" fontId="1" fillId="3" borderId="2" xfId="4" applyFont="1" applyFill="1" applyBorder="1" applyAlignment="1">
      <alignment horizontal="center" vertical="center" wrapText="1"/>
    </xf>
    <xf numFmtId="0" fontId="1" fillId="3" borderId="3" xfId="4" applyFont="1" applyFill="1" applyBorder="1" applyAlignment="1">
      <alignment horizontal="center" vertical="center" wrapText="1"/>
    </xf>
    <xf numFmtId="0" fontId="1" fillId="3" borderId="5" xfId="4" applyFont="1" applyFill="1" applyBorder="1" applyAlignment="1">
      <alignment horizontal="center" vertical="center" wrapText="1"/>
    </xf>
    <xf numFmtId="0" fontId="1" fillId="3" borderId="6" xfId="4" applyFont="1" applyFill="1" applyBorder="1" applyAlignment="1">
      <alignment horizontal="center" vertical="center" wrapText="1"/>
    </xf>
    <xf numFmtId="0" fontId="1" fillId="3" borderId="10" xfId="4" applyFont="1" applyFill="1" applyBorder="1" applyAlignment="1">
      <alignment horizontal="center" vertical="center" wrapText="1"/>
    </xf>
    <xf numFmtId="0" fontId="26" fillId="3" borderId="11" xfId="4" applyFont="1" applyFill="1" applyBorder="1" applyAlignment="1">
      <alignment horizontal="center" vertical="center" wrapText="1"/>
    </xf>
    <xf numFmtId="0" fontId="26" fillId="3" borderId="28" xfId="4" applyFont="1" applyFill="1" applyBorder="1" applyAlignment="1">
      <alignment horizontal="center" vertical="center" wrapText="1"/>
    </xf>
    <xf numFmtId="0" fontId="19" fillId="0" borderId="0" xfId="4" applyFont="1" applyBorder="1" applyAlignment="1">
      <alignment horizontal="left" vertical="center" wrapText="1"/>
    </xf>
    <xf numFmtId="0" fontId="26" fillId="3" borderId="22" xfId="4" applyFont="1" applyFill="1" applyBorder="1" applyAlignment="1">
      <alignment horizontal="center" vertical="center" wrapText="1"/>
    </xf>
    <xf numFmtId="0" fontId="27" fillId="0" borderId="12" xfId="4" applyFont="1" applyBorder="1" applyAlignment="1">
      <alignment horizontal="left" vertical="center" wrapText="1"/>
    </xf>
    <xf numFmtId="0" fontId="27" fillId="0" borderId="27" xfId="4" applyFont="1" applyBorder="1" applyAlignment="1">
      <alignment horizontal="left" vertical="center" wrapText="1"/>
    </xf>
    <xf numFmtId="176" fontId="27" fillId="0" borderId="12" xfId="4" applyNumberFormat="1" applyFont="1" applyBorder="1" applyAlignment="1">
      <alignment horizontal="center" vertical="center" wrapText="1"/>
    </xf>
    <xf numFmtId="176" fontId="27" fillId="0" borderId="27" xfId="4" applyNumberFormat="1" applyFont="1" applyBorder="1" applyAlignment="1">
      <alignment horizontal="center" vertical="center" wrapText="1"/>
    </xf>
    <xf numFmtId="0" fontId="26" fillId="0" borderId="12" xfId="4" applyFont="1" applyBorder="1" applyAlignment="1">
      <alignment horizontal="left" vertical="center" wrapText="1"/>
    </xf>
    <xf numFmtId="0" fontId="26" fillId="0" borderId="27" xfId="4" applyFont="1" applyBorder="1" applyAlignment="1">
      <alignment horizontal="left" vertical="center" wrapText="1"/>
    </xf>
    <xf numFmtId="0" fontId="26" fillId="2" borderId="22" xfId="4" applyFont="1" applyFill="1" applyBorder="1" applyAlignment="1">
      <alignment horizontal="center" vertical="center"/>
    </xf>
    <xf numFmtId="0" fontId="26" fillId="2" borderId="11" xfId="4" applyFont="1" applyFill="1" applyBorder="1" applyAlignment="1">
      <alignment horizontal="center" vertical="center"/>
    </xf>
    <xf numFmtId="0" fontId="26" fillId="3" borderId="2" xfId="4" applyFont="1" applyFill="1" applyBorder="1" applyAlignment="1">
      <alignment horizontal="center" vertical="center" wrapText="1"/>
    </xf>
    <xf numFmtId="0" fontId="26" fillId="3" borderId="4" xfId="4" applyFont="1" applyFill="1" applyBorder="1" applyAlignment="1">
      <alignment horizontal="center" vertical="center" wrapText="1"/>
    </xf>
    <xf numFmtId="0" fontId="26" fillId="3" borderId="8" xfId="4" applyFont="1" applyFill="1" applyBorder="1" applyAlignment="1">
      <alignment horizontal="center" vertical="center" wrapText="1"/>
    </xf>
    <xf numFmtId="0" fontId="26" fillId="3" borderId="9" xfId="4" applyFont="1" applyFill="1" applyBorder="1" applyAlignment="1">
      <alignment horizontal="center" vertical="center" wrapText="1"/>
    </xf>
    <xf numFmtId="0" fontId="26" fillId="3" borderId="5" xfId="4" applyFont="1" applyFill="1" applyBorder="1" applyAlignment="1">
      <alignment horizontal="center" vertical="center" wrapText="1"/>
    </xf>
    <xf numFmtId="0" fontId="26" fillId="3" borderId="7" xfId="4" applyFont="1" applyFill="1" applyBorder="1" applyAlignment="1">
      <alignment horizontal="center" vertical="center" wrapText="1"/>
    </xf>
    <xf numFmtId="0" fontId="1" fillId="0" borderId="0" xfId="4" applyFont="1" applyBorder="1" applyAlignment="1">
      <alignment horizontal="left" vertical="center"/>
    </xf>
    <xf numFmtId="0" fontId="38" fillId="7" borderId="10" xfId="7" applyFont="1" applyFill="1" applyBorder="1" applyAlignment="1">
      <alignment horizontal="center" vertical="center"/>
    </xf>
    <xf numFmtId="0" fontId="0" fillId="7" borderId="10" xfId="0" applyFill="1" applyBorder="1" applyAlignment="1">
      <alignment horizontal="center" vertical="center"/>
    </xf>
    <xf numFmtId="0" fontId="5" fillId="7" borderId="37" xfId="7" applyFont="1" applyFill="1" applyBorder="1" applyAlignment="1">
      <alignment horizontal="center" vertical="center"/>
    </xf>
    <xf numFmtId="0" fontId="44" fillId="7" borderId="27" xfId="0" applyFont="1" applyFill="1" applyBorder="1" applyAlignment="1">
      <alignment horizontal="center" vertical="center"/>
    </xf>
    <xf numFmtId="0" fontId="40" fillId="6" borderId="53" xfId="7" applyFont="1" applyFill="1" applyBorder="1" applyAlignment="1">
      <alignment horizontal="right" vertical="center"/>
    </xf>
    <xf numFmtId="0" fontId="40" fillId="6" borderId="21" xfId="7" applyFont="1" applyFill="1" applyBorder="1" applyAlignment="1">
      <alignment horizontal="right" vertical="center"/>
    </xf>
    <xf numFmtId="0" fontId="40" fillId="6" borderId="92" xfId="7" applyFont="1" applyFill="1" applyBorder="1" applyAlignment="1">
      <alignment horizontal="right" vertical="center"/>
    </xf>
    <xf numFmtId="0" fontId="40" fillId="6" borderId="19" xfId="7" applyFont="1" applyFill="1" applyBorder="1" applyAlignment="1">
      <alignment horizontal="right" vertical="center"/>
    </xf>
    <xf numFmtId="0" fontId="40" fillId="6" borderId="93" xfId="7" applyFont="1" applyFill="1" applyBorder="1" applyAlignment="1">
      <alignment horizontal="right" vertical="center"/>
    </xf>
    <xf numFmtId="0" fontId="38" fillId="7" borderId="37" xfId="7" applyFont="1" applyFill="1" applyBorder="1" applyAlignment="1">
      <alignment horizontal="center" vertical="center"/>
    </xf>
    <xf numFmtId="0" fontId="0" fillId="7" borderId="27" xfId="0" applyFill="1" applyBorder="1" applyAlignment="1">
      <alignment horizontal="center" vertical="center"/>
    </xf>
    <xf numFmtId="0" fontId="17" fillId="0" borderId="18" xfId="7" applyFont="1" applyBorder="1" applyAlignment="1">
      <alignment horizontal="center" vertical="center"/>
    </xf>
    <xf numFmtId="0" fontId="17" fillId="0" borderId="19" xfId="7" applyFont="1" applyBorder="1" applyAlignment="1">
      <alignment horizontal="center" vertical="center"/>
    </xf>
    <xf numFmtId="0" fontId="17" fillId="0" borderId="20" xfId="7" applyFont="1" applyBorder="1" applyAlignment="1">
      <alignment horizontal="center" vertical="center"/>
    </xf>
    <xf numFmtId="0" fontId="40" fillId="6" borderId="1" xfId="7" applyFont="1" applyFill="1" applyBorder="1" applyAlignment="1">
      <alignment horizontal="right" vertical="center"/>
    </xf>
    <xf numFmtId="0" fontId="40" fillId="6" borderId="91" xfId="7" applyFont="1" applyFill="1" applyBorder="1" applyAlignment="1">
      <alignment horizontal="right" vertical="center"/>
    </xf>
    <xf numFmtId="0" fontId="40" fillId="6" borderId="89" xfId="7" applyFont="1" applyFill="1" applyBorder="1" applyAlignment="1">
      <alignment horizontal="right" vertical="center"/>
    </xf>
    <xf numFmtId="0" fontId="38" fillId="0" borderId="35" xfId="7" applyFont="1" applyBorder="1" applyAlignment="1">
      <alignment horizontal="center" vertical="center" wrapText="1"/>
    </xf>
    <xf numFmtId="0" fontId="38" fillId="0" borderId="38" xfId="7" applyFont="1" applyBorder="1" applyAlignment="1">
      <alignment horizontal="center" vertical="center" wrapText="1"/>
    </xf>
    <xf numFmtId="0" fontId="38" fillId="0" borderId="36" xfId="7" applyFont="1" applyBorder="1" applyAlignment="1">
      <alignment horizontal="center" vertical="center" wrapText="1"/>
    </xf>
    <xf numFmtId="0" fontId="38" fillId="0" borderId="55" xfId="7" applyFont="1" applyBorder="1" applyAlignment="1">
      <alignment horizontal="center" vertical="center" wrapText="1"/>
    </xf>
    <xf numFmtId="0" fontId="17" fillId="4" borderId="29" xfId="7" applyFont="1" applyFill="1" applyBorder="1" applyAlignment="1">
      <alignment horizontal="center" vertical="center"/>
    </xf>
    <xf numFmtId="0" fontId="17" fillId="4" borderId="49" xfId="7" applyFont="1" applyFill="1" applyBorder="1" applyAlignment="1">
      <alignment horizontal="center" vertical="center"/>
    </xf>
    <xf numFmtId="0" fontId="17" fillId="4" borderId="30" xfId="7" applyFont="1" applyFill="1" applyBorder="1" applyAlignment="1">
      <alignment horizontal="center" vertical="center"/>
    </xf>
    <xf numFmtId="0" fontId="17" fillId="4" borderId="31" xfId="7" applyFont="1" applyFill="1" applyBorder="1" applyAlignment="1">
      <alignment horizontal="center" vertical="center"/>
    </xf>
    <xf numFmtId="0" fontId="17" fillId="4" borderId="48" xfId="7" applyFont="1" applyFill="1" applyBorder="1" applyAlignment="1">
      <alignment horizontal="center" vertical="center"/>
    </xf>
    <xf numFmtId="0" fontId="17" fillId="0" borderId="77" xfId="7" applyFont="1" applyBorder="1" applyAlignment="1">
      <alignment horizontal="center" vertical="center"/>
    </xf>
    <xf numFmtId="0" fontId="17" fillId="0" borderId="78" xfId="7" applyFont="1" applyBorder="1" applyAlignment="1">
      <alignment horizontal="center" vertical="center"/>
    </xf>
    <xf numFmtId="0" fontId="17" fillId="0" borderId="79" xfId="7" applyFont="1" applyBorder="1" applyAlignment="1">
      <alignment horizontal="center" vertical="center"/>
    </xf>
    <xf numFmtId="0" fontId="38" fillId="0" borderId="10" xfId="7" applyFont="1" applyBorder="1" applyAlignment="1">
      <alignment horizontal="center" vertical="center" wrapText="1"/>
    </xf>
    <xf numFmtId="0" fontId="38" fillId="0" borderId="28" xfId="7" applyFont="1" applyBorder="1" applyAlignment="1">
      <alignment horizontal="center" vertical="center" wrapText="1"/>
    </xf>
    <xf numFmtId="0" fontId="38" fillId="0" borderId="12" xfId="7" applyFont="1" applyBorder="1" applyAlignment="1">
      <alignment horizontal="center" vertical="center" wrapText="1"/>
    </xf>
    <xf numFmtId="0" fontId="38" fillId="0" borderId="8" xfId="7" applyFont="1" applyBorder="1" applyAlignment="1">
      <alignment horizontal="center" vertical="center" wrapText="1"/>
    </xf>
    <xf numFmtId="0" fontId="38" fillId="0" borderId="30" xfId="7" applyFont="1" applyBorder="1" applyAlignment="1">
      <alignment horizontal="center" vertical="center"/>
    </xf>
    <xf numFmtId="0" fontId="38" fillId="0" borderId="49" xfId="7" applyFont="1" applyBorder="1" applyAlignment="1">
      <alignment horizontal="center" vertical="center"/>
    </xf>
    <xf numFmtId="0" fontId="17" fillId="0" borderId="29" xfId="7" applyFont="1" applyBorder="1" applyAlignment="1">
      <alignment horizontal="center" vertical="center"/>
    </xf>
    <xf numFmtId="0" fontId="17" fillId="0" borderId="33" xfId="7" applyFont="1" applyBorder="1" applyAlignment="1">
      <alignment horizontal="center" vertical="center"/>
    </xf>
    <xf numFmtId="0" fontId="17" fillId="0" borderId="31" xfId="7" applyFont="1" applyBorder="1" applyAlignment="1">
      <alignment horizontal="center" vertical="center"/>
    </xf>
    <xf numFmtId="0" fontId="38" fillId="0" borderId="37" xfId="7" applyFont="1" applyBorder="1" applyAlignment="1">
      <alignment horizontal="center" vertical="center" wrapText="1"/>
    </xf>
    <xf numFmtId="0" fontId="38" fillId="0" borderId="27" xfId="7" applyFont="1" applyBorder="1" applyAlignment="1">
      <alignment horizontal="center" vertical="center" wrapText="1"/>
    </xf>
    <xf numFmtId="0" fontId="38" fillId="0" borderId="11" xfId="7" applyFont="1" applyBorder="1" applyAlignment="1">
      <alignment horizontal="center" vertical="center" wrapText="1"/>
    </xf>
    <xf numFmtId="0" fontId="38" fillId="0" borderId="53" xfId="7" applyFont="1" applyBorder="1" applyAlignment="1">
      <alignment horizontal="center" vertical="center" wrapText="1"/>
    </xf>
    <xf numFmtId="0" fontId="17" fillId="5" borderId="42" xfId="7" applyFont="1" applyFill="1" applyBorder="1" applyAlignment="1">
      <alignment horizontal="right" vertical="center"/>
    </xf>
    <xf numFmtId="0" fontId="17" fillId="5" borderId="46" xfId="7" applyFont="1" applyFill="1" applyBorder="1" applyAlignment="1">
      <alignment horizontal="right" vertical="center"/>
    </xf>
    <xf numFmtId="178" fontId="17" fillId="5" borderId="42" xfId="7" applyNumberFormat="1" applyFont="1" applyFill="1" applyBorder="1" applyAlignment="1">
      <alignment horizontal="center" vertical="center"/>
    </xf>
    <xf numFmtId="178" fontId="17" fillId="5" borderId="43" xfId="7" applyNumberFormat="1" applyFont="1" applyFill="1" applyBorder="1" applyAlignment="1">
      <alignment horizontal="center" vertical="center"/>
    </xf>
    <xf numFmtId="178" fontId="17" fillId="5" borderId="44" xfId="7" applyNumberFormat="1" applyFont="1" applyFill="1" applyBorder="1" applyAlignment="1">
      <alignment horizontal="center" vertical="center"/>
    </xf>
    <xf numFmtId="178" fontId="17" fillId="5" borderId="45" xfId="7" applyNumberFormat="1" applyFont="1" applyFill="1" applyBorder="1" applyAlignment="1">
      <alignment horizontal="center" vertical="center"/>
    </xf>
    <xf numFmtId="178" fontId="17" fillId="5" borderId="46" xfId="7" applyNumberFormat="1" applyFont="1" applyFill="1" applyBorder="1" applyAlignment="1">
      <alignment horizontal="center" vertical="center"/>
    </xf>
    <xf numFmtId="0" fontId="38" fillId="0" borderId="0" xfId="7" applyFont="1" applyAlignment="1">
      <alignment horizontal="left" vertical="center" wrapText="1"/>
    </xf>
    <xf numFmtId="0" fontId="17" fillId="0" borderId="13" xfId="7" applyFont="1" applyBorder="1" applyAlignment="1">
      <alignment horizontal="center" vertical="center"/>
    </xf>
    <xf numFmtId="0" fontId="17" fillId="0" borderId="15" xfId="7" applyFont="1" applyBorder="1" applyAlignment="1">
      <alignment horizontal="center" vertical="center"/>
    </xf>
    <xf numFmtId="0" fontId="17" fillId="0" borderId="16" xfId="7" applyFont="1" applyBorder="1" applyAlignment="1">
      <alignment horizontal="center" vertical="center"/>
    </xf>
    <xf numFmtId="0" fontId="17" fillId="0" borderId="17" xfId="7" applyFont="1" applyBorder="1" applyAlignment="1">
      <alignment horizontal="center" vertical="center"/>
    </xf>
    <xf numFmtId="0" fontId="38" fillId="0" borderId="47" xfId="7" applyFont="1" applyBorder="1" applyAlignment="1">
      <alignment horizontal="center" vertical="center" wrapText="1"/>
    </xf>
    <xf numFmtId="0" fontId="38" fillId="0" borderId="50" xfId="7" applyFont="1" applyBorder="1" applyAlignment="1">
      <alignment horizontal="center" vertical="center" wrapText="1"/>
    </xf>
    <xf numFmtId="0" fontId="38" fillId="0" borderId="52" xfId="7" applyFont="1" applyBorder="1" applyAlignment="1">
      <alignment horizontal="center" vertical="center" wrapText="1"/>
    </xf>
    <xf numFmtId="0" fontId="38" fillId="0" borderId="48" xfId="7" applyFont="1" applyBorder="1" applyAlignment="1">
      <alignment horizontal="center" vertical="center"/>
    </xf>
    <xf numFmtId="178" fontId="17" fillId="5" borderId="45" xfId="7" applyNumberFormat="1" applyFont="1" applyFill="1" applyBorder="1" applyAlignment="1">
      <alignment horizontal="right" vertical="center" wrapText="1"/>
    </xf>
    <xf numFmtId="178" fontId="17" fillId="5" borderId="43" xfId="7" applyNumberFormat="1" applyFont="1" applyFill="1" applyBorder="1" applyAlignment="1">
      <alignment horizontal="right" vertical="center" wrapText="1"/>
    </xf>
    <xf numFmtId="178" fontId="17" fillId="5" borderId="44" xfId="7" applyNumberFormat="1" applyFont="1" applyFill="1" applyBorder="1" applyAlignment="1">
      <alignment horizontal="right" vertical="center" wrapText="1"/>
    </xf>
    <xf numFmtId="178" fontId="17" fillId="5" borderId="46" xfId="7" applyNumberFormat="1" applyFont="1" applyFill="1" applyBorder="1" applyAlignment="1">
      <alignment horizontal="right" vertical="center" wrapText="1"/>
    </xf>
    <xf numFmtId="179" fontId="17" fillId="5" borderId="42" xfId="7" applyNumberFormat="1" applyFont="1" applyFill="1" applyBorder="1" applyAlignment="1">
      <alignment horizontal="right" vertical="center" wrapText="1"/>
    </xf>
    <xf numFmtId="179" fontId="17" fillId="5" borderId="43" xfId="7" applyNumberFormat="1" applyFont="1" applyFill="1" applyBorder="1" applyAlignment="1">
      <alignment horizontal="right" vertical="center" wrapText="1"/>
    </xf>
    <xf numFmtId="179" fontId="17" fillId="5" borderId="44" xfId="7" applyNumberFormat="1" applyFont="1" applyFill="1" applyBorder="1" applyAlignment="1">
      <alignment horizontal="right" vertical="center" wrapText="1"/>
    </xf>
    <xf numFmtId="178" fontId="17" fillId="5" borderId="42" xfId="7" applyNumberFormat="1" applyFont="1" applyFill="1" applyBorder="1" applyAlignment="1">
      <alignment horizontal="right" vertical="center" wrapText="1"/>
    </xf>
    <xf numFmtId="0" fontId="13" fillId="0" borderId="12" xfId="7" applyFont="1" applyBorder="1" applyAlignment="1">
      <alignment horizontal="center" vertical="center" wrapText="1"/>
    </xf>
    <xf numFmtId="0" fontId="13" fillId="0" borderId="38" xfId="7" applyFont="1" applyBorder="1" applyAlignment="1">
      <alignment horizontal="center" vertical="center" wrapText="1"/>
    </xf>
    <xf numFmtId="0" fontId="13" fillId="0" borderId="39" xfId="7" applyFont="1" applyBorder="1" applyAlignment="1">
      <alignment horizontal="center" vertical="center" wrapText="1"/>
    </xf>
    <xf numFmtId="0" fontId="13" fillId="0" borderId="40" xfId="7" applyFont="1" applyBorder="1" applyAlignment="1">
      <alignment horizontal="center" vertical="center"/>
    </xf>
    <xf numFmtId="0" fontId="13" fillId="0" borderId="6" xfId="7" applyFont="1" applyBorder="1" applyAlignment="1">
      <alignment horizontal="center" vertical="center"/>
    </xf>
    <xf numFmtId="0" fontId="13" fillId="0" borderId="41" xfId="7" applyFont="1" applyBorder="1" applyAlignment="1">
      <alignment horizontal="center" vertical="center"/>
    </xf>
    <xf numFmtId="0" fontId="13" fillId="0" borderId="37" xfId="7" applyFont="1" applyBorder="1" applyAlignment="1">
      <alignment horizontal="center" vertical="center" wrapText="1"/>
    </xf>
    <xf numFmtId="0" fontId="13" fillId="0" borderId="39" xfId="7" applyFont="1" applyBorder="1" applyAlignment="1">
      <alignment horizontal="center" vertical="center"/>
    </xf>
    <xf numFmtId="178" fontId="17" fillId="5" borderId="23" xfId="7" applyNumberFormat="1" applyFont="1" applyFill="1" applyBorder="1" applyAlignment="1">
      <alignment horizontal="right" vertical="center" wrapText="1"/>
    </xf>
    <xf numFmtId="178" fontId="17" fillId="5" borderId="24" xfId="7" applyNumberFormat="1" applyFont="1" applyFill="1" applyBorder="1" applyAlignment="1">
      <alignment horizontal="right" vertical="center" wrapText="1"/>
    </xf>
    <xf numFmtId="179" fontId="17" fillId="5" borderId="24" xfId="7" applyNumberFormat="1" applyFont="1" applyFill="1" applyBorder="1" applyAlignment="1">
      <alignment horizontal="right" vertical="center" wrapText="1"/>
    </xf>
    <xf numFmtId="178" fontId="17" fillId="5" borderId="25" xfId="7" applyNumberFormat="1" applyFont="1" applyFill="1" applyBorder="1" applyAlignment="1">
      <alignment horizontal="right" vertical="center" wrapText="1"/>
    </xf>
    <xf numFmtId="179" fontId="17" fillId="5" borderId="45" xfId="7" applyNumberFormat="1" applyFont="1" applyFill="1" applyBorder="1" applyAlignment="1">
      <alignment horizontal="right" vertical="center" wrapText="1"/>
    </xf>
    <xf numFmtId="0" fontId="13" fillId="0" borderId="27" xfId="7" applyFont="1" applyBorder="1" applyAlignment="1">
      <alignment horizontal="center" vertical="center" wrapText="1"/>
    </xf>
    <xf numFmtId="0" fontId="17" fillId="0" borderId="30" xfId="7" applyFont="1" applyBorder="1" applyAlignment="1">
      <alignment horizontal="center" vertical="center"/>
    </xf>
    <xf numFmtId="0" fontId="17" fillId="0" borderId="32" xfId="7" applyFont="1" applyBorder="1" applyAlignment="1">
      <alignment horizontal="center" vertical="center"/>
    </xf>
    <xf numFmtId="0" fontId="17" fillId="0" borderId="34" xfId="7" applyFont="1" applyBorder="1" applyAlignment="1">
      <alignment horizontal="center" vertical="center"/>
    </xf>
    <xf numFmtId="0" fontId="17" fillId="0" borderId="14" xfId="7" applyFont="1" applyBorder="1" applyAlignment="1">
      <alignment horizontal="center" vertical="center"/>
    </xf>
    <xf numFmtId="0" fontId="13" fillId="0" borderId="13" xfId="7" applyFont="1" applyBorder="1" applyAlignment="1">
      <alignment horizontal="center" vertical="center"/>
    </xf>
    <xf numFmtId="0" fontId="13" fillId="0" borderId="14" xfId="7" applyFont="1" applyBorder="1" applyAlignment="1">
      <alignment horizontal="center" vertical="center"/>
    </xf>
    <xf numFmtId="0" fontId="13" fillId="0" borderId="15" xfId="7" applyFont="1" applyBorder="1" applyAlignment="1">
      <alignment horizontal="center" vertical="center"/>
    </xf>
    <xf numFmtId="0" fontId="13" fillId="0" borderId="13" xfId="7" applyFont="1" applyBorder="1" applyAlignment="1">
      <alignment horizontal="center" vertical="center" wrapText="1"/>
    </xf>
    <xf numFmtId="0" fontId="13" fillId="0" borderId="15" xfId="7" applyFont="1" applyBorder="1" applyAlignment="1">
      <alignment horizontal="center" vertical="center" wrapText="1"/>
    </xf>
    <xf numFmtId="0" fontId="13" fillId="0" borderId="40" xfId="7" applyFont="1" applyBorder="1" applyAlignment="1">
      <alignment horizontal="center" vertical="center" wrapText="1"/>
    </xf>
    <xf numFmtId="0" fontId="13" fillId="0" borderId="41" xfId="7" applyFont="1" applyBorder="1" applyAlignment="1">
      <alignment horizontal="center" vertical="center" wrapText="1"/>
    </xf>
    <xf numFmtId="0" fontId="13" fillId="0" borderId="35" xfId="7" applyFont="1" applyBorder="1" applyAlignment="1">
      <alignment horizontal="center" vertical="center" wrapText="1"/>
    </xf>
    <xf numFmtId="0" fontId="13" fillId="0" borderId="10" xfId="7" applyFont="1" applyBorder="1" applyAlignment="1">
      <alignment horizontal="center" vertical="center" wrapText="1"/>
    </xf>
    <xf numFmtId="0" fontId="13" fillId="0" borderId="10" xfId="7" applyFont="1" applyBorder="1" applyAlignment="1">
      <alignment horizontal="center" vertical="center"/>
    </xf>
    <xf numFmtId="0" fontId="13" fillId="0" borderId="36" xfId="7" applyFont="1" applyBorder="1" applyAlignment="1">
      <alignment horizontal="center" vertical="center" wrapText="1"/>
    </xf>
    <xf numFmtId="0" fontId="38" fillId="0" borderId="10" xfId="7" applyFont="1" applyBorder="1" applyAlignment="1">
      <alignment horizontal="center" vertical="center"/>
    </xf>
    <xf numFmtId="0" fontId="0" fillId="0" borderId="10" xfId="0" applyBorder="1" applyAlignment="1">
      <alignment horizontal="center" vertical="center"/>
    </xf>
    <xf numFmtId="0" fontId="5" fillId="0" borderId="37" xfId="7" applyFont="1" applyBorder="1" applyAlignment="1">
      <alignment horizontal="center" vertical="center"/>
    </xf>
    <xf numFmtId="0" fontId="44" fillId="0" borderId="27" xfId="0" applyFont="1" applyBorder="1" applyAlignment="1">
      <alignment horizontal="center" vertical="center"/>
    </xf>
    <xf numFmtId="0" fontId="40" fillId="7" borderId="53" xfId="7" applyFont="1" applyFill="1" applyBorder="1" applyAlignment="1">
      <alignment horizontal="right" vertical="center"/>
    </xf>
    <xf numFmtId="0" fontId="40" fillId="7" borderId="21" xfId="7" applyFont="1" applyFill="1" applyBorder="1" applyAlignment="1">
      <alignment horizontal="right" vertical="center"/>
    </xf>
    <xf numFmtId="0" fontId="40" fillId="7" borderId="92" xfId="7" applyFont="1" applyFill="1" applyBorder="1" applyAlignment="1">
      <alignment horizontal="right" vertical="center"/>
    </xf>
    <xf numFmtId="0" fontId="40" fillId="7" borderId="19" xfId="7" applyFont="1" applyFill="1" applyBorder="1" applyAlignment="1">
      <alignment horizontal="right" vertical="center"/>
    </xf>
    <xf numFmtId="0" fontId="40" fillId="7" borderId="93" xfId="7" applyFont="1" applyFill="1" applyBorder="1" applyAlignment="1">
      <alignment horizontal="right" vertical="center"/>
    </xf>
    <xf numFmtId="0" fontId="38" fillId="0" borderId="37" xfId="7" applyFont="1" applyBorder="1" applyAlignment="1">
      <alignment horizontal="center" vertical="center"/>
    </xf>
    <xf numFmtId="0" fontId="0" fillId="0" borderId="27" xfId="0" applyBorder="1" applyAlignment="1">
      <alignment horizontal="center" vertical="center"/>
    </xf>
    <xf numFmtId="0" fontId="17" fillId="7" borderId="18" xfId="7" applyFont="1" applyFill="1" applyBorder="1" applyAlignment="1">
      <alignment horizontal="center" vertical="center"/>
    </xf>
    <xf numFmtId="0" fontId="17" fillId="7" borderId="19" xfId="7" applyFont="1" applyFill="1" applyBorder="1" applyAlignment="1">
      <alignment horizontal="center" vertical="center"/>
    </xf>
    <xf numFmtId="0" fontId="17" fillId="7" borderId="20" xfId="7" applyFont="1" applyFill="1" applyBorder="1" applyAlignment="1">
      <alignment horizontal="center" vertical="center"/>
    </xf>
    <xf numFmtId="0" fontId="40" fillId="7" borderId="1" xfId="7" applyFont="1" applyFill="1" applyBorder="1" applyAlignment="1">
      <alignment horizontal="right" vertical="center"/>
    </xf>
    <xf numFmtId="0" fontId="40" fillId="7" borderId="91" xfId="7" applyFont="1" applyFill="1" applyBorder="1" applyAlignment="1">
      <alignment horizontal="right" vertical="center"/>
    </xf>
    <xf numFmtId="0" fontId="40" fillId="7" borderId="89" xfId="7" applyFont="1" applyFill="1" applyBorder="1" applyAlignment="1">
      <alignment horizontal="right" vertical="center"/>
    </xf>
    <xf numFmtId="0" fontId="17" fillId="7" borderId="77" xfId="7" applyFont="1" applyFill="1" applyBorder="1" applyAlignment="1">
      <alignment horizontal="center" vertical="center"/>
    </xf>
    <xf numFmtId="0" fontId="17" fillId="7" borderId="78" xfId="7" applyFont="1" applyFill="1" applyBorder="1" applyAlignment="1">
      <alignment horizontal="center" vertical="center"/>
    </xf>
    <xf numFmtId="0" fontId="17" fillId="7" borderId="79" xfId="7" applyFont="1" applyFill="1" applyBorder="1" applyAlignment="1">
      <alignment horizontal="center" vertical="center"/>
    </xf>
    <xf numFmtId="0" fontId="17" fillId="7" borderId="42" xfId="7" applyFont="1" applyFill="1" applyBorder="1" applyAlignment="1">
      <alignment horizontal="right" vertical="center"/>
    </xf>
    <xf numFmtId="0" fontId="17" fillId="7" borderId="46" xfId="7" applyFont="1" applyFill="1" applyBorder="1" applyAlignment="1">
      <alignment horizontal="right" vertical="center"/>
    </xf>
    <xf numFmtId="178" fontId="17" fillId="7" borderId="42" xfId="7" applyNumberFormat="1" applyFont="1" applyFill="1" applyBorder="1" applyAlignment="1">
      <alignment horizontal="center" vertical="center"/>
    </xf>
    <xf numFmtId="178" fontId="17" fillId="7" borderId="43" xfId="7" applyNumberFormat="1" applyFont="1" applyFill="1" applyBorder="1" applyAlignment="1">
      <alignment horizontal="center" vertical="center"/>
    </xf>
    <xf numFmtId="178" fontId="17" fillId="7" borderId="44" xfId="7" applyNumberFormat="1" applyFont="1" applyFill="1" applyBorder="1" applyAlignment="1">
      <alignment horizontal="center" vertical="center"/>
    </xf>
    <xf numFmtId="178" fontId="17" fillId="7" borderId="45" xfId="7" applyNumberFormat="1" applyFont="1" applyFill="1" applyBorder="1" applyAlignment="1">
      <alignment horizontal="center" vertical="center"/>
    </xf>
    <xf numFmtId="178" fontId="17" fillId="7" borderId="46" xfId="7" applyNumberFormat="1" applyFont="1" applyFill="1" applyBorder="1" applyAlignment="1">
      <alignment horizontal="center" vertical="center"/>
    </xf>
    <xf numFmtId="178" fontId="17" fillId="7" borderId="45" xfId="7" applyNumberFormat="1" applyFont="1" applyFill="1" applyBorder="1" applyAlignment="1">
      <alignment horizontal="right" vertical="center" wrapText="1"/>
    </xf>
    <xf numFmtId="178" fontId="17" fillId="7" borderId="43" xfId="7" applyNumberFormat="1" applyFont="1" applyFill="1" applyBorder="1" applyAlignment="1">
      <alignment horizontal="right" vertical="center" wrapText="1"/>
    </xf>
    <xf numFmtId="178" fontId="17" fillId="7" borderId="44" xfId="7" applyNumberFormat="1" applyFont="1" applyFill="1" applyBorder="1" applyAlignment="1">
      <alignment horizontal="right" vertical="center" wrapText="1"/>
    </xf>
    <xf numFmtId="179" fontId="17" fillId="7" borderId="45" xfId="7" applyNumberFormat="1" applyFont="1" applyFill="1" applyBorder="1" applyAlignment="1">
      <alignment horizontal="right" vertical="center" wrapText="1"/>
    </xf>
    <xf numFmtId="179" fontId="17" fillId="7" borderId="43" xfId="7" applyNumberFormat="1" applyFont="1" applyFill="1" applyBorder="1" applyAlignment="1">
      <alignment horizontal="right" vertical="center" wrapText="1"/>
    </xf>
    <xf numFmtId="179" fontId="17" fillId="7" borderId="46" xfId="7" applyNumberFormat="1" applyFont="1" applyFill="1" applyBorder="1" applyAlignment="1">
      <alignment horizontal="right" vertical="center" wrapText="1"/>
    </xf>
    <xf numFmtId="179" fontId="17" fillId="7" borderId="42" xfId="7" applyNumberFormat="1" applyFont="1" applyFill="1" applyBorder="1" applyAlignment="1">
      <alignment horizontal="right" vertical="center" wrapText="1"/>
    </xf>
    <xf numFmtId="179" fontId="17" fillId="7" borderId="44" xfId="7" applyNumberFormat="1" applyFont="1" applyFill="1" applyBorder="1" applyAlignment="1">
      <alignment horizontal="right" vertical="center" wrapText="1"/>
    </xf>
    <xf numFmtId="178" fontId="17" fillId="7" borderId="42" xfId="7" applyNumberFormat="1" applyFont="1" applyFill="1" applyBorder="1" applyAlignment="1">
      <alignment horizontal="right" vertical="center" wrapText="1"/>
    </xf>
    <xf numFmtId="178" fontId="17" fillId="7" borderId="46" xfId="7" applyNumberFormat="1" applyFont="1" applyFill="1" applyBorder="1" applyAlignment="1">
      <alignment horizontal="right" vertical="center" wrapText="1"/>
    </xf>
    <xf numFmtId="0" fontId="13" fillId="7" borderId="40" xfId="7" applyFont="1" applyFill="1" applyBorder="1" applyAlignment="1">
      <alignment horizontal="center" vertical="center"/>
    </xf>
    <xf numFmtId="0" fontId="13" fillId="7" borderId="6" xfId="7" applyFont="1" applyFill="1" applyBorder="1" applyAlignment="1">
      <alignment horizontal="center" vertical="center"/>
    </xf>
    <xf numFmtId="0" fontId="13" fillId="7" borderId="41" xfId="7" applyFont="1" applyFill="1" applyBorder="1" applyAlignment="1">
      <alignment horizontal="center" vertical="center"/>
    </xf>
    <xf numFmtId="178" fontId="17" fillId="7" borderId="23" xfId="7" applyNumberFormat="1" applyFont="1" applyFill="1" applyBorder="1" applyAlignment="1">
      <alignment horizontal="right" vertical="center" wrapText="1"/>
    </xf>
    <xf numFmtId="178" fontId="17" fillId="7" borderId="24" xfId="7" applyNumberFormat="1" applyFont="1" applyFill="1" applyBorder="1" applyAlignment="1">
      <alignment horizontal="right" vertical="center" wrapText="1"/>
    </xf>
    <xf numFmtId="179" fontId="17" fillId="7" borderId="24" xfId="7" applyNumberFormat="1" applyFont="1" applyFill="1" applyBorder="1" applyAlignment="1">
      <alignment horizontal="right" vertical="center" wrapText="1"/>
    </xf>
    <xf numFmtId="179" fontId="17" fillId="7" borderId="25" xfId="7" applyNumberFormat="1" applyFont="1" applyFill="1" applyBorder="1" applyAlignment="1">
      <alignment horizontal="right" vertical="center" wrapText="1"/>
    </xf>
    <xf numFmtId="0" fontId="13" fillId="7" borderId="13" xfId="7" applyFont="1" applyFill="1" applyBorder="1" applyAlignment="1">
      <alignment horizontal="center" vertical="center"/>
    </xf>
    <xf numFmtId="0" fontId="13" fillId="7" borderId="14" xfId="7" applyFont="1" applyFill="1" applyBorder="1" applyAlignment="1">
      <alignment horizontal="center" vertical="center"/>
    </xf>
    <xf numFmtId="0" fontId="13" fillId="7" borderId="15" xfId="7" applyFont="1" applyFill="1" applyBorder="1" applyAlignment="1">
      <alignment horizontal="center" vertical="center"/>
    </xf>
    <xf numFmtId="0" fontId="13" fillId="7" borderId="13" xfId="7" applyFont="1" applyFill="1" applyBorder="1" applyAlignment="1">
      <alignment horizontal="center" vertical="center" wrapText="1"/>
    </xf>
    <xf numFmtId="0" fontId="13" fillId="7" borderId="15" xfId="7" applyFont="1" applyFill="1" applyBorder="1" applyAlignment="1">
      <alignment horizontal="center" vertical="center" wrapText="1"/>
    </xf>
    <xf numFmtId="0" fontId="13" fillId="7" borderId="40" xfId="7" applyFont="1" applyFill="1" applyBorder="1" applyAlignment="1">
      <alignment horizontal="center" vertical="center" wrapText="1"/>
    </xf>
    <xf numFmtId="0" fontId="13" fillId="7" borderId="41" xfId="7" applyFont="1" applyFill="1" applyBorder="1" applyAlignment="1">
      <alignment horizontal="center" vertical="center" wrapText="1"/>
    </xf>
  </cellXfs>
  <cellStyles count="10">
    <cellStyle name="桁区切り 2" xfId="8" xr:uid="{1F4919BF-C850-4C58-BAF8-FAFBC73FF866}"/>
    <cellStyle name="桁区切り 3" xfId="5" xr:uid="{255AD221-70F7-44DE-BFB8-D5BA00683E08}"/>
    <cellStyle name="標準" xfId="0" builtinId="0"/>
    <cellStyle name="標準 14" xfId="4" xr:uid="{F5ABABDC-2B2B-47F6-81EC-70601C1F93BA}"/>
    <cellStyle name="標準 2" xfId="3" xr:uid="{62AB8E35-85B4-4869-B28D-D35C9E5C9ED8}"/>
    <cellStyle name="標準 2 2 3" xfId="9" xr:uid="{4EB11778-B255-414A-8D2F-C9393CD605AA}"/>
    <cellStyle name="標準 2 3" xfId="1" xr:uid="{7DE7AF17-C8B7-441A-9133-0249BC33EEA2}"/>
    <cellStyle name="標準_180610加算の様式" xfId="7" xr:uid="{B0E93796-9E7B-4B15-9ACA-98D39FBD5D7A}"/>
    <cellStyle name="標準_③-２加算様式（就労）" xfId="2" xr:uid="{7D64EFB1-2599-4DF4-B75F-BECCBEDA24A8}"/>
    <cellStyle name="標準_別紙25－2" xfId="6" xr:uid="{FFB39B84-B0C5-461A-853A-BEF6335DB240}"/>
  </cellStyles>
  <dxfs count="10">
    <dxf>
      <fill>
        <patternFill>
          <bgColor indexed="55"/>
        </patternFill>
      </fill>
    </dxf>
    <dxf>
      <fill>
        <patternFill patternType="solid">
          <bgColor indexed="9"/>
        </patternFill>
      </fill>
    </dxf>
    <dxf>
      <fill>
        <patternFill>
          <bgColor indexed="55"/>
        </patternFill>
      </fill>
    </dxf>
    <dxf>
      <fill>
        <patternFill patternType="solid">
          <bgColor indexed="9"/>
        </patternFill>
      </fill>
    </dxf>
    <dxf>
      <fill>
        <patternFill>
          <bgColor indexed="55"/>
        </patternFill>
      </fill>
    </dxf>
    <dxf>
      <fill>
        <patternFill patternType="solid">
          <bgColor indexed="9"/>
        </patternFill>
      </fill>
    </dxf>
    <dxf>
      <fill>
        <patternFill>
          <bgColor indexed="55"/>
        </patternFill>
      </fill>
    </dxf>
    <dxf>
      <fill>
        <patternFill patternType="solid">
          <bgColor indexed="9"/>
        </patternFill>
      </fill>
    </dxf>
    <dxf>
      <fill>
        <patternFill>
          <bgColor indexed="47"/>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876F-52B3-4A40-A9BD-579E76AAB340}">
  <sheetPr>
    <tabColor rgb="FFFF0000"/>
  </sheetPr>
  <dimension ref="A1:AO52"/>
  <sheetViews>
    <sheetView showGridLines="0" tabSelected="1" view="pageBreakPreview" zoomScaleNormal="100" zoomScaleSheetLayoutView="100" workbookViewId="0">
      <selection activeCell="AU28" sqref="AU28"/>
    </sheetView>
  </sheetViews>
  <sheetFormatPr defaultColWidth="2.26953125" defaultRowHeight="18" x14ac:dyDescent="0.2"/>
  <cols>
    <col min="1" max="1" width="2.26953125" style="1" customWidth="1"/>
    <col min="2" max="2" width="2" style="3" customWidth="1"/>
    <col min="3" max="7" width="2" style="1" customWidth="1"/>
    <col min="8" max="26" width="2.7265625" style="1" customWidth="1"/>
    <col min="27" max="38" width="2.26953125" style="1" customWidth="1"/>
    <col min="39" max="256" width="2.26953125" style="1"/>
    <col min="257" max="258" width="2.26953125" style="1" customWidth="1"/>
    <col min="259" max="261" width="2.26953125" style="1"/>
    <col min="262" max="262" width="2.453125" style="1" bestFit="1" customWidth="1"/>
    <col min="263" max="264" width="2.26953125" style="1"/>
    <col min="265" max="292" width="2.36328125" style="1" customWidth="1"/>
    <col min="293" max="293" width="2.26953125" style="1"/>
    <col min="294" max="294" width="2.26953125" style="1" customWidth="1"/>
    <col min="295" max="512" width="2.26953125" style="1"/>
    <col min="513" max="514" width="2.26953125" style="1" customWidth="1"/>
    <col min="515" max="517" width="2.26953125" style="1"/>
    <col min="518" max="518" width="2.453125" style="1" bestFit="1" customWidth="1"/>
    <col min="519" max="520" width="2.26953125" style="1"/>
    <col min="521" max="548" width="2.36328125" style="1" customWidth="1"/>
    <col min="549" max="549" width="2.26953125" style="1"/>
    <col min="550" max="550" width="2.26953125" style="1" customWidth="1"/>
    <col min="551" max="768" width="2.26953125" style="1"/>
    <col min="769" max="770" width="2.26953125" style="1" customWidth="1"/>
    <col min="771" max="773" width="2.26953125" style="1"/>
    <col min="774" max="774" width="2.453125" style="1" bestFit="1" customWidth="1"/>
    <col min="775" max="776" width="2.26953125" style="1"/>
    <col min="777" max="804" width="2.36328125" style="1" customWidth="1"/>
    <col min="805" max="805" width="2.26953125" style="1"/>
    <col min="806" max="806" width="2.26953125" style="1" customWidth="1"/>
    <col min="807" max="1024" width="2.26953125" style="1"/>
    <col min="1025" max="1026" width="2.26953125" style="1" customWidth="1"/>
    <col min="1027" max="1029" width="2.26953125" style="1"/>
    <col min="1030" max="1030" width="2.453125" style="1" bestFit="1" customWidth="1"/>
    <col min="1031" max="1032" width="2.26953125" style="1"/>
    <col min="1033" max="1060" width="2.36328125" style="1" customWidth="1"/>
    <col min="1061" max="1061" width="2.26953125" style="1"/>
    <col min="1062" max="1062" width="2.26953125" style="1" customWidth="1"/>
    <col min="1063" max="1280" width="2.26953125" style="1"/>
    <col min="1281" max="1282" width="2.26953125" style="1" customWidth="1"/>
    <col min="1283" max="1285" width="2.26953125" style="1"/>
    <col min="1286" max="1286" width="2.453125" style="1" bestFit="1" customWidth="1"/>
    <col min="1287" max="1288" width="2.26953125" style="1"/>
    <col min="1289" max="1316" width="2.36328125" style="1" customWidth="1"/>
    <col min="1317" max="1317" width="2.26953125" style="1"/>
    <col min="1318" max="1318" width="2.26953125" style="1" customWidth="1"/>
    <col min="1319" max="1536" width="2.26953125" style="1"/>
    <col min="1537" max="1538" width="2.26953125" style="1" customWidth="1"/>
    <col min="1539" max="1541" width="2.26953125" style="1"/>
    <col min="1542" max="1542" width="2.453125" style="1" bestFit="1" customWidth="1"/>
    <col min="1543" max="1544" width="2.26953125" style="1"/>
    <col min="1545" max="1572" width="2.36328125" style="1" customWidth="1"/>
    <col min="1573" max="1573" width="2.26953125" style="1"/>
    <col min="1574" max="1574" width="2.26953125" style="1" customWidth="1"/>
    <col min="1575" max="1792" width="2.26953125" style="1"/>
    <col min="1793" max="1794" width="2.26953125" style="1" customWidth="1"/>
    <col min="1795" max="1797" width="2.26953125" style="1"/>
    <col min="1798" max="1798" width="2.453125" style="1" bestFit="1" customWidth="1"/>
    <col min="1799" max="1800" width="2.26953125" style="1"/>
    <col min="1801" max="1828" width="2.36328125" style="1" customWidth="1"/>
    <col min="1829" max="1829" width="2.26953125" style="1"/>
    <col min="1830" max="1830" width="2.26953125" style="1" customWidth="1"/>
    <col min="1831" max="2048" width="2.26953125" style="1"/>
    <col min="2049" max="2050" width="2.26953125" style="1" customWidth="1"/>
    <col min="2051" max="2053" width="2.26953125" style="1"/>
    <col min="2054" max="2054" width="2.453125" style="1" bestFit="1" customWidth="1"/>
    <col min="2055" max="2056" width="2.26953125" style="1"/>
    <col min="2057" max="2084" width="2.36328125" style="1" customWidth="1"/>
    <col min="2085" max="2085" width="2.26953125" style="1"/>
    <col min="2086" max="2086" width="2.26953125" style="1" customWidth="1"/>
    <col min="2087" max="2304" width="2.26953125" style="1"/>
    <col min="2305" max="2306" width="2.26953125" style="1" customWidth="1"/>
    <col min="2307" max="2309" width="2.26953125" style="1"/>
    <col min="2310" max="2310" width="2.453125" style="1" bestFit="1" customWidth="1"/>
    <col min="2311" max="2312" width="2.26953125" style="1"/>
    <col min="2313" max="2340" width="2.36328125" style="1" customWidth="1"/>
    <col min="2341" max="2341" width="2.26953125" style="1"/>
    <col min="2342" max="2342" width="2.26953125" style="1" customWidth="1"/>
    <col min="2343" max="2560" width="2.26953125" style="1"/>
    <col min="2561" max="2562" width="2.26953125" style="1" customWidth="1"/>
    <col min="2563" max="2565" width="2.26953125" style="1"/>
    <col min="2566" max="2566" width="2.453125" style="1" bestFit="1" customWidth="1"/>
    <col min="2567" max="2568" width="2.26953125" style="1"/>
    <col min="2569" max="2596" width="2.36328125" style="1" customWidth="1"/>
    <col min="2597" max="2597" width="2.26953125" style="1"/>
    <col min="2598" max="2598" width="2.26953125" style="1" customWidth="1"/>
    <col min="2599" max="2816" width="2.26953125" style="1"/>
    <col min="2817" max="2818" width="2.26953125" style="1" customWidth="1"/>
    <col min="2819" max="2821" width="2.26953125" style="1"/>
    <col min="2822" max="2822" width="2.453125" style="1" bestFit="1" customWidth="1"/>
    <col min="2823" max="2824" width="2.26953125" style="1"/>
    <col min="2825" max="2852" width="2.36328125" style="1" customWidth="1"/>
    <col min="2853" max="2853" width="2.26953125" style="1"/>
    <col min="2854" max="2854" width="2.26953125" style="1" customWidth="1"/>
    <col min="2855" max="3072" width="2.26953125" style="1"/>
    <col min="3073" max="3074" width="2.26953125" style="1" customWidth="1"/>
    <col min="3075" max="3077" width="2.26953125" style="1"/>
    <col min="3078" max="3078" width="2.453125" style="1" bestFit="1" customWidth="1"/>
    <col min="3079" max="3080" width="2.26953125" style="1"/>
    <col min="3081" max="3108" width="2.36328125" style="1" customWidth="1"/>
    <col min="3109" max="3109" width="2.26953125" style="1"/>
    <col min="3110" max="3110" width="2.26953125" style="1" customWidth="1"/>
    <col min="3111" max="3328" width="2.26953125" style="1"/>
    <col min="3329" max="3330" width="2.26953125" style="1" customWidth="1"/>
    <col min="3331" max="3333" width="2.26953125" style="1"/>
    <col min="3334" max="3334" width="2.453125" style="1" bestFit="1" customWidth="1"/>
    <col min="3335" max="3336" width="2.26953125" style="1"/>
    <col min="3337" max="3364" width="2.36328125" style="1" customWidth="1"/>
    <col min="3365" max="3365" width="2.26953125" style="1"/>
    <col min="3366" max="3366" width="2.26953125" style="1" customWidth="1"/>
    <col min="3367" max="3584" width="2.26953125" style="1"/>
    <col min="3585" max="3586" width="2.26953125" style="1" customWidth="1"/>
    <col min="3587" max="3589" width="2.26953125" style="1"/>
    <col min="3590" max="3590" width="2.453125" style="1" bestFit="1" customWidth="1"/>
    <col min="3591" max="3592" width="2.26953125" style="1"/>
    <col min="3593" max="3620" width="2.36328125" style="1" customWidth="1"/>
    <col min="3621" max="3621" width="2.26953125" style="1"/>
    <col min="3622" max="3622" width="2.26953125" style="1" customWidth="1"/>
    <col min="3623" max="3840" width="2.26953125" style="1"/>
    <col min="3841" max="3842" width="2.26953125" style="1" customWidth="1"/>
    <col min="3843" max="3845" width="2.26953125" style="1"/>
    <col min="3846" max="3846" width="2.453125" style="1" bestFit="1" customWidth="1"/>
    <col min="3847" max="3848" width="2.26953125" style="1"/>
    <col min="3849" max="3876" width="2.36328125" style="1" customWidth="1"/>
    <col min="3877" max="3877" width="2.26953125" style="1"/>
    <col min="3878" max="3878" width="2.26953125" style="1" customWidth="1"/>
    <col min="3879" max="4096" width="2.26953125" style="1"/>
    <col min="4097" max="4098" width="2.26953125" style="1" customWidth="1"/>
    <col min="4099" max="4101" width="2.26953125" style="1"/>
    <col min="4102" max="4102" width="2.453125" style="1" bestFit="1" customWidth="1"/>
    <col min="4103" max="4104" width="2.26953125" style="1"/>
    <col min="4105" max="4132" width="2.36328125" style="1" customWidth="1"/>
    <col min="4133" max="4133" width="2.26953125" style="1"/>
    <col min="4134" max="4134" width="2.26953125" style="1" customWidth="1"/>
    <col min="4135" max="4352" width="2.26953125" style="1"/>
    <col min="4353" max="4354" width="2.26953125" style="1" customWidth="1"/>
    <col min="4355" max="4357" width="2.26953125" style="1"/>
    <col min="4358" max="4358" width="2.453125" style="1" bestFit="1" customWidth="1"/>
    <col min="4359" max="4360" width="2.26953125" style="1"/>
    <col min="4361" max="4388" width="2.36328125" style="1" customWidth="1"/>
    <col min="4389" max="4389" width="2.26953125" style="1"/>
    <col min="4390" max="4390" width="2.26953125" style="1" customWidth="1"/>
    <col min="4391" max="4608" width="2.26953125" style="1"/>
    <col min="4609" max="4610" width="2.26953125" style="1" customWidth="1"/>
    <col min="4611" max="4613" width="2.26953125" style="1"/>
    <col min="4614" max="4614" width="2.453125" style="1" bestFit="1" customWidth="1"/>
    <col min="4615" max="4616" width="2.26953125" style="1"/>
    <col min="4617" max="4644" width="2.36328125" style="1" customWidth="1"/>
    <col min="4645" max="4645" width="2.26953125" style="1"/>
    <col min="4646" max="4646" width="2.26953125" style="1" customWidth="1"/>
    <col min="4647" max="4864" width="2.26953125" style="1"/>
    <col min="4865" max="4866" width="2.26953125" style="1" customWidth="1"/>
    <col min="4867" max="4869" width="2.26953125" style="1"/>
    <col min="4870" max="4870" width="2.453125" style="1" bestFit="1" customWidth="1"/>
    <col min="4871" max="4872" width="2.26953125" style="1"/>
    <col min="4873" max="4900" width="2.36328125" style="1" customWidth="1"/>
    <col min="4901" max="4901" width="2.26953125" style="1"/>
    <col min="4902" max="4902" width="2.26953125" style="1" customWidth="1"/>
    <col min="4903" max="5120" width="2.26953125" style="1"/>
    <col min="5121" max="5122" width="2.26953125" style="1" customWidth="1"/>
    <col min="5123" max="5125" width="2.26953125" style="1"/>
    <col min="5126" max="5126" width="2.453125" style="1" bestFit="1" customWidth="1"/>
    <col min="5127" max="5128" width="2.26953125" style="1"/>
    <col min="5129" max="5156" width="2.36328125" style="1" customWidth="1"/>
    <col min="5157" max="5157" width="2.26953125" style="1"/>
    <col min="5158" max="5158" width="2.26953125" style="1" customWidth="1"/>
    <col min="5159" max="5376" width="2.26953125" style="1"/>
    <col min="5377" max="5378" width="2.26953125" style="1" customWidth="1"/>
    <col min="5379" max="5381" width="2.26953125" style="1"/>
    <col min="5382" max="5382" width="2.453125" style="1" bestFit="1" customWidth="1"/>
    <col min="5383" max="5384" width="2.26953125" style="1"/>
    <col min="5385" max="5412" width="2.36328125" style="1" customWidth="1"/>
    <col min="5413" max="5413" width="2.26953125" style="1"/>
    <col min="5414" max="5414" width="2.26953125" style="1" customWidth="1"/>
    <col min="5415" max="5632" width="2.26953125" style="1"/>
    <col min="5633" max="5634" width="2.26953125" style="1" customWidth="1"/>
    <col min="5635" max="5637" width="2.26953125" style="1"/>
    <col min="5638" max="5638" width="2.453125" style="1" bestFit="1" customWidth="1"/>
    <col min="5639" max="5640" width="2.26953125" style="1"/>
    <col min="5641" max="5668" width="2.36328125" style="1" customWidth="1"/>
    <col min="5669" max="5669" width="2.26953125" style="1"/>
    <col min="5670" max="5670" width="2.26953125" style="1" customWidth="1"/>
    <col min="5671" max="5888" width="2.26953125" style="1"/>
    <col min="5889" max="5890" width="2.26953125" style="1" customWidth="1"/>
    <col min="5891" max="5893" width="2.26953125" style="1"/>
    <col min="5894" max="5894" width="2.453125" style="1" bestFit="1" customWidth="1"/>
    <col min="5895" max="5896" width="2.26953125" style="1"/>
    <col min="5897" max="5924" width="2.36328125" style="1" customWidth="1"/>
    <col min="5925" max="5925" width="2.26953125" style="1"/>
    <col min="5926" max="5926" width="2.26953125" style="1" customWidth="1"/>
    <col min="5927" max="6144" width="2.26953125" style="1"/>
    <col min="6145" max="6146" width="2.26953125" style="1" customWidth="1"/>
    <col min="6147" max="6149" width="2.26953125" style="1"/>
    <col min="6150" max="6150" width="2.453125" style="1" bestFit="1" customWidth="1"/>
    <col min="6151" max="6152" width="2.26953125" style="1"/>
    <col min="6153" max="6180" width="2.36328125" style="1" customWidth="1"/>
    <col min="6181" max="6181" width="2.26953125" style="1"/>
    <col min="6182" max="6182" width="2.26953125" style="1" customWidth="1"/>
    <col min="6183" max="6400" width="2.26953125" style="1"/>
    <col min="6401" max="6402" width="2.26953125" style="1" customWidth="1"/>
    <col min="6403" max="6405" width="2.26953125" style="1"/>
    <col min="6406" max="6406" width="2.453125" style="1" bestFit="1" customWidth="1"/>
    <col min="6407" max="6408" width="2.26953125" style="1"/>
    <col min="6409" max="6436" width="2.36328125" style="1" customWidth="1"/>
    <col min="6437" max="6437" width="2.26953125" style="1"/>
    <col min="6438" max="6438" width="2.26953125" style="1" customWidth="1"/>
    <col min="6439" max="6656" width="2.26953125" style="1"/>
    <col min="6657" max="6658" width="2.26953125" style="1" customWidth="1"/>
    <col min="6659" max="6661" width="2.26953125" style="1"/>
    <col min="6662" max="6662" width="2.453125" style="1" bestFit="1" customWidth="1"/>
    <col min="6663" max="6664" width="2.26953125" style="1"/>
    <col min="6665" max="6692" width="2.36328125" style="1" customWidth="1"/>
    <col min="6693" max="6693" width="2.26953125" style="1"/>
    <col min="6694" max="6694" width="2.26953125" style="1" customWidth="1"/>
    <col min="6695" max="6912" width="2.26953125" style="1"/>
    <col min="6913" max="6914" width="2.26953125" style="1" customWidth="1"/>
    <col min="6915" max="6917" width="2.26953125" style="1"/>
    <col min="6918" max="6918" width="2.453125" style="1" bestFit="1" customWidth="1"/>
    <col min="6919" max="6920" width="2.26953125" style="1"/>
    <col min="6921" max="6948" width="2.36328125" style="1" customWidth="1"/>
    <col min="6949" max="6949" width="2.26953125" style="1"/>
    <col min="6950" max="6950" width="2.26953125" style="1" customWidth="1"/>
    <col min="6951" max="7168" width="2.26953125" style="1"/>
    <col min="7169" max="7170" width="2.26953125" style="1" customWidth="1"/>
    <col min="7171" max="7173" width="2.26953125" style="1"/>
    <col min="7174" max="7174" width="2.453125" style="1" bestFit="1" customWidth="1"/>
    <col min="7175" max="7176" width="2.26953125" style="1"/>
    <col min="7177" max="7204" width="2.36328125" style="1" customWidth="1"/>
    <col min="7205" max="7205" width="2.26953125" style="1"/>
    <col min="7206" max="7206" width="2.26953125" style="1" customWidth="1"/>
    <col min="7207" max="7424" width="2.26953125" style="1"/>
    <col min="7425" max="7426" width="2.26953125" style="1" customWidth="1"/>
    <col min="7427" max="7429" width="2.26953125" style="1"/>
    <col min="7430" max="7430" width="2.453125" style="1" bestFit="1" customWidth="1"/>
    <col min="7431" max="7432" width="2.26953125" style="1"/>
    <col min="7433" max="7460" width="2.36328125" style="1" customWidth="1"/>
    <col min="7461" max="7461" width="2.26953125" style="1"/>
    <col min="7462" max="7462" width="2.26953125" style="1" customWidth="1"/>
    <col min="7463" max="7680" width="2.26953125" style="1"/>
    <col min="7681" max="7682" width="2.26953125" style="1" customWidth="1"/>
    <col min="7683" max="7685" width="2.26953125" style="1"/>
    <col min="7686" max="7686" width="2.453125" style="1" bestFit="1" customWidth="1"/>
    <col min="7687" max="7688" width="2.26953125" style="1"/>
    <col min="7689" max="7716" width="2.36328125" style="1" customWidth="1"/>
    <col min="7717" max="7717" width="2.26953125" style="1"/>
    <col min="7718" max="7718" width="2.26953125" style="1" customWidth="1"/>
    <col min="7719" max="7936" width="2.26953125" style="1"/>
    <col min="7937" max="7938" width="2.26953125" style="1" customWidth="1"/>
    <col min="7939" max="7941" width="2.26953125" style="1"/>
    <col min="7942" max="7942" width="2.453125" style="1" bestFit="1" customWidth="1"/>
    <col min="7943" max="7944" width="2.26953125" style="1"/>
    <col min="7945" max="7972" width="2.36328125" style="1" customWidth="1"/>
    <col min="7973" max="7973" width="2.26953125" style="1"/>
    <col min="7974" max="7974" width="2.26953125" style="1" customWidth="1"/>
    <col min="7975" max="8192" width="2.26953125" style="1"/>
    <col min="8193" max="8194" width="2.26953125" style="1" customWidth="1"/>
    <col min="8195" max="8197" width="2.26953125" style="1"/>
    <col min="8198" max="8198" width="2.453125" style="1" bestFit="1" customWidth="1"/>
    <col min="8199" max="8200" width="2.26953125" style="1"/>
    <col min="8201" max="8228" width="2.36328125" style="1" customWidth="1"/>
    <col min="8229" max="8229" width="2.26953125" style="1"/>
    <col min="8230" max="8230" width="2.26953125" style="1" customWidth="1"/>
    <col min="8231" max="8448" width="2.26953125" style="1"/>
    <col min="8449" max="8450" width="2.26953125" style="1" customWidth="1"/>
    <col min="8451" max="8453" width="2.26953125" style="1"/>
    <col min="8454" max="8454" width="2.453125" style="1" bestFit="1" customWidth="1"/>
    <col min="8455" max="8456" width="2.26953125" style="1"/>
    <col min="8457" max="8484" width="2.36328125" style="1" customWidth="1"/>
    <col min="8485" max="8485" width="2.26953125" style="1"/>
    <col min="8486" max="8486" width="2.26953125" style="1" customWidth="1"/>
    <col min="8487" max="8704" width="2.26953125" style="1"/>
    <col min="8705" max="8706" width="2.26953125" style="1" customWidth="1"/>
    <col min="8707" max="8709" width="2.26953125" style="1"/>
    <col min="8710" max="8710" width="2.453125" style="1" bestFit="1" customWidth="1"/>
    <col min="8711" max="8712" width="2.26953125" style="1"/>
    <col min="8713" max="8740" width="2.36328125" style="1" customWidth="1"/>
    <col min="8741" max="8741" width="2.26953125" style="1"/>
    <col min="8742" max="8742" width="2.26953125" style="1" customWidth="1"/>
    <col min="8743" max="8960" width="2.26953125" style="1"/>
    <col min="8961" max="8962" width="2.26953125" style="1" customWidth="1"/>
    <col min="8963" max="8965" width="2.26953125" style="1"/>
    <col min="8966" max="8966" width="2.453125" style="1" bestFit="1" customWidth="1"/>
    <col min="8967" max="8968" width="2.26953125" style="1"/>
    <col min="8969" max="8996" width="2.36328125" style="1" customWidth="1"/>
    <col min="8997" max="8997" width="2.26953125" style="1"/>
    <col min="8998" max="8998" width="2.26953125" style="1" customWidth="1"/>
    <col min="8999" max="9216" width="2.26953125" style="1"/>
    <col min="9217" max="9218" width="2.26953125" style="1" customWidth="1"/>
    <col min="9219" max="9221" width="2.26953125" style="1"/>
    <col min="9222" max="9222" width="2.453125" style="1" bestFit="1" customWidth="1"/>
    <col min="9223" max="9224" width="2.26953125" style="1"/>
    <col min="9225" max="9252" width="2.36328125" style="1" customWidth="1"/>
    <col min="9253" max="9253" width="2.26953125" style="1"/>
    <col min="9254" max="9254" width="2.26953125" style="1" customWidth="1"/>
    <col min="9255" max="9472" width="2.26953125" style="1"/>
    <col min="9473" max="9474" width="2.26953125" style="1" customWidth="1"/>
    <col min="9475" max="9477" width="2.26953125" style="1"/>
    <col min="9478" max="9478" width="2.453125" style="1" bestFit="1" customWidth="1"/>
    <col min="9479" max="9480" width="2.26953125" style="1"/>
    <col min="9481" max="9508" width="2.36328125" style="1" customWidth="1"/>
    <col min="9509" max="9509" width="2.26953125" style="1"/>
    <col min="9510" max="9510" width="2.26953125" style="1" customWidth="1"/>
    <col min="9511" max="9728" width="2.26953125" style="1"/>
    <col min="9729" max="9730" width="2.26953125" style="1" customWidth="1"/>
    <col min="9731" max="9733" width="2.26953125" style="1"/>
    <col min="9734" max="9734" width="2.453125" style="1" bestFit="1" customWidth="1"/>
    <col min="9735" max="9736" width="2.26953125" style="1"/>
    <col min="9737" max="9764" width="2.36328125" style="1" customWidth="1"/>
    <col min="9765" max="9765" width="2.26953125" style="1"/>
    <col min="9766" max="9766" width="2.26953125" style="1" customWidth="1"/>
    <col min="9767" max="9984" width="2.26953125" style="1"/>
    <col min="9985" max="9986" width="2.26953125" style="1" customWidth="1"/>
    <col min="9987" max="9989" width="2.26953125" style="1"/>
    <col min="9990" max="9990" width="2.453125" style="1" bestFit="1" customWidth="1"/>
    <col min="9991" max="9992" width="2.26953125" style="1"/>
    <col min="9993" max="10020" width="2.36328125" style="1" customWidth="1"/>
    <col min="10021" max="10021" width="2.26953125" style="1"/>
    <col min="10022" max="10022" width="2.26953125" style="1" customWidth="1"/>
    <col min="10023" max="10240" width="2.26953125" style="1"/>
    <col min="10241" max="10242" width="2.26953125" style="1" customWidth="1"/>
    <col min="10243" max="10245" width="2.26953125" style="1"/>
    <col min="10246" max="10246" width="2.453125" style="1" bestFit="1" customWidth="1"/>
    <col min="10247" max="10248" width="2.26953125" style="1"/>
    <col min="10249" max="10276" width="2.36328125" style="1" customWidth="1"/>
    <col min="10277" max="10277" width="2.26953125" style="1"/>
    <col min="10278" max="10278" width="2.26953125" style="1" customWidth="1"/>
    <col min="10279" max="10496" width="2.26953125" style="1"/>
    <col min="10497" max="10498" width="2.26953125" style="1" customWidth="1"/>
    <col min="10499" max="10501" width="2.26953125" style="1"/>
    <col min="10502" max="10502" width="2.453125" style="1" bestFit="1" customWidth="1"/>
    <col min="10503" max="10504" width="2.26953125" style="1"/>
    <col min="10505" max="10532" width="2.36328125" style="1" customWidth="1"/>
    <col min="10533" max="10533" width="2.26953125" style="1"/>
    <col min="10534" max="10534" width="2.26953125" style="1" customWidth="1"/>
    <col min="10535" max="10752" width="2.26953125" style="1"/>
    <col min="10753" max="10754" width="2.26953125" style="1" customWidth="1"/>
    <col min="10755" max="10757" width="2.26953125" style="1"/>
    <col min="10758" max="10758" width="2.453125" style="1" bestFit="1" customWidth="1"/>
    <col min="10759" max="10760" width="2.26953125" style="1"/>
    <col min="10761" max="10788" width="2.36328125" style="1" customWidth="1"/>
    <col min="10789" max="10789" width="2.26953125" style="1"/>
    <col min="10790" max="10790" width="2.26953125" style="1" customWidth="1"/>
    <col min="10791" max="11008" width="2.26953125" style="1"/>
    <col min="11009" max="11010" width="2.26953125" style="1" customWidth="1"/>
    <col min="11011" max="11013" width="2.26953125" style="1"/>
    <col min="11014" max="11014" width="2.453125" style="1" bestFit="1" customWidth="1"/>
    <col min="11015" max="11016" width="2.26953125" style="1"/>
    <col min="11017" max="11044" width="2.36328125" style="1" customWidth="1"/>
    <col min="11045" max="11045" width="2.26953125" style="1"/>
    <col min="11046" max="11046" width="2.26953125" style="1" customWidth="1"/>
    <col min="11047" max="11264" width="2.26953125" style="1"/>
    <col min="11265" max="11266" width="2.26953125" style="1" customWidth="1"/>
    <col min="11267" max="11269" width="2.26953125" style="1"/>
    <col min="11270" max="11270" width="2.453125" style="1" bestFit="1" customWidth="1"/>
    <col min="11271" max="11272" width="2.26953125" style="1"/>
    <col min="11273" max="11300" width="2.36328125" style="1" customWidth="1"/>
    <col min="11301" max="11301" width="2.26953125" style="1"/>
    <col min="11302" max="11302" width="2.26953125" style="1" customWidth="1"/>
    <col min="11303" max="11520" width="2.26953125" style="1"/>
    <col min="11521" max="11522" width="2.26953125" style="1" customWidth="1"/>
    <col min="11523" max="11525" width="2.26953125" style="1"/>
    <col min="11526" max="11526" width="2.453125" style="1" bestFit="1" customWidth="1"/>
    <col min="11527" max="11528" width="2.26953125" style="1"/>
    <col min="11529" max="11556" width="2.36328125" style="1" customWidth="1"/>
    <col min="11557" max="11557" width="2.26953125" style="1"/>
    <col min="11558" max="11558" width="2.26953125" style="1" customWidth="1"/>
    <col min="11559" max="11776" width="2.26953125" style="1"/>
    <col min="11777" max="11778" width="2.26953125" style="1" customWidth="1"/>
    <col min="11779" max="11781" width="2.26953125" style="1"/>
    <col min="11782" max="11782" width="2.453125" style="1" bestFit="1" customWidth="1"/>
    <col min="11783" max="11784" width="2.26953125" style="1"/>
    <col min="11785" max="11812" width="2.36328125" style="1" customWidth="1"/>
    <col min="11813" max="11813" width="2.26953125" style="1"/>
    <col min="11814" max="11814" width="2.26953125" style="1" customWidth="1"/>
    <col min="11815" max="12032" width="2.26953125" style="1"/>
    <col min="12033" max="12034" width="2.26953125" style="1" customWidth="1"/>
    <col min="12035" max="12037" width="2.26953125" style="1"/>
    <col min="12038" max="12038" width="2.453125" style="1" bestFit="1" customWidth="1"/>
    <col min="12039" max="12040" width="2.26953125" style="1"/>
    <col min="12041" max="12068" width="2.36328125" style="1" customWidth="1"/>
    <col min="12069" max="12069" width="2.26953125" style="1"/>
    <col min="12070" max="12070" width="2.26953125" style="1" customWidth="1"/>
    <col min="12071" max="12288" width="2.26953125" style="1"/>
    <col min="12289" max="12290" width="2.26953125" style="1" customWidth="1"/>
    <col min="12291" max="12293" width="2.26953125" style="1"/>
    <col min="12294" max="12294" width="2.453125" style="1" bestFit="1" customWidth="1"/>
    <col min="12295" max="12296" width="2.26953125" style="1"/>
    <col min="12297" max="12324" width="2.36328125" style="1" customWidth="1"/>
    <col min="12325" max="12325" width="2.26953125" style="1"/>
    <col min="12326" max="12326" width="2.26953125" style="1" customWidth="1"/>
    <col min="12327" max="12544" width="2.26953125" style="1"/>
    <col min="12545" max="12546" width="2.26953125" style="1" customWidth="1"/>
    <col min="12547" max="12549" width="2.26953125" style="1"/>
    <col min="12550" max="12550" width="2.453125" style="1" bestFit="1" customWidth="1"/>
    <col min="12551" max="12552" width="2.26953125" style="1"/>
    <col min="12553" max="12580" width="2.36328125" style="1" customWidth="1"/>
    <col min="12581" max="12581" width="2.26953125" style="1"/>
    <col min="12582" max="12582" width="2.26953125" style="1" customWidth="1"/>
    <col min="12583" max="12800" width="2.26953125" style="1"/>
    <col min="12801" max="12802" width="2.26953125" style="1" customWidth="1"/>
    <col min="12803" max="12805" width="2.26953125" style="1"/>
    <col min="12806" max="12806" width="2.453125" style="1" bestFit="1" customWidth="1"/>
    <col min="12807" max="12808" width="2.26953125" style="1"/>
    <col min="12809" max="12836" width="2.36328125" style="1" customWidth="1"/>
    <col min="12837" max="12837" width="2.26953125" style="1"/>
    <col min="12838" max="12838" width="2.26953125" style="1" customWidth="1"/>
    <col min="12839" max="13056" width="2.26953125" style="1"/>
    <col min="13057" max="13058" width="2.26953125" style="1" customWidth="1"/>
    <col min="13059" max="13061" width="2.26953125" style="1"/>
    <col min="13062" max="13062" width="2.453125" style="1" bestFit="1" customWidth="1"/>
    <col min="13063" max="13064" width="2.26953125" style="1"/>
    <col min="13065" max="13092" width="2.36328125" style="1" customWidth="1"/>
    <col min="13093" max="13093" width="2.26953125" style="1"/>
    <col min="13094" max="13094" width="2.26953125" style="1" customWidth="1"/>
    <col min="13095" max="13312" width="2.26953125" style="1"/>
    <col min="13313" max="13314" width="2.26953125" style="1" customWidth="1"/>
    <col min="13315" max="13317" width="2.26953125" style="1"/>
    <col min="13318" max="13318" width="2.453125" style="1" bestFit="1" customWidth="1"/>
    <col min="13319" max="13320" width="2.26953125" style="1"/>
    <col min="13321" max="13348" width="2.36328125" style="1" customWidth="1"/>
    <col min="13349" max="13349" width="2.26953125" style="1"/>
    <col min="13350" max="13350" width="2.26953125" style="1" customWidth="1"/>
    <col min="13351" max="13568" width="2.26953125" style="1"/>
    <col min="13569" max="13570" width="2.26953125" style="1" customWidth="1"/>
    <col min="13571" max="13573" width="2.26953125" style="1"/>
    <col min="13574" max="13574" width="2.453125" style="1" bestFit="1" customWidth="1"/>
    <col min="13575" max="13576" width="2.26953125" style="1"/>
    <col min="13577" max="13604" width="2.36328125" style="1" customWidth="1"/>
    <col min="13605" max="13605" width="2.26953125" style="1"/>
    <col min="13606" max="13606" width="2.26953125" style="1" customWidth="1"/>
    <col min="13607" max="13824" width="2.26953125" style="1"/>
    <col min="13825" max="13826" width="2.26953125" style="1" customWidth="1"/>
    <col min="13827" max="13829" width="2.26953125" style="1"/>
    <col min="13830" max="13830" width="2.453125" style="1" bestFit="1" customWidth="1"/>
    <col min="13831" max="13832" width="2.26953125" style="1"/>
    <col min="13833" max="13860" width="2.36328125" style="1" customWidth="1"/>
    <col min="13861" max="13861" width="2.26953125" style="1"/>
    <col min="13862" max="13862" width="2.26953125" style="1" customWidth="1"/>
    <col min="13863" max="14080" width="2.26953125" style="1"/>
    <col min="14081" max="14082" width="2.26953125" style="1" customWidth="1"/>
    <col min="14083" max="14085" width="2.26953125" style="1"/>
    <col min="14086" max="14086" width="2.453125" style="1" bestFit="1" customWidth="1"/>
    <col min="14087" max="14088" width="2.26953125" style="1"/>
    <col min="14089" max="14116" width="2.36328125" style="1" customWidth="1"/>
    <col min="14117" max="14117" width="2.26953125" style="1"/>
    <col min="14118" max="14118" width="2.26953125" style="1" customWidth="1"/>
    <col min="14119" max="14336" width="2.26953125" style="1"/>
    <col min="14337" max="14338" width="2.26953125" style="1" customWidth="1"/>
    <col min="14339" max="14341" width="2.26953125" style="1"/>
    <col min="14342" max="14342" width="2.453125" style="1" bestFit="1" customWidth="1"/>
    <col min="14343" max="14344" width="2.26953125" style="1"/>
    <col min="14345" max="14372" width="2.36328125" style="1" customWidth="1"/>
    <col min="14373" max="14373" width="2.26953125" style="1"/>
    <col min="14374" max="14374" width="2.26953125" style="1" customWidth="1"/>
    <col min="14375" max="14592" width="2.26953125" style="1"/>
    <col min="14593" max="14594" width="2.26953125" style="1" customWidth="1"/>
    <col min="14595" max="14597" width="2.26953125" style="1"/>
    <col min="14598" max="14598" width="2.453125" style="1" bestFit="1" customWidth="1"/>
    <col min="14599" max="14600" width="2.26953125" style="1"/>
    <col min="14601" max="14628" width="2.36328125" style="1" customWidth="1"/>
    <col min="14629" max="14629" width="2.26953125" style="1"/>
    <col min="14630" max="14630" width="2.26953125" style="1" customWidth="1"/>
    <col min="14631" max="14848" width="2.26953125" style="1"/>
    <col min="14849" max="14850" width="2.26953125" style="1" customWidth="1"/>
    <col min="14851" max="14853" width="2.26953125" style="1"/>
    <col min="14854" max="14854" width="2.453125" style="1" bestFit="1" customWidth="1"/>
    <col min="14855" max="14856" width="2.26953125" style="1"/>
    <col min="14857" max="14884" width="2.36328125" style="1" customWidth="1"/>
    <col min="14885" max="14885" width="2.26953125" style="1"/>
    <col min="14886" max="14886" width="2.26953125" style="1" customWidth="1"/>
    <col min="14887" max="15104" width="2.26953125" style="1"/>
    <col min="15105" max="15106" width="2.26953125" style="1" customWidth="1"/>
    <col min="15107" max="15109" width="2.26953125" style="1"/>
    <col min="15110" max="15110" width="2.453125" style="1" bestFit="1" customWidth="1"/>
    <col min="15111" max="15112" width="2.26953125" style="1"/>
    <col min="15113" max="15140" width="2.36328125" style="1" customWidth="1"/>
    <col min="15141" max="15141" width="2.26953125" style="1"/>
    <col min="15142" max="15142" width="2.26953125" style="1" customWidth="1"/>
    <col min="15143" max="15360" width="2.26953125" style="1"/>
    <col min="15361" max="15362" width="2.26953125" style="1" customWidth="1"/>
    <col min="15363" max="15365" width="2.26953125" style="1"/>
    <col min="15366" max="15366" width="2.453125" style="1" bestFit="1" customWidth="1"/>
    <col min="15367" max="15368" width="2.26953125" style="1"/>
    <col min="15369" max="15396" width="2.36328125" style="1" customWidth="1"/>
    <col min="15397" max="15397" width="2.26953125" style="1"/>
    <col min="15398" max="15398" width="2.26953125" style="1" customWidth="1"/>
    <col min="15399" max="15616" width="2.26953125" style="1"/>
    <col min="15617" max="15618" width="2.26953125" style="1" customWidth="1"/>
    <col min="15619" max="15621" width="2.26953125" style="1"/>
    <col min="15622" max="15622" width="2.453125" style="1" bestFit="1" customWidth="1"/>
    <col min="15623" max="15624" width="2.26953125" style="1"/>
    <col min="15625" max="15652" width="2.36328125" style="1" customWidth="1"/>
    <col min="15653" max="15653" width="2.26953125" style="1"/>
    <col min="15654" max="15654" width="2.26953125" style="1" customWidth="1"/>
    <col min="15655" max="15872" width="2.26953125" style="1"/>
    <col min="15873" max="15874" width="2.26953125" style="1" customWidth="1"/>
    <col min="15875" max="15877" width="2.26953125" style="1"/>
    <col min="15878" max="15878" width="2.453125" style="1" bestFit="1" customWidth="1"/>
    <col min="15879" max="15880" width="2.26953125" style="1"/>
    <col min="15881" max="15908" width="2.36328125" style="1" customWidth="1"/>
    <col min="15909" max="15909" width="2.26953125" style="1"/>
    <col min="15910" max="15910" width="2.26953125" style="1" customWidth="1"/>
    <col min="15911" max="16128" width="2.26953125" style="1"/>
    <col min="16129" max="16130" width="2.26953125" style="1" customWidth="1"/>
    <col min="16131" max="16133" width="2.26953125" style="1"/>
    <col min="16134" max="16134" width="2.453125" style="1" bestFit="1" customWidth="1"/>
    <col min="16135" max="16136" width="2.26953125" style="1"/>
    <col min="16137" max="16164" width="2.36328125" style="1" customWidth="1"/>
    <col min="16165" max="16165" width="2.26953125" style="1"/>
    <col min="16166" max="16166" width="2.26953125" style="1" customWidth="1"/>
    <col min="16167" max="16384" width="2.26953125" style="1"/>
  </cols>
  <sheetData>
    <row r="1" spans="1:41" ht="20" x14ac:dyDescent="0.2">
      <c r="B1" s="195" t="s">
        <v>0</v>
      </c>
      <c r="AL1" s="2" t="s">
        <v>1</v>
      </c>
    </row>
    <row r="2" spans="1:41" ht="12.75" customHeight="1" x14ac:dyDescent="0.2"/>
    <row r="3" spans="1:41" ht="12.75" customHeight="1" x14ac:dyDescent="0.2">
      <c r="A3" s="271" t="s">
        <v>2</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4"/>
    </row>
    <row r="4" spans="1:41" ht="12.75" customHeight="1" x14ac:dyDescent="0.2">
      <c r="A4" s="27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4"/>
    </row>
    <row r="5" spans="1:41" ht="12.75" customHeight="1" x14ac:dyDescent="0.2"/>
    <row r="6" spans="1:41" ht="15.5" customHeight="1" x14ac:dyDescent="0.2">
      <c r="B6" s="272" t="s">
        <v>3</v>
      </c>
      <c r="C6" s="273"/>
      <c r="D6" s="273"/>
      <c r="E6" s="273"/>
      <c r="F6" s="273"/>
      <c r="G6" s="273"/>
      <c r="H6" s="5"/>
      <c r="I6" s="6"/>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6"/>
    </row>
    <row r="7" spans="1:41" ht="15.5" customHeight="1" x14ac:dyDescent="0.2">
      <c r="B7" s="274"/>
      <c r="C7" s="275"/>
      <c r="D7" s="275"/>
      <c r="E7" s="275"/>
      <c r="F7" s="275"/>
      <c r="G7" s="275"/>
      <c r="H7" s="7"/>
      <c r="I7" s="8"/>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7"/>
    </row>
    <row r="8" spans="1:41" x14ac:dyDescent="0.2">
      <c r="B8" s="278" t="s">
        <v>4</v>
      </c>
      <c r="C8" s="279"/>
      <c r="D8" s="279"/>
      <c r="E8" s="279"/>
      <c r="F8" s="279"/>
      <c r="G8" s="279"/>
      <c r="H8" s="316" t="s">
        <v>154</v>
      </c>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8"/>
    </row>
    <row r="9" spans="1:41" x14ac:dyDescent="0.2">
      <c r="B9" s="280"/>
      <c r="C9" s="281"/>
      <c r="D9" s="281"/>
      <c r="E9" s="281"/>
      <c r="F9" s="281"/>
      <c r="G9" s="281"/>
      <c r="H9" s="319"/>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1"/>
    </row>
    <row r="10" spans="1:41" x14ac:dyDescent="0.2">
      <c r="B10" s="280"/>
      <c r="C10" s="281"/>
      <c r="D10" s="281"/>
      <c r="E10" s="281"/>
      <c r="F10" s="281"/>
      <c r="G10" s="281"/>
      <c r="H10" s="319" t="s">
        <v>155</v>
      </c>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1"/>
    </row>
    <row r="11" spans="1:41" x14ac:dyDescent="0.2">
      <c r="B11" s="282"/>
      <c r="C11" s="283"/>
      <c r="D11" s="283"/>
      <c r="E11" s="283"/>
      <c r="F11" s="283"/>
      <c r="G11" s="283"/>
      <c r="H11" s="322"/>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4"/>
    </row>
    <row r="12" spans="1:41" ht="49" customHeight="1" x14ac:dyDescent="0.2">
      <c r="B12" s="325" t="s">
        <v>177</v>
      </c>
      <c r="C12" s="326"/>
      <c r="D12" s="326"/>
      <c r="E12" s="326"/>
      <c r="F12" s="326"/>
      <c r="G12" s="327"/>
      <c r="H12" s="328" t="s">
        <v>172</v>
      </c>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30"/>
      <c r="AO12" s="170"/>
    </row>
    <row r="13" spans="1:41" ht="13.5" customHeight="1" x14ac:dyDescent="0.2">
      <c r="B13" s="265" t="s">
        <v>178</v>
      </c>
      <c r="C13" s="353"/>
      <c r="D13" s="353"/>
      <c r="E13" s="353"/>
      <c r="F13" s="353"/>
      <c r="G13" s="354"/>
      <c r="H13" s="12"/>
      <c r="I13" s="13"/>
      <c r="J13" s="14"/>
      <c r="K13" s="14"/>
      <c r="L13" s="14"/>
      <c r="M13" s="14"/>
      <c r="N13" s="14"/>
      <c r="O13" s="14"/>
      <c r="P13" s="14"/>
      <c r="Q13" s="14"/>
      <c r="R13" s="15"/>
      <c r="S13" s="15"/>
      <c r="T13" s="14"/>
      <c r="U13" s="14"/>
      <c r="V13" s="14"/>
      <c r="W13" s="14"/>
      <c r="X13" s="14"/>
      <c r="Y13" s="14"/>
      <c r="Z13" s="14"/>
      <c r="AA13" s="14"/>
      <c r="AB13" s="14"/>
      <c r="AC13" s="14"/>
      <c r="AD13" s="14"/>
      <c r="AE13" s="14"/>
      <c r="AF13" s="14"/>
      <c r="AG13" s="14"/>
      <c r="AH13" s="14"/>
      <c r="AI13" s="14"/>
      <c r="AJ13" s="14"/>
      <c r="AK13" s="14"/>
      <c r="AL13" s="16"/>
      <c r="AO13" s="11"/>
    </row>
    <row r="14" spans="1:41" ht="13.5" customHeight="1" x14ac:dyDescent="0.2">
      <c r="B14" s="355"/>
      <c r="C14" s="356"/>
      <c r="D14" s="356"/>
      <c r="E14" s="356"/>
      <c r="F14" s="356"/>
      <c r="G14" s="357"/>
      <c r="H14" s="17"/>
      <c r="I14" s="18"/>
      <c r="J14" s="19"/>
      <c r="L14" s="20">
        <v>1</v>
      </c>
      <c r="M14" s="21"/>
      <c r="N14" s="10" t="s">
        <v>5</v>
      </c>
      <c r="O14" s="19"/>
      <c r="P14" s="19"/>
      <c r="Q14" s="19"/>
      <c r="R14" s="22"/>
      <c r="S14" s="22"/>
      <c r="T14" s="19"/>
      <c r="U14" s="10"/>
      <c r="V14" s="19"/>
      <c r="W14" s="10"/>
      <c r="X14" s="19"/>
      <c r="Y14" s="20">
        <v>4</v>
      </c>
      <c r="Z14" s="21"/>
      <c r="AA14" s="10" t="s">
        <v>6</v>
      </c>
      <c r="AB14" s="19"/>
      <c r="AC14" s="19"/>
      <c r="AD14" s="19"/>
      <c r="AE14" s="19"/>
      <c r="AF14" s="19"/>
      <c r="AG14" s="19"/>
      <c r="AH14" s="19"/>
      <c r="AI14" s="19"/>
      <c r="AJ14" s="19"/>
      <c r="AK14" s="19"/>
      <c r="AL14" s="23"/>
    </row>
    <row r="15" spans="1:41" x14ac:dyDescent="0.2">
      <c r="B15" s="355"/>
      <c r="C15" s="356"/>
      <c r="D15" s="356"/>
      <c r="E15" s="356"/>
      <c r="F15" s="356"/>
      <c r="G15" s="357"/>
      <c r="H15" s="17"/>
      <c r="I15" s="18"/>
      <c r="J15" s="19"/>
      <c r="L15" s="20">
        <v>2</v>
      </c>
      <c r="M15" s="21"/>
      <c r="N15" s="10" t="s">
        <v>7</v>
      </c>
      <c r="O15" s="19"/>
      <c r="P15" s="19"/>
      <c r="Q15" s="19"/>
      <c r="R15" s="22"/>
      <c r="S15" s="22"/>
      <c r="T15" s="19"/>
      <c r="U15" s="10"/>
      <c r="V15" s="19"/>
      <c r="W15" s="10"/>
      <c r="X15" s="10"/>
      <c r="Y15" s="20">
        <v>5</v>
      </c>
      <c r="Z15" s="21"/>
      <c r="AA15" s="10" t="s">
        <v>8</v>
      </c>
      <c r="AB15" s="10"/>
      <c r="AC15" s="10"/>
      <c r="AD15" s="10"/>
      <c r="AE15" s="10"/>
      <c r="AF15" s="10"/>
      <c r="AG15" s="10"/>
      <c r="AH15" s="10"/>
      <c r="AI15" s="10"/>
      <c r="AJ15" s="10"/>
      <c r="AK15" s="10"/>
      <c r="AL15" s="24"/>
    </row>
    <row r="16" spans="1:41" x14ac:dyDescent="0.2">
      <c r="B16" s="355"/>
      <c r="C16" s="356"/>
      <c r="D16" s="356"/>
      <c r="E16" s="356"/>
      <c r="F16" s="356"/>
      <c r="G16" s="357"/>
      <c r="H16" s="17"/>
      <c r="I16" s="18"/>
      <c r="J16" s="10"/>
      <c r="L16" s="20">
        <v>3</v>
      </c>
      <c r="M16" s="21"/>
      <c r="N16" s="10" t="s">
        <v>9</v>
      </c>
      <c r="O16" s="10"/>
      <c r="P16" s="10"/>
      <c r="Q16" s="10"/>
      <c r="R16" s="22"/>
      <c r="S16" s="22"/>
      <c r="T16" s="19"/>
      <c r="U16" s="10"/>
      <c r="V16" s="19"/>
      <c r="W16" s="10"/>
      <c r="X16" s="10"/>
      <c r="Y16" s="10"/>
      <c r="Z16" s="10"/>
      <c r="AA16" s="10"/>
      <c r="AB16" s="10"/>
      <c r="AC16" s="10"/>
      <c r="AD16" s="10"/>
      <c r="AE16" s="10"/>
      <c r="AF16" s="10"/>
      <c r="AG16" s="10"/>
      <c r="AH16" s="10"/>
      <c r="AI16" s="10"/>
      <c r="AJ16" s="10"/>
      <c r="AK16" s="10"/>
      <c r="AL16" s="25"/>
    </row>
    <row r="17" spans="2:38" ht="10.5" customHeight="1" x14ac:dyDescent="0.2">
      <c r="B17" s="355"/>
      <c r="C17" s="356"/>
      <c r="D17" s="356"/>
      <c r="E17" s="356"/>
      <c r="F17" s="356"/>
      <c r="G17" s="357"/>
      <c r="H17" s="26"/>
      <c r="I17" s="27"/>
      <c r="J17" s="8"/>
      <c r="K17" s="8"/>
      <c r="L17" s="8"/>
      <c r="M17" s="8"/>
      <c r="N17" s="8"/>
      <c r="O17" s="8"/>
      <c r="P17" s="8"/>
      <c r="Q17" s="8"/>
      <c r="R17" s="28"/>
      <c r="S17" s="28"/>
      <c r="T17" s="29"/>
      <c r="U17" s="30"/>
      <c r="V17" s="29"/>
      <c r="W17" s="8"/>
      <c r="X17" s="8"/>
      <c r="Y17" s="8"/>
      <c r="Z17" s="8"/>
      <c r="AA17" s="8"/>
      <c r="AB17" s="8"/>
      <c r="AC17" s="8"/>
      <c r="AD17" s="8"/>
      <c r="AE17" s="8"/>
      <c r="AF17" s="8"/>
      <c r="AG17" s="8"/>
      <c r="AH17" s="8"/>
      <c r="AI17" s="8"/>
      <c r="AJ17" s="8"/>
      <c r="AK17" s="8"/>
      <c r="AL17" s="31"/>
    </row>
    <row r="18" spans="2:38" ht="16" customHeight="1" x14ac:dyDescent="0.2">
      <c r="B18" s="265" t="s">
        <v>156</v>
      </c>
      <c r="C18" s="266"/>
      <c r="D18" s="279" t="s">
        <v>10</v>
      </c>
      <c r="E18" s="279"/>
      <c r="F18" s="279"/>
      <c r="G18" s="358"/>
      <c r="I18" s="10"/>
      <c r="J18" s="10"/>
      <c r="K18" s="10"/>
      <c r="L18" s="10"/>
      <c r="M18" s="10"/>
      <c r="N18" s="10"/>
      <c r="O18" s="10"/>
      <c r="P18" s="10"/>
      <c r="Q18" s="10"/>
      <c r="R18" s="22"/>
      <c r="S18" s="22"/>
      <c r="T18" s="19"/>
      <c r="U18" s="32"/>
      <c r="V18" s="19"/>
      <c r="W18" s="10"/>
      <c r="X18" s="10"/>
      <c r="Y18" s="10"/>
      <c r="Z18" s="10"/>
      <c r="AA18" s="10"/>
      <c r="AB18" s="10"/>
      <c r="AC18" s="10"/>
      <c r="AD18" s="10"/>
      <c r="AE18" s="10"/>
      <c r="AF18" s="10"/>
      <c r="AG18" s="10"/>
      <c r="AH18" s="10"/>
      <c r="AI18" s="10"/>
      <c r="AJ18" s="10"/>
      <c r="AK18" s="10"/>
      <c r="AL18" s="24"/>
    </row>
    <row r="19" spans="2:38" ht="22.5" customHeight="1" x14ac:dyDescent="0.2">
      <c r="B19" s="267"/>
      <c r="C19" s="268"/>
      <c r="D19" s="281"/>
      <c r="E19" s="281"/>
      <c r="F19" s="281"/>
      <c r="G19" s="359"/>
      <c r="I19" s="10"/>
      <c r="J19" s="10"/>
      <c r="K19" s="10"/>
      <c r="L19" s="10">
        <v>1</v>
      </c>
      <c r="M19" s="19"/>
      <c r="N19" s="10" t="s">
        <v>11</v>
      </c>
      <c r="O19" s="10"/>
      <c r="P19" s="10"/>
      <c r="Q19" s="10"/>
      <c r="R19" s="22"/>
      <c r="S19" s="22"/>
      <c r="T19" s="19"/>
      <c r="U19" s="32"/>
      <c r="V19" s="19"/>
      <c r="W19" s="10"/>
      <c r="X19" s="10"/>
      <c r="Y19" s="32">
        <v>6</v>
      </c>
      <c r="Z19" s="19"/>
      <c r="AA19" s="10" t="s">
        <v>12</v>
      </c>
      <c r="AB19" s="10"/>
      <c r="AC19" s="10"/>
      <c r="AD19" s="10"/>
      <c r="AE19" s="10"/>
      <c r="AF19" s="10"/>
      <c r="AG19" s="10"/>
      <c r="AH19" s="10"/>
      <c r="AI19" s="10"/>
      <c r="AJ19" s="10"/>
      <c r="AK19" s="10"/>
      <c r="AL19" s="24"/>
    </row>
    <row r="20" spans="2:38" ht="22.5" customHeight="1" x14ac:dyDescent="0.2">
      <c r="B20" s="267"/>
      <c r="C20" s="268"/>
      <c r="D20" s="281"/>
      <c r="E20" s="281"/>
      <c r="F20" s="281"/>
      <c r="G20" s="359"/>
      <c r="I20" s="10"/>
      <c r="J20" s="10"/>
      <c r="K20" s="10"/>
      <c r="L20" s="10">
        <v>2</v>
      </c>
      <c r="M20" s="19"/>
      <c r="N20" s="10" t="s">
        <v>13</v>
      </c>
      <c r="O20" s="10"/>
      <c r="P20" s="10"/>
      <c r="Q20" s="10"/>
      <c r="R20" s="22"/>
      <c r="S20" s="22"/>
      <c r="T20" s="19"/>
      <c r="U20" s="32"/>
      <c r="V20" s="19"/>
      <c r="W20" s="10"/>
      <c r="X20" s="10"/>
      <c r="Y20" s="32">
        <v>7</v>
      </c>
      <c r="Z20" s="19"/>
      <c r="AA20" s="10" t="s">
        <v>14</v>
      </c>
      <c r="AB20" s="10"/>
      <c r="AC20" s="10"/>
      <c r="AD20" s="10"/>
      <c r="AE20" s="10"/>
      <c r="AF20" s="10"/>
      <c r="AG20" s="10"/>
      <c r="AH20" s="10"/>
      <c r="AI20" s="10"/>
      <c r="AJ20" s="10"/>
      <c r="AK20" s="10"/>
      <c r="AL20" s="24"/>
    </row>
    <row r="21" spans="2:38" ht="22.5" customHeight="1" x14ac:dyDescent="0.2">
      <c r="B21" s="267"/>
      <c r="C21" s="268"/>
      <c r="D21" s="281"/>
      <c r="E21" s="281"/>
      <c r="F21" s="281"/>
      <c r="G21" s="359"/>
      <c r="H21" s="19"/>
      <c r="I21" s="19"/>
      <c r="J21" s="19"/>
      <c r="K21" s="19"/>
      <c r="L21" s="10">
        <v>3</v>
      </c>
      <c r="M21" s="19"/>
      <c r="N21" s="10" t="s">
        <v>15</v>
      </c>
      <c r="O21" s="19"/>
      <c r="P21" s="19"/>
      <c r="Q21" s="19"/>
      <c r="R21" s="22"/>
      <c r="S21" s="22"/>
      <c r="T21" s="19"/>
      <c r="U21" s="32"/>
      <c r="V21" s="19"/>
      <c r="W21" s="10"/>
      <c r="X21" s="10"/>
      <c r="Y21" s="32">
        <v>8</v>
      </c>
      <c r="Z21" s="19"/>
      <c r="AA21" s="10" t="s">
        <v>16</v>
      </c>
      <c r="AB21" s="10"/>
      <c r="AC21" s="10"/>
      <c r="AD21" s="10"/>
      <c r="AE21" s="10"/>
      <c r="AF21" s="10"/>
      <c r="AG21" s="10"/>
      <c r="AH21" s="10"/>
      <c r="AI21" s="10"/>
      <c r="AJ21" s="10"/>
      <c r="AK21" s="10"/>
      <c r="AL21" s="24"/>
    </row>
    <row r="22" spans="2:38" ht="22.5" customHeight="1" x14ac:dyDescent="0.2">
      <c r="B22" s="267"/>
      <c r="C22" s="268"/>
      <c r="D22" s="281"/>
      <c r="E22" s="281"/>
      <c r="F22" s="281"/>
      <c r="G22" s="359"/>
      <c r="H22" s="19"/>
      <c r="I22" s="19"/>
      <c r="J22" s="19"/>
      <c r="K22" s="19"/>
      <c r="L22" s="32">
        <v>4</v>
      </c>
      <c r="M22" s="19"/>
      <c r="N22" s="10" t="s">
        <v>17</v>
      </c>
      <c r="O22" s="19"/>
      <c r="P22" s="19"/>
      <c r="Q22" s="19"/>
      <c r="R22" s="22"/>
      <c r="S22" s="22"/>
      <c r="T22" s="19"/>
      <c r="U22" s="32"/>
      <c r="V22" s="19"/>
      <c r="W22" s="10"/>
      <c r="X22" s="10"/>
      <c r="Y22" s="32">
        <v>9</v>
      </c>
      <c r="Z22" s="19"/>
      <c r="AA22" s="10" t="s">
        <v>18</v>
      </c>
      <c r="AB22" s="10"/>
      <c r="AC22" s="10"/>
      <c r="AD22" s="10"/>
      <c r="AE22" s="10"/>
      <c r="AF22" s="10"/>
      <c r="AG22" s="10"/>
      <c r="AH22" s="10"/>
      <c r="AI22" s="10"/>
      <c r="AJ22" s="10"/>
      <c r="AK22" s="10"/>
      <c r="AL22" s="24"/>
    </row>
    <row r="23" spans="2:38" ht="22.5" customHeight="1" x14ac:dyDescent="0.2">
      <c r="B23" s="267"/>
      <c r="C23" s="268"/>
      <c r="D23" s="281"/>
      <c r="E23" s="281"/>
      <c r="F23" s="281"/>
      <c r="G23" s="359"/>
      <c r="H23" s="19"/>
      <c r="I23" s="19"/>
      <c r="J23" s="19"/>
      <c r="K23" s="19"/>
      <c r="L23" s="32">
        <v>5</v>
      </c>
      <c r="M23" s="19"/>
      <c r="N23" s="10" t="s">
        <v>19</v>
      </c>
      <c r="O23" s="19"/>
      <c r="P23" s="19"/>
      <c r="Q23" s="19"/>
      <c r="R23" s="22"/>
      <c r="S23" s="22"/>
      <c r="T23" s="19"/>
      <c r="U23" s="32"/>
      <c r="V23" s="19"/>
      <c r="W23" s="10"/>
      <c r="X23" s="10"/>
      <c r="Y23" s="10"/>
      <c r="Z23" s="10"/>
      <c r="AA23" s="10"/>
      <c r="AB23" s="10"/>
      <c r="AC23" s="10"/>
      <c r="AD23" s="10"/>
      <c r="AE23" s="10"/>
      <c r="AF23" s="10"/>
      <c r="AG23" s="10"/>
      <c r="AH23" s="10"/>
      <c r="AI23" s="10"/>
      <c r="AJ23" s="10"/>
      <c r="AK23" s="10"/>
      <c r="AL23" s="24"/>
    </row>
    <row r="24" spans="2:38" ht="4" customHeight="1" x14ac:dyDescent="0.2">
      <c r="B24" s="267"/>
      <c r="C24" s="268"/>
      <c r="D24" s="283"/>
      <c r="E24" s="283"/>
      <c r="F24" s="283"/>
      <c r="G24" s="360"/>
      <c r="H24" s="29"/>
      <c r="I24" s="29"/>
      <c r="J24" s="29"/>
      <c r="K24" s="29"/>
      <c r="O24" s="29"/>
      <c r="P24" s="29"/>
      <c r="Q24" s="29"/>
      <c r="R24" s="28"/>
      <c r="S24" s="28"/>
      <c r="T24" s="29"/>
      <c r="U24" s="30"/>
      <c r="V24" s="29"/>
      <c r="W24" s="8"/>
      <c r="X24" s="8"/>
      <c r="Y24" s="8"/>
      <c r="Z24" s="8"/>
      <c r="AA24" s="8"/>
      <c r="AB24" s="8"/>
      <c r="AC24" s="8"/>
      <c r="AD24" s="8"/>
      <c r="AE24" s="8"/>
      <c r="AF24" s="8"/>
      <c r="AG24" s="8"/>
      <c r="AH24" s="8"/>
      <c r="AI24" s="8"/>
      <c r="AJ24" s="8"/>
      <c r="AK24" s="8"/>
      <c r="AL24" s="31"/>
    </row>
    <row r="25" spans="2:38" ht="10.5" customHeight="1" x14ac:dyDescent="0.2">
      <c r="B25" s="267"/>
      <c r="C25" s="268"/>
      <c r="D25" s="278" t="s">
        <v>176</v>
      </c>
      <c r="E25" s="307"/>
      <c r="F25" s="307"/>
      <c r="G25" s="308"/>
      <c r="H25" s="14"/>
      <c r="I25" s="14"/>
      <c r="J25" s="14"/>
      <c r="K25" s="14"/>
      <c r="L25" s="14"/>
      <c r="M25" s="14"/>
      <c r="N25" s="14"/>
      <c r="O25" s="14"/>
      <c r="P25" s="14"/>
      <c r="Q25" s="14"/>
      <c r="R25" s="33"/>
      <c r="S25" s="33"/>
      <c r="T25" s="14"/>
      <c r="U25" s="14"/>
      <c r="V25" s="14"/>
      <c r="W25" s="34"/>
      <c r="X25" s="34"/>
      <c r="Y25" s="34"/>
      <c r="Z25" s="34"/>
      <c r="AA25" s="34"/>
      <c r="AB25" s="34"/>
      <c r="AC25" s="34"/>
      <c r="AD25" s="34"/>
      <c r="AE25" s="34"/>
      <c r="AF25" s="34"/>
      <c r="AG25" s="34"/>
      <c r="AH25" s="34"/>
      <c r="AI25" s="34"/>
      <c r="AJ25" s="34"/>
      <c r="AK25" s="34"/>
      <c r="AL25" s="16"/>
    </row>
    <row r="26" spans="2:38" ht="11.5" customHeight="1" x14ac:dyDescent="0.2">
      <c r="B26" s="267"/>
      <c r="C26" s="268"/>
      <c r="D26" s="309"/>
      <c r="E26" s="310"/>
      <c r="F26" s="310"/>
      <c r="G26" s="311"/>
      <c r="H26" s="35"/>
      <c r="I26" s="382" t="s">
        <v>157</v>
      </c>
      <c r="J26" s="382"/>
      <c r="K26" s="382"/>
      <c r="L26" s="382"/>
      <c r="M26" s="382"/>
      <c r="N26" s="382"/>
      <c r="O26" s="382"/>
      <c r="P26" s="382"/>
      <c r="Q26" s="382"/>
      <c r="R26" s="382"/>
      <c r="S26" s="382"/>
      <c r="T26" s="382"/>
      <c r="U26" s="382"/>
      <c r="V26" s="382"/>
      <c r="W26" s="382"/>
      <c r="X26" s="382"/>
      <c r="Y26" s="382"/>
      <c r="Z26" s="382"/>
      <c r="AA26" s="382"/>
      <c r="AB26" s="382"/>
      <c r="AC26" s="382"/>
      <c r="AD26" s="382"/>
      <c r="AE26" s="373" t="s">
        <v>163</v>
      </c>
      <c r="AF26" s="350" t="s">
        <v>168</v>
      </c>
      <c r="AG26" s="351"/>
      <c r="AH26" s="351"/>
      <c r="AI26" s="351"/>
      <c r="AJ26" s="351"/>
      <c r="AK26" s="352"/>
      <c r="AL26" s="23"/>
    </row>
    <row r="27" spans="2:38" ht="11.5" customHeight="1" x14ac:dyDescent="0.2">
      <c r="B27" s="267"/>
      <c r="C27" s="268"/>
      <c r="D27" s="309"/>
      <c r="E27" s="310"/>
      <c r="F27" s="310"/>
      <c r="G27" s="311"/>
      <c r="H27" s="35"/>
      <c r="I27" s="382"/>
      <c r="J27" s="382"/>
      <c r="K27" s="382"/>
      <c r="L27" s="382"/>
      <c r="M27" s="382"/>
      <c r="N27" s="382"/>
      <c r="O27" s="382"/>
      <c r="P27" s="382"/>
      <c r="Q27" s="382"/>
      <c r="R27" s="382"/>
      <c r="S27" s="382"/>
      <c r="T27" s="382"/>
      <c r="U27" s="382"/>
      <c r="V27" s="382"/>
      <c r="W27" s="382"/>
      <c r="X27" s="382"/>
      <c r="Y27" s="382"/>
      <c r="Z27" s="382"/>
      <c r="AA27" s="382"/>
      <c r="AB27" s="382"/>
      <c r="AC27" s="382"/>
      <c r="AD27" s="382"/>
      <c r="AE27" s="374"/>
      <c r="AF27" s="185"/>
      <c r="AG27" s="186"/>
      <c r="AH27" s="186"/>
      <c r="AI27" s="186"/>
      <c r="AJ27" s="186"/>
      <c r="AK27" s="187"/>
      <c r="AL27" s="23"/>
    </row>
    <row r="28" spans="2:38" ht="11.5" customHeight="1" x14ac:dyDescent="0.2">
      <c r="B28" s="267"/>
      <c r="C28" s="268"/>
      <c r="D28" s="309"/>
      <c r="E28" s="310"/>
      <c r="F28" s="310"/>
      <c r="G28" s="311"/>
      <c r="H28" s="35"/>
      <c r="I28" s="179"/>
      <c r="J28" s="179"/>
      <c r="K28" s="179"/>
      <c r="L28" s="179"/>
      <c r="M28" s="179"/>
      <c r="N28" s="179"/>
      <c r="O28" s="179"/>
      <c r="P28" s="179"/>
      <c r="Q28" s="179"/>
      <c r="R28" s="179"/>
      <c r="S28" s="179"/>
      <c r="T28" s="179"/>
      <c r="U28" s="179"/>
      <c r="V28" s="179"/>
      <c r="W28" s="179"/>
      <c r="X28" s="179"/>
      <c r="Y28" s="179"/>
      <c r="Z28" s="179"/>
      <c r="AA28" s="179"/>
      <c r="AB28" s="179"/>
      <c r="AC28" s="179"/>
      <c r="AD28" s="179"/>
      <c r="AE28" s="375"/>
      <c r="AF28" s="188"/>
      <c r="AG28" s="189"/>
      <c r="AH28" s="189"/>
      <c r="AI28" s="189"/>
      <c r="AJ28" s="189"/>
      <c r="AK28" s="190" t="s">
        <v>166</v>
      </c>
      <c r="AL28" s="23"/>
    </row>
    <row r="29" spans="2:38" ht="4.5" customHeight="1" x14ac:dyDescent="0.2">
      <c r="B29" s="267"/>
      <c r="C29" s="268"/>
      <c r="D29" s="309"/>
      <c r="E29" s="310"/>
      <c r="F29" s="310"/>
      <c r="G29" s="311"/>
      <c r="H29" s="35"/>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2"/>
      <c r="AF29" s="35"/>
      <c r="AG29" s="35"/>
      <c r="AH29" s="35"/>
      <c r="AI29" s="35"/>
      <c r="AJ29" s="35"/>
      <c r="AK29" s="35"/>
      <c r="AL29" s="23"/>
    </row>
    <row r="30" spans="2:38" ht="10.5" customHeight="1" x14ac:dyDescent="0.2">
      <c r="B30" s="267"/>
      <c r="C30" s="268"/>
      <c r="D30" s="309"/>
      <c r="E30" s="310"/>
      <c r="F30" s="310"/>
      <c r="G30" s="311"/>
      <c r="H30" s="10"/>
      <c r="I30" s="346" t="s">
        <v>158</v>
      </c>
      <c r="J30" s="346"/>
      <c r="K30" s="346"/>
      <c r="L30" s="346"/>
      <c r="M30" s="346"/>
      <c r="N30" s="346"/>
      <c r="O30" s="346"/>
      <c r="P30" s="346"/>
      <c r="Q30" s="346"/>
      <c r="R30" s="346"/>
      <c r="S30" s="346"/>
      <c r="T30" s="346"/>
      <c r="U30" s="346"/>
      <c r="V30" s="346"/>
      <c r="W30" s="346"/>
      <c r="X30" s="346"/>
      <c r="Y30" s="346"/>
      <c r="Z30" s="346"/>
      <c r="AA30" s="346"/>
      <c r="AB30" s="346"/>
      <c r="AC30" s="346"/>
      <c r="AD30" s="346"/>
      <c r="AE30" s="171"/>
      <c r="AF30" s="171"/>
      <c r="AG30" s="171"/>
      <c r="AH30" s="171"/>
      <c r="AI30" s="171"/>
      <c r="AJ30" s="171"/>
      <c r="AK30" s="171"/>
      <c r="AL30" s="23"/>
    </row>
    <row r="31" spans="2:38" ht="11.5" customHeight="1" x14ac:dyDescent="0.2">
      <c r="B31" s="267"/>
      <c r="C31" s="268"/>
      <c r="D31" s="309"/>
      <c r="E31" s="310"/>
      <c r="F31" s="310"/>
      <c r="G31" s="311"/>
      <c r="H31" s="10"/>
      <c r="I31" s="346"/>
      <c r="J31" s="346"/>
      <c r="K31" s="346"/>
      <c r="L31" s="346"/>
      <c r="M31" s="346"/>
      <c r="N31" s="346"/>
      <c r="O31" s="346"/>
      <c r="P31" s="346"/>
      <c r="Q31" s="346"/>
      <c r="R31" s="346"/>
      <c r="S31" s="346"/>
      <c r="T31" s="346"/>
      <c r="U31" s="346"/>
      <c r="V31" s="346"/>
      <c r="W31" s="346"/>
      <c r="X31" s="346"/>
      <c r="Y31" s="346"/>
      <c r="Z31" s="346"/>
      <c r="AA31" s="346"/>
      <c r="AB31" s="346"/>
      <c r="AC31" s="346"/>
      <c r="AD31" s="346"/>
      <c r="AE31" s="376" t="s">
        <v>164</v>
      </c>
      <c r="AF31" s="347" t="s">
        <v>169</v>
      </c>
      <c r="AG31" s="348"/>
      <c r="AH31" s="348"/>
      <c r="AI31" s="348"/>
      <c r="AJ31" s="348"/>
      <c r="AK31" s="349"/>
      <c r="AL31" s="23"/>
    </row>
    <row r="32" spans="2:38" ht="11.5" customHeight="1" x14ac:dyDescent="0.2">
      <c r="B32" s="267"/>
      <c r="C32" s="268"/>
      <c r="D32" s="309"/>
      <c r="E32" s="310"/>
      <c r="F32" s="310"/>
      <c r="G32" s="311"/>
      <c r="H32" s="10"/>
      <c r="I32" s="175"/>
      <c r="J32" s="346" t="s">
        <v>160</v>
      </c>
      <c r="K32" s="346"/>
      <c r="L32" s="346"/>
      <c r="M32" s="346"/>
      <c r="N32" s="346"/>
      <c r="O32" s="346"/>
      <c r="P32" s="346"/>
      <c r="Q32" s="346"/>
      <c r="R32" s="346"/>
      <c r="S32" s="346"/>
      <c r="T32" s="346"/>
      <c r="U32" s="346"/>
      <c r="V32" s="346"/>
      <c r="W32" s="346"/>
      <c r="X32" s="346"/>
      <c r="Y32" s="346"/>
      <c r="Z32" s="346"/>
      <c r="AA32" s="346"/>
      <c r="AB32" s="346"/>
      <c r="AC32" s="346"/>
      <c r="AD32" s="346"/>
      <c r="AE32" s="377"/>
      <c r="AF32" s="191"/>
      <c r="AG32" s="182"/>
      <c r="AH32" s="182"/>
      <c r="AI32" s="182"/>
      <c r="AJ32" s="182"/>
      <c r="AK32" s="192"/>
      <c r="AL32" s="23"/>
    </row>
    <row r="33" spans="1:38" ht="11.5" customHeight="1" x14ac:dyDescent="0.2">
      <c r="B33" s="267"/>
      <c r="C33" s="268"/>
      <c r="D33" s="309"/>
      <c r="E33" s="310"/>
      <c r="F33" s="310"/>
      <c r="G33" s="311"/>
      <c r="H33" s="10"/>
      <c r="I33" s="175"/>
      <c r="J33" s="346"/>
      <c r="K33" s="346"/>
      <c r="L33" s="346"/>
      <c r="M33" s="346"/>
      <c r="N33" s="346"/>
      <c r="O33" s="346"/>
      <c r="P33" s="346"/>
      <c r="Q33" s="346"/>
      <c r="R33" s="346"/>
      <c r="S33" s="346"/>
      <c r="T33" s="346"/>
      <c r="U33" s="346"/>
      <c r="V33" s="346"/>
      <c r="W33" s="346"/>
      <c r="X33" s="346"/>
      <c r="Y33" s="346"/>
      <c r="Z33" s="346"/>
      <c r="AA33" s="346"/>
      <c r="AB33" s="346"/>
      <c r="AC33" s="346"/>
      <c r="AD33" s="346"/>
      <c r="AE33" s="378"/>
      <c r="AF33" s="193"/>
      <c r="AG33" s="184"/>
      <c r="AH33" s="184"/>
      <c r="AI33" s="184"/>
      <c r="AJ33" s="184"/>
      <c r="AK33" s="194" t="s">
        <v>167</v>
      </c>
      <c r="AL33" s="23"/>
    </row>
    <row r="34" spans="1:38" ht="4" customHeight="1" x14ac:dyDescent="0.2">
      <c r="B34" s="267"/>
      <c r="C34" s="268"/>
      <c r="D34" s="309"/>
      <c r="E34" s="310"/>
      <c r="F34" s="310"/>
      <c r="G34" s="311"/>
      <c r="H34" s="10"/>
      <c r="I34" s="175"/>
      <c r="J34" s="174"/>
      <c r="K34" s="174"/>
      <c r="L34" s="174"/>
      <c r="M34" s="174"/>
      <c r="N34" s="174"/>
      <c r="O34" s="174"/>
      <c r="P34" s="174"/>
      <c r="Q34" s="174"/>
      <c r="R34" s="174"/>
      <c r="S34" s="174"/>
      <c r="T34" s="174"/>
      <c r="U34" s="174"/>
      <c r="V34" s="174"/>
      <c r="W34" s="174"/>
      <c r="X34" s="174"/>
      <c r="Y34" s="174"/>
      <c r="Z34" s="174"/>
      <c r="AA34" s="174"/>
      <c r="AB34" s="174"/>
      <c r="AC34" s="174"/>
      <c r="AD34" s="174"/>
      <c r="AE34" s="173"/>
      <c r="AF34" s="171"/>
      <c r="AG34" s="171"/>
      <c r="AH34" s="171"/>
      <c r="AI34" s="171"/>
      <c r="AJ34" s="171"/>
      <c r="AK34" s="171"/>
      <c r="AL34" s="23"/>
    </row>
    <row r="35" spans="1:38" ht="10.5" customHeight="1" thickBot="1" x14ac:dyDescent="0.25">
      <c r="B35" s="267"/>
      <c r="C35" s="268"/>
      <c r="D35" s="309"/>
      <c r="E35" s="310"/>
      <c r="F35" s="310"/>
      <c r="G35" s="311"/>
      <c r="H35" s="10"/>
      <c r="I35" s="320" t="s">
        <v>159</v>
      </c>
      <c r="J35" s="320"/>
      <c r="K35" s="320"/>
      <c r="L35" s="320"/>
      <c r="M35" s="320"/>
      <c r="N35" s="320"/>
      <c r="O35" s="320"/>
      <c r="P35" s="320"/>
      <c r="Q35" s="320"/>
      <c r="R35" s="320"/>
      <c r="S35" s="320"/>
      <c r="T35" s="320"/>
      <c r="U35" s="320"/>
      <c r="V35" s="320"/>
      <c r="W35" s="320"/>
      <c r="X35" s="320"/>
      <c r="Y35" s="320"/>
      <c r="Z35" s="320"/>
      <c r="AA35" s="320"/>
      <c r="AB35" s="320"/>
      <c r="AC35" s="320"/>
      <c r="AD35" s="320"/>
      <c r="AE35" s="171"/>
      <c r="AF35" s="171"/>
      <c r="AG35" s="171"/>
      <c r="AH35" s="171"/>
      <c r="AI35" s="171"/>
      <c r="AJ35" s="171"/>
      <c r="AK35" s="171"/>
      <c r="AL35" s="23"/>
    </row>
    <row r="36" spans="1:38" ht="11.5" customHeight="1" thickBot="1" x14ac:dyDescent="0.25">
      <c r="B36" s="267"/>
      <c r="C36" s="268"/>
      <c r="D36" s="309"/>
      <c r="E36" s="310"/>
      <c r="F36" s="310"/>
      <c r="G36" s="311"/>
      <c r="H36" s="1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79" t="s">
        <v>165</v>
      </c>
      <c r="AF36" s="361" t="s">
        <v>170</v>
      </c>
      <c r="AG36" s="362"/>
      <c r="AH36" s="362"/>
      <c r="AI36" s="362"/>
      <c r="AJ36" s="362"/>
      <c r="AK36" s="363"/>
      <c r="AL36" s="23"/>
    </row>
    <row r="37" spans="1:38" ht="18.5" customHeight="1" x14ac:dyDescent="0.2">
      <c r="B37" s="267"/>
      <c r="C37" s="268"/>
      <c r="D37" s="309"/>
      <c r="E37" s="310"/>
      <c r="F37" s="310"/>
      <c r="G37" s="311"/>
      <c r="H37" s="10"/>
      <c r="I37" s="175" t="s">
        <v>161</v>
      </c>
      <c r="J37" s="346" t="s">
        <v>162</v>
      </c>
      <c r="K37" s="346"/>
      <c r="L37" s="346"/>
      <c r="M37" s="346"/>
      <c r="N37" s="346"/>
      <c r="O37" s="346"/>
      <c r="P37" s="346"/>
      <c r="Q37" s="346"/>
      <c r="R37" s="346"/>
      <c r="S37" s="346"/>
      <c r="T37" s="346"/>
      <c r="U37" s="346"/>
      <c r="V37" s="346"/>
      <c r="W37" s="346"/>
      <c r="X37" s="346"/>
      <c r="Y37" s="346"/>
      <c r="Z37" s="346"/>
      <c r="AA37" s="346"/>
      <c r="AB37" s="346"/>
      <c r="AC37" s="346"/>
      <c r="AD37" s="346"/>
      <c r="AE37" s="380"/>
      <c r="AF37" s="171"/>
      <c r="AG37" s="171"/>
      <c r="AH37" s="171"/>
      <c r="AI37" s="171"/>
      <c r="AJ37" s="171"/>
      <c r="AK37" s="176"/>
      <c r="AL37" s="23"/>
    </row>
    <row r="38" spans="1:38" ht="18.5" customHeight="1" thickBot="1" x14ac:dyDescent="0.25">
      <c r="B38" s="267"/>
      <c r="C38" s="268"/>
      <c r="D38" s="309"/>
      <c r="E38" s="310"/>
      <c r="F38" s="310"/>
      <c r="G38" s="311"/>
      <c r="H38" s="10"/>
      <c r="I38" s="175"/>
      <c r="J38" s="346"/>
      <c r="K38" s="346"/>
      <c r="L38" s="346"/>
      <c r="M38" s="346"/>
      <c r="N38" s="346"/>
      <c r="O38" s="346"/>
      <c r="P38" s="346"/>
      <c r="Q38" s="346"/>
      <c r="R38" s="346"/>
      <c r="S38" s="346"/>
      <c r="T38" s="346"/>
      <c r="U38" s="346"/>
      <c r="V38" s="346"/>
      <c r="W38" s="346"/>
      <c r="X38" s="346"/>
      <c r="Y38" s="346"/>
      <c r="Z38" s="346"/>
      <c r="AA38" s="346"/>
      <c r="AB38" s="346"/>
      <c r="AC38" s="346"/>
      <c r="AD38" s="346"/>
      <c r="AE38" s="381"/>
      <c r="AF38" s="177"/>
      <c r="AG38" s="177"/>
      <c r="AH38" s="177"/>
      <c r="AI38" s="177"/>
      <c r="AJ38" s="177"/>
      <c r="AK38" s="178" t="s">
        <v>166</v>
      </c>
      <c r="AL38" s="23"/>
    </row>
    <row r="39" spans="1:38" ht="10.5" customHeight="1" thickBot="1" x14ac:dyDescent="0.25">
      <c r="B39" s="267"/>
      <c r="C39" s="268"/>
      <c r="D39" s="309"/>
      <c r="E39" s="310"/>
      <c r="F39" s="310"/>
      <c r="G39" s="311"/>
      <c r="H39" s="10"/>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23"/>
    </row>
    <row r="40" spans="1:38" ht="14.5" customHeight="1" x14ac:dyDescent="0.2">
      <c r="B40" s="267"/>
      <c r="C40" s="268"/>
      <c r="D40" s="309"/>
      <c r="E40" s="310"/>
      <c r="F40" s="310"/>
      <c r="G40" s="311"/>
      <c r="H40" s="10"/>
      <c r="I40" s="171"/>
      <c r="J40" s="171"/>
      <c r="K40" s="171"/>
      <c r="L40" s="171"/>
      <c r="M40" s="171"/>
      <c r="N40" s="171"/>
      <c r="O40" s="171"/>
      <c r="P40" s="171"/>
      <c r="Q40" s="171"/>
      <c r="R40" s="171"/>
      <c r="S40" s="171"/>
      <c r="T40" s="171"/>
      <c r="U40" s="171"/>
      <c r="V40" s="171"/>
      <c r="W40" s="171"/>
      <c r="X40" s="171"/>
      <c r="Y40" s="171"/>
      <c r="Z40" s="171"/>
      <c r="AA40" s="171"/>
      <c r="AB40" s="171"/>
      <c r="AC40" s="171"/>
      <c r="AD40" s="364" t="s">
        <v>171</v>
      </c>
      <c r="AE40" s="365"/>
      <c r="AF40" s="365"/>
      <c r="AG40" s="365"/>
      <c r="AH40" s="365"/>
      <c r="AI40" s="365"/>
      <c r="AJ40" s="365"/>
      <c r="AK40" s="366"/>
      <c r="AL40" s="197"/>
    </row>
    <row r="41" spans="1:38" ht="14.5" customHeight="1" x14ac:dyDescent="0.2">
      <c r="B41" s="267"/>
      <c r="C41" s="268"/>
      <c r="D41" s="309"/>
      <c r="E41" s="310"/>
      <c r="F41" s="310"/>
      <c r="G41" s="311"/>
      <c r="H41" s="10"/>
      <c r="I41" s="171"/>
      <c r="J41" s="171"/>
      <c r="K41" s="171"/>
      <c r="L41" s="171"/>
      <c r="M41" s="171"/>
      <c r="N41" s="171"/>
      <c r="O41" s="171"/>
      <c r="P41" s="171"/>
      <c r="Q41" s="171"/>
      <c r="R41" s="171"/>
      <c r="S41" s="171"/>
      <c r="T41" s="171"/>
      <c r="U41" s="171"/>
      <c r="V41" s="171"/>
      <c r="W41" s="171"/>
      <c r="X41" s="171"/>
      <c r="Y41" s="171"/>
      <c r="Z41" s="171"/>
      <c r="AA41" s="171"/>
      <c r="AB41" s="171"/>
      <c r="AC41" s="171"/>
      <c r="AD41" s="367"/>
      <c r="AE41" s="368"/>
      <c r="AF41" s="368"/>
      <c r="AG41" s="368"/>
      <c r="AH41" s="368"/>
      <c r="AI41" s="368"/>
      <c r="AJ41" s="368"/>
      <c r="AK41" s="369"/>
      <c r="AL41" s="197"/>
    </row>
    <row r="42" spans="1:38" ht="14.5" customHeight="1" thickBot="1" x14ac:dyDescent="0.25">
      <c r="B42" s="267"/>
      <c r="C42" s="268"/>
      <c r="D42" s="309"/>
      <c r="E42" s="310"/>
      <c r="F42" s="310"/>
      <c r="G42" s="311"/>
      <c r="H42" s="10"/>
      <c r="I42" s="171"/>
      <c r="J42" s="171"/>
      <c r="K42" s="171"/>
      <c r="L42" s="171"/>
      <c r="M42" s="171"/>
      <c r="N42" s="171"/>
      <c r="O42" s="171"/>
      <c r="P42" s="171"/>
      <c r="Q42" s="171"/>
      <c r="R42" s="171"/>
      <c r="S42" s="171"/>
      <c r="T42" s="171"/>
      <c r="U42" s="171"/>
      <c r="V42" s="171"/>
      <c r="W42" s="171"/>
      <c r="X42" s="171"/>
      <c r="Y42" s="171"/>
      <c r="Z42" s="171"/>
      <c r="AA42" s="171"/>
      <c r="AB42" s="171"/>
      <c r="AC42" s="171"/>
      <c r="AD42" s="370"/>
      <c r="AE42" s="371"/>
      <c r="AF42" s="371"/>
      <c r="AG42" s="371"/>
      <c r="AH42" s="371"/>
      <c r="AI42" s="371"/>
      <c r="AJ42" s="371"/>
      <c r="AK42" s="372"/>
      <c r="AL42" s="197"/>
    </row>
    <row r="43" spans="1:38" ht="6" customHeight="1" x14ac:dyDescent="0.2">
      <c r="B43" s="267"/>
      <c r="C43" s="268"/>
      <c r="D43" s="309"/>
      <c r="E43" s="310"/>
      <c r="F43" s="310"/>
      <c r="G43" s="311"/>
      <c r="H43" s="10"/>
      <c r="I43" s="171"/>
      <c r="J43" s="171"/>
      <c r="K43" s="171"/>
      <c r="L43" s="171"/>
      <c r="M43" s="171"/>
      <c r="N43" s="171"/>
      <c r="O43" s="171"/>
      <c r="P43" s="171"/>
      <c r="Q43" s="171"/>
      <c r="R43" s="171"/>
      <c r="S43" s="171"/>
      <c r="T43" s="171"/>
      <c r="U43" s="171"/>
      <c r="V43" s="171"/>
      <c r="W43" s="171"/>
      <c r="X43" s="171"/>
      <c r="Y43" s="171"/>
      <c r="Z43" s="171"/>
      <c r="AA43" s="171"/>
      <c r="AB43" s="171"/>
      <c r="AC43" s="171"/>
      <c r="AD43" s="331"/>
      <c r="AE43" s="332"/>
      <c r="AF43" s="332"/>
      <c r="AG43" s="332"/>
      <c r="AH43" s="332"/>
      <c r="AI43" s="333"/>
      <c r="AJ43" s="340" t="s">
        <v>21</v>
      </c>
      <c r="AK43" s="341"/>
      <c r="AL43" s="25"/>
    </row>
    <row r="44" spans="1:38" ht="6" customHeight="1" x14ac:dyDescent="0.2">
      <c r="B44" s="267"/>
      <c r="C44" s="268"/>
      <c r="D44" s="309"/>
      <c r="E44" s="310"/>
      <c r="F44" s="310"/>
      <c r="G44" s="311"/>
      <c r="H44" s="10"/>
      <c r="I44" s="171"/>
      <c r="J44" s="171"/>
      <c r="K44" s="171"/>
      <c r="L44" s="171"/>
      <c r="M44" s="171"/>
      <c r="N44" s="171"/>
      <c r="O44" s="171"/>
      <c r="P44" s="171"/>
      <c r="Q44" s="171"/>
      <c r="R44" s="171"/>
      <c r="S44" s="171"/>
      <c r="T44" s="171"/>
      <c r="U44" s="171"/>
      <c r="V44" s="171"/>
      <c r="W44" s="171"/>
      <c r="X44" s="171"/>
      <c r="Y44" s="171"/>
      <c r="Z44" s="171"/>
      <c r="AA44" s="171"/>
      <c r="AB44" s="171"/>
      <c r="AC44" s="171"/>
      <c r="AD44" s="334"/>
      <c r="AE44" s="335"/>
      <c r="AF44" s="335"/>
      <c r="AG44" s="335"/>
      <c r="AH44" s="335"/>
      <c r="AI44" s="336"/>
      <c r="AJ44" s="342"/>
      <c r="AK44" s="343"/>
      <c r="AL44" s="25"/>
    </row>
    <row r="45" spans="1:38" ht="11.5" customHeight="1" thickBot="1" x14ac:dyDescent="0.25">
      <c r="B45" s="267"/>
      <c r="C45" s="268"/>
      <c r="D45" s="309"/>
      <c r="E45" s="310"/>
      <c r="F45" s="310"/>
      <c r="G45" s="311"/>
      <c r="H45" s="10"/>
      <c r="I45" s="171"/>
      <c r="J45" s="171"/>
      <c r="K45" s="171"/>
      <c r="L45" s="171"/>
      <c r="M45" s="171"/>
      <c r="N45" s="171"/>
      <c r="O45" s="171"/>
      <c r="P45" s="171"/>
      <c r="Q45" s="171"/>
      <c r="R45" s="171"/>
      <c r="S45" s="171"/>
      <c r="T45" s="171"/>
      <c r="U45" s="171"/>
      <c r="V45" s="171"/>
      <c r="W45" s="171"/>
      <c r="X45" s="171"/>
      <c r="Y45" s="171"/>
      <c r="Z45" s="171"/>
      <c r="AA45" s="171"/>
      <c r="AB45" s="171"/>
      <c r="AC45" s="171"/>
      <c r="AD45" s="337"/>
      <c r="AE45" s="338"/>
      <c r="AF45" s="338"/>
      <c r="AG45" s="338"/>
      <c r="AH45" s="338"/>
      <c r="AI45" s="339"/>
      <c r="AJ45" s="344"/>
      <c r="AK45" s="345"/>
      <c r="AL45" s="25"/>
    </row>
    <row r="46" spans="1:38" ht="11.5" customHeight="1" x14ac:dyDescent="0.2">
      <c r="B46" s="269"/>
      <c r="C46" s="270"/>
      <c r="D46" s="312"/>
      <c r="E46" s="313"/>
      <c r="F46" s="313"/>
      <c r="G46" s="314"/>
      <c r="H46" s="10"/>
      <c r="I46" s="171"/>
      <c r="J46" s="171"/>
      <c r="K46" s="171"/>
      <c r="L46" s="171"/>
      <c r="M46" s="171"/>
      <c r="N46" s="171"/>
      <c r="O46" s="171"/>
      <c r="P46" s="171"/>
      <c r="Q46" s="171"/>
      <c r="R46" s="171"/>
      <c r="S46" s="171"/>
      <c r="T46" s="171"/>
      <c r="U46" s="171"/>
      <c r="V46" s="171"/>
      <c r="W46" s="171"/>
      <c r="X46" s="171"/>
      <c r="Y46" s="171"/>
      <c r="Z46" s="171"/>
      <c r="AA46" s="171"/>
      <c r="AB46" s="171"/>
      <c r="AC46" s="171"/>
      <c r="AD46" s="180"/>
      <c r="AE46" s="180"/>
      <c r="AF46" s="180"/>
      <c r="AG46" s="180"/>
      <c r="AH46" s="180"/>
      <c r="AI46" s="180"/>
      <c r="AJ46" s="9"/>
      <c r="AK46" s="9"/>
      <c r="AL46" s="198"/>
    </row>
    <row r="47" spans="1:38" s="181" customFormat="1" ht="19.5" customHeight="1" x14ac:dyDescent="0.2">
      <c r="A47" s="183"/>
      <c r="B47" s="301" t="s">
        <v>174</v>
      </c>
      <c r="C47" s="302"/>
      <c r="D47" s="278" t="s">
        <v>173</v>
      </c>
      <c r="E47" s="293"/>
      <c r="F47" s="293"/>
      <c r="G47" s="293"/>
      <c r="H47" s="293"/>
      <c r="I47" s="293"/>
      <c r="J47" s="293"/>
      <c r="K47" s="293"/>
      <c r="L47" s="293"/>
      <c r="M47" s="293"/>
      <c r="N47" s="293"/>
      <c r="O47" s="293"/>
      <c r="P47" s="293"/>
      <c r="Q47" s="293"/>
      <c r="R47" s="293"/>
      <c r="S47" s="294"/>
      <c r="T47" s="284" t="s">
        <v>175</v>
      </c>
      <c r="U47" s="285"/>
      <c r="V47" s="285"/>
      <c r="W47" s="285"/>
      <c r="X47" s="285"/>
      <c r="Y47" s="285"/>
      <c r="Z47" s="285"/>
      <c r="AA47" s="285"/>
      <c r="AB47" s="285"/>
      <c r="AC47" s="285"/>
      <c r="AD47" s="285"/>
      <c r="AE47" s="285"/>
      <c r="AF47" s="285"/>
      <c r="AG47" s="285"/>
      <c r="AH47" s="285"/>
      <c r="AI47" s="285"/>
      <c r="AJ47" s="285"/>
      <c r="AK47" s="285"/>
      <c r="AL47" s="286"/>
    </row>
    <row r="48" spans="1:38" s="181" customFormat="1" ht="19.5" customHeight="1" x14ac:dyDescent="0.2">
      <c r="A48" s="183"/>
      <c r="B48" s="303"/>
      <c r="C48" s="304"/>
      <c r="D48" s="295"/>
      <c r="E48" s="296"/>
      <c r="F48" s="296"/>
      <c r="G48" s="296"/>
      <c r="H48" s="296"/>
      <c r="I48" s="296"/>
      <c r="J48" s="296"/>
      <c r="K48" s="296"/>
      <c r="L48" s="296"/>
      <c r="M48" s="296"/>
      <c r="N48" s="296"/>
      <c r="O48" s="296"/>
      <c r="P48" s="296"/>
      <c r="Q48" s="296"/>
      <c r="R48" s="296"/>
      <c r="S48" s="297"/>
      <c r="T48" s="287"/>
      <c r="U48" s="288"/>
      <c r="V48" s="288"/>
      <c r="W48" s="288"/>
      <c r="X48" s="288"/>
      <c r="Y48" s="288"/>
      <c r="Z48" s="288"/>
      <c r="AA48" s="288"/>
      <c r="AB48" s="288"/>
      <c r="AC48" s="288"/>
      <c r="AD48" s="288"/>
      <c r="AE48" s="288"/>
      <c r="AF48" s="288"/>
      <c r="AG48" s="288"/>
      <c r="AH48" s="288"/>
      <c r="AI48" s="288"/>
      <c r="AJ48" s="288"/>
      <c r="AK48" s="288"/>
      <c r="AL48" s="289"/>
    </row>
    <row r="49" spans="1:38" s="181" customFormat="1" ht="19.5" customHeight="1" x14ac:dyDescent="0.2">
      <c r="A49" s="183"/>
      <c r="B49" s="303"/>
      <c r="C49" s="304"/>
      <c r="D49" s="295"/>
      <c r="E49" s="296"/>
      <c r="F49" s="296"/>
      <c r="G49" s="296"/>
      <c r="H49" s="296"/>
      <c r="I49" s="296"/>
      <c r="J49" s="296"/>
      <c r="K49" s="296"/>
      <c r="L49" s="296"/>
      <c r="M49" s="296"/>
      <c r="N49" s="296"/>
      <c r="O49" s="296"/>
      <c r="P49" s="296"/>
      <c r="Q49" s="296"/>
      <c r="R49" s="296"/>
      <c r="S49" s="297"/>
      <c r="T49" s="287"/>
      <c r="U49" s="288"/>
      <c r="V49" s="288"/>
      <c r="W49" s="288"/>
      <c r="X49" s="288"/>
      <c r="Y49" s="288"/>
      <c r="Z49" s="288"/>
      <c r="AA49" s="288"/>
      <c r="AB49" s="288"/>
      <c r="AC49" s="288"/>
      <c r="AD49" s="288"/>
      <c r="AE49" s="288"/>
      <c r="AF49" s="288"/>
      <c r="AG49" s="288"/>
      <c r="AH49" s="288"/>
      <c r="AI49" s="288"/>
      <c r="AJ49" s="288"/>
      <c r="AK49" s="288"/>
      <c r="AL49" s="289"/>
    </row>
    <row r="50" spans="1:38" s="181" customFormat="1" ht="19.5" customHeight="1" x14ac:dyDescent="0.2">
      <c r="A50" s="183"/>
      <c r="B50" s="303"/>
      <c r="C50" s="304"/>
      <c r="D50" s="295"/>
      <c r="E50" s="296"/>
      <c r="F50" s="296"/>
      <c r="G50" s="296"/>
      <c r="H50" s="296"/>
      <c r="I50" s="296"/>
      <c r="J50" s="296"/>
      <c r="K50" s="296"/>
      <c r="L50" s="296"/>
      <c r="M50" s="296"/>
      <c r="N50" s="296"/>
      <c r="O50" s="296"/>
      <c r="P50" s="296"/>
      <c r="Q50" s="296"/>
      <c r="R50" s="296"/>
      <c r="S50" s="297"/>
      <c r="T50" s="287"/>
      <c r="U50" s="288"/>
      <c r="V50" s="288"/>
      <c r="W50" s="288"/>
      <c r="X50" s="288"/>
      <c r="Y50" s="288"/>
      <c r="Z50" s="288"/>
      <c r="AA50" s="288"/>
      <c r="AB50" s="288"/>
      <c r="AC50" s="288"/>
      <c r="AD50" s="288"/>
      <c r="AE50" s="288"/>
      <c r="AF50" s="288"/>
      <c r="AG50" s="288"/>
      <c r="AH50" s="288"/>
      <c r="AI50" s="288"/>
      <c r="AJ50" s="288"/>
      <c r="AK50" s="288"/>
      <c r="AL50" s="289"/>
    </row>
    <row r="51" spans="1:38" s="181" customFormat="1" ht="19.5" customHeight="1" x14ac:dyDescent="0.2">
      <c r="A51" s="196"/>
      <c r="B51" s="305"/>
      <c r="C51" s="306"/>
      <c r="D51" s="298"/>
      <c r="E51" s="299"/>
      <c r="F51" s="299"/>
      <c r="G51" s="299"/>
      <c r="H51" s="299"/>
      <c r="I51" s="299"/>
      <c r="J51" s="299"/>
      <c r="K51" s="299"/>
      <c r="L51" s="299"/>
      <c r="M51" s="299"/>
      <c r="N51" s="299"/>
      <c r="O51" s="299"/>
      <c r="P51" s="299"/>
      <c r="Q51" s="299"/>
      <c r="R51" s="299"/>
      <c r="S51" s="300"/>
      <c r="T51" s="290"/>
      <c r="U51" s="291"/>
      <c r="V51" s="291"/>
      <c r="W51" s="291"/>
      <c r="X51" s="291"/>
      <c r="Y51" s="291"/>
      <c r="Z51" s="291"/>
      <c r="AA51" s="291"/>
      <c r="AB51" s="291"/>
      <c r="AC51" s="291"/>
      <c r="AD51" s="291"/>
      <c r="AE51" s="291"/>
      <c r="AF51" s="291"/>
      <c r="AG51" s="291"/>
      <c r="AH51" s="291"/>
      <c r="AI51" s="291"/>
      <c r="AJ51" s="291"/>
      <c r="AK51" s="291"/>
      <c r="AL51" s="292"/>
    </row>
    <row r="52" spans="1:38" ht="112.5" customHeight="1" x14ac:dyDescent="0.2">
      <c r="B52" s="315" t="s">
        <v>179</v>
      </c>
      <c r="C52" s="315"/>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row>
  </sheetData>
  <mergeCells count="30">
    <mergeCell ref="T47:AL51"/>
    <mergeCell ref="D47:S51"/>
    <mergeCell ref="B47:C51"/>
    <mergeCell ref="D25:G46"/>
    <mergeCell ref="B52:AL52"/>
    <mergeCell ref="AD43:AI45"/>
    <mergeCell ref="AJ43:AK45"/>
    <mergeCell ref="J32:AD33"/>
    <mergeCell ref="AF31:AK31"/>
    <mergeCell ref="AF26:AK26"/>
    <mergeCell ref="AF36:AK36"/>
    <mergeCell ref="I35:AD36"/>
    <mergeCell ref="AD40:AK42"/>
    <mergeCell ref="J37:AD38"/>
    <mergeCell ref="AE26:AE28"/>
    <mergeCell ref="AE31:AE33"/>
    <mergeCell ref="B18:C46"/>
    <mergeCell ref="A3:AL4"/>
    <mergeCell ref="B6:G7"/>
    <mergeCell ref="J6:AL7"/>
    <mergeCell ref="B8:G11"/>
    <mergeCell ref="H8:AL9"/>
    <mergeCell ref="H10:AL11"/>
    <mergeCell ref="B12:G12"/>
    <mergeCell ref="H12:AL12"/>
    <mergeCell ref="B13:G17"/>
    <mergeCell ref="D18:G24"/>
    <mergeCell ref="AE36:AE38"/>
    <mergeCell ref="I26:AD27"/>
    <mergeCell ref="I30:AD31"/>
  </mergeCells>
  <phoneticPr fontId="3"/>
  <printOptions horizontalCentered="1" verticalCentered="1"/>
  <pageMargins left="0.70866141732283472" right="0" top="0.74803149606299213" bottom="0"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372BA-0553-47F8-9D2B-17E371A6969D}">
  <sheetPr>
    <tabColor rgb="FFFF0000"/>
  </sheetPr>
  <dimension ref="A1:I24"/>
  <sheetViews>
    <sheetView showGridLines="0" view="pageBreakPreview" zoomScaleNormal="100" zoomScaleSheetLayoutView="100" workbookViewId="0">
      <selection activeCell="C6" sqref="C6:G6"/>
    </sheetView>
  </sheetViews>
  <sheetFormatPr defaultRowHeight="18" x14ac:dyDescent="0.2"/>
  <cols>
    <col min="1" max="1" width="1.08984375" style="37" customWidth="1"/>
    <col min="2" max="2" width="15.36328125" style="37" customWidth="1"/>
    <col min="3" max="3" width="15.6328125" style="37" customWidth="1"/>
    <col min="4" max="4" width="15.26953125" style="37" customWidth="1"/>
    <col min="5" max="5" width="19.26953125" style="37" customWidth="1"/>
    <col min="6" max="6" width="15.08984375" style="37" customWidth="1"/>
    <col min="7" max="7" width="15.26953125" style="37" customWidth="1"/>
    <col min="8" max="8" width="3.7265625" style="37" customWidth="1"/>
    <col min="9" max="9" width="2.453125" style="37" customWidth="1"/>
    <col min="10" max="256" width="8.7265625" style="37"/>
    <col min="257" max="257" width="1.08984375" style="37" customWidth="1"/>
    <col min="258" max="259" width="15.6328125" style="37" customWidth="1"/>
    <col min="260" max="260" width="15.26953125" style="37" customWidth="1"/>
    <col min="261" max="261" width="17.453125" style="37" customWidth="1"/>
    <col min="262" max="262" width="15.08984375" style="37" customWidth="1"/>
    <col min="263" max="263" width="15.26953125" style="37" customWidth="1"/>
    <col min="264" max="264" width="3.7265625" style="37" customWidth="1"/>
    <col min="265" max="265" width="2.453125" style="37" customWidth="1"/>
    <col min="266" max="512" width="8.7265625" style="37"/>
    <col min="513" max="513" width="1.08984375" style="37" customWidth="1"/>
    <col min="514" max="515" width="15.6328125" style="37" customWidth="1"/>
    <col min="516" max="516" width="15.26953125" style="37" customWidth="1"/>
    <col min="517" max="517" width="17.453125" style="37" customWidth="1"/>
    <col min="518" max="518" width="15.08984375" style="37" customWidth="1"/>
    <col min="519" max="519" width="15.26953125" style="37" customWidth="1"/>
    <col min="520" max="520" width="3.7265625" style="37" customWidth="1"/>
    <col min="521" max="521" width="2.453125" style="37" customWidth="1"/>
    <col min="522" max="768" width="8.7265625" style="37"/>
    <col min="769" max="769" width="1.08984375" style="37" customWidth="1"/>
    <col min="770" max="771" width="15.6328125" style="37" customWidth="1"/>
    <col min="772" max="772" width="15.26953125" style="37" customWidth="1"/>
    <col min="773" max="773" width="17.453125" style="37" customWidth="1"/>
    <col min="774" max="774" width="15.08984375" style="37" customWidth="1"/>
    <col min="775" max="775" width="15.26953125" style="37" customWidth="1"/>
    <col min="776" max="776" width="3.7265625" style="37" customWidth="1"/>
    <col min="777" max="777" width="2.453125" style="37" customWidth="1"/>
    <col min="778" max="1024" width="8.7265625" style="37"/>
    <col min="1025" max="1025" width="1.08984375" style="37" customWidth="1"/>
    <col min="1026" max="1027" width="15.6328125" style="37" customWidth="1"/>
    <col min="1028" max="1028" width="15.26953125" style="37" customWidth="1"/>
    <col min="1029" max="1029" width="17.453125" style="37" customWidth="1"/>
    <col min="1030" max="1030" width="15.08984375" style="37" customWidth="1"/>
    <col min="1031" max="1031" width="15.26953125" style="37" customWidth="1"/>
    <col min="1032" max="1032" width="3.7265625" style="37" customWidth="1"/>
    <col min="1033" max="1033" width="2.453125" style="37" customWidth="1"/>
    <col min="1034" max="1280" width="8.7265625" style="37"/>
    <col min="1281" max="1281" width="1.08984375" style="37" customWidth="1"/>
    <col min="1282" max="1283" width="15.6328125" style="37" customWidth="1"/>
    <col min="1284" max="1284" width="15.26953125" style="37" customWidth="1"/>
    <col min="1285" max="1285" width="17.453125" style="37" customWidth="1"/>
    <col min="1286" max="1286" width="15.08984375" style="37" customWidth="1"/>
    <col min="1287" max="1287" width="15.26953125" style="37" customWidth="1"/>
    <col min="1288" max="1288" width="3.7265625" style="37" customWidth="1"/>
    <col min="1289" max="1289" width="2.453125" style="37" customWidth="1"/>
    <col min="1290" max="1536" width="8.7265625" style="37"/>
    <col min="1537" max="1537" width="1.08984375" style="37" customWidth="1"/>
    <col min="1538" max="1539" width="15.6328125" style="37" customWidth="1"/>
    <col min="1540" max="1540" width="15.26953125" style="37" customWidth="1"/>
    <col min="1541" max="1541" width="17.453125" style="37" customWidth="1"/>
    <col min="1542" max="1542" width="15.08984375" style="37" customWidth="1"/>
    <col min="1543" max="1543" width="15.26953125" style="37" customWidth="1"/>
    <col min="1544" max="1544" width="3.7265625" style="37" customWidth="1"/>
    <col min="1545" max="1545" width="2.453125" style="37" customWidth="1"/>
    <col min="1546" max="1792" width="8.7265625" style="37"/>
    <col min="1793" max="1793" width="1.08984375" style="37" customWidth="1"/>
    <col min="1794" max="1795" width="15.6328125" style="37" customWidth="1"/>
    <col min="1796" max="1796" width="15.26953125" style="37" customWidth="1"/>
    <col min="1797" max="1797" width="17.453125" style="37" customWidth="1"/>
    <col min="1798" max="1798" width="15.08984375" style="37" customWidth="1"/>
    <col min="1799" max="1799" width="15.26953125" style="37" customWidth="1"/>
    <col min="1800" max="1800" width="3.7265625" style="37" customWidth="1"/>
    <col min="1801" max="1801" width="2.453125" style="37" customWidth="1"/>
    <col min="1802" max="2048" width="8.7265625" style="37"/>
    <col min="2049" max="2049" width="1.08984375" style="37" customWidth="1"/>
    <col min="2050" max="2051" width="15.6328125" style="37" customWidth="1"/>
    <col min="2052" max="2052" width="15.26953125" style="37" customWidth="1"/>
    <col min="2053" max="2053" width="17.453125" style="37" customWidth="1"/>
    <col min="2054" max="2054" width="15.08984375" style="37" customWidth="1"/>
    <col min="2055" max="2055" width="15.26953125" style="37" customWidth="1"/>
    <col min="2056" max="2056" width="3.7265625" style="37" customWidth="1"/>
    <col min="2057" max="2057" width="2.453125" style="37" customWidth="1"/>
    <col min="2058" max="2304" width="8.7265625" style="37"/>
    <col min="2305" max="2305" width="1.08984375" style="37" customWidth="1"/>
    <col min="2306" max="2307" width="15.6328125" style="37" customWidth="1"/>
    <col min="2308" max="2308" width="15.26953125" style="37" customWidth="1"/>
    <col min="2309" max="2309" width="17.453125" style="37" customWidth="1"/>
    <col min="2310" max="2310" width="15.08984375" style="37" customWidth="1"/>
    <col min="2311" max="2311" width="15.26953125" style="37" customWidth="1"/>
    <col min="2312" max="2312" width="3.7265625" style="37" customWidth="1"/>
    <col min="2313" max="2313" width="2.453125" style="37" customWidth="1"/>
    <col min="2314" max="2560" width="8.7265625" style="37"/>
    <col min="2561" max="2561" width="1.08984375" style="37" customWidth="1"/>
    <col min="2562" max="2563" width="15.6328125" style="37" customWidth="1"/>
    <col min="2564" max="2564" width="15.26953125" style="37" customWidth="1"/>
    <col min="2565" max="2565" width="17.453125" style="37" customWidth="1"/>
    <col min="2566" max="2566" width="15.08984375" style="37" customWidth="1"/>
    <col min="2567" max="2567" width="15.26953125" style="37" customWidth="1"/>
    <col min="2568" max="2568" width="3.7265625" style="37" customWidth="1"/>
    <col min="2569" max="2569" width="2.453125" style="37" customWidth="1"/>
    <col min="2570" max="2816" width="8.7265625" style="37"/>
    <col min="2817" max="2817" width="1.08984375" style="37" customWidth="1"/>
    <col min="2818" max="2819" width="15.6328125" style="37" customWidth="1"/>
    <col min="2820" max="2820" width="15.26953125" style="37" customWidth="1"/>
    <col min="2821" max="2821" width="17.453125" style="37" customWidth="1"/>
    <col min="2822" max="2822" width="15.08984375" style="37" customWidth="1"/>
    <col min="2823" max="2823" width="15.26953125" style="37" customWidth="1"/>
    <col min="2824" max="2824" width="3.7265625" style="37" customWidth="1"/>
    <col min="2825" max="2825" width="2.453125" style="37" customWidth="1"/>
    <col min="2826" max="3072" width="8.7265625" style="37"/>
    <col min="3073" max="3073" width="1.08984375" style="37" customWidth="1"/>
    <col min="3074" max="3075" width="15.6328125" style="37" customWidth="1"/>
    <col min="3076" max="3076" width="15.26953125" style="37" customWidth="1"/>
    <col min="3077" max="3077" width="17.453125" style="37" customWidth="1"/>
    <col min="3078" max="3078" width="15.08984375" style="37" customWidth="1"/>
    <col min="3079" max="3079" width="15.26953125" style="37" customWidth="1"/>
    <col min="3080" max="3080" width="3.7265625" style="37" customWidth="1"/>
    <col min="3081" max="3081" width="2.453125" style="37" customWidth="1"/>
    <col min="3082" max="3328" width="8.7265625" style="37"/>
    <col min="3329" max="3329" width="1.08984375" style="37" customWidth="1"/>
    <col min="3330" max="3331" width="15.6328125" style="37" customWidth="1"/>
    <col min="3332" max="3332" width="15.26953125" style="37" customWidth="1"/>
    <col min="3333" max="3333" width="17.453125" style="37" customWidth="1"/>
    <col min="3334" max="3334" width="15.08984375" style="37" customWidth="1"/>
    <col min="3335" max="3335" width="15.26953125" style="37" customWidth="1"/>
    <col min="3336" max="3336" width="3.7265625" style="37" customWidth="1"/>
    <col min="3337" max="3337" width="2.453125" style="37" customWidth="1"/>
    <col min="3338" max="3584" width="8.7265625" style="37"/>
    <col min="3585" max="3585" width="1.08984375" style="37" customWidth="1"/>
    <col min="3586" max="3587" width="15.6328125" style="37" customWidth="1"/>
    <col min="3588" max="3588" width="15.26953125" style="37" customWidth="1"/>
    <col min="3589" max="3589" width="17.453125" style="37" customWidth="1"/>
    <col min="3590" max="3590" width="15.08984375" style="37" customWidth="1"/>
    <col min="3591" max="3591" width="15.26953125" style="37" customWidth="1"/>
    <col min="3592" max="3592" width="3.7265625" style="37" customWidth="1"/>
    <col min="3593" max="3593" width="2.453125" style="37" customWidth="1"/>
    <col min="3594" max="3840" width="8.7265625" style="37"/>
    <col min="3841" max="3841" width="1.08984375" style="37" customWidth="1"/>
    <col min="3842" max="3843" width="15.6328125" style="37" customWidth="1"/>
    <col min="3844" max="3844" width="15.26953125" style="37" customWidth="1"/>
    <col min="3845" max="3845" width="17.453125" style="37" customWidth="1"/>
    <col min="3846" max="3846" width="15.08984375" style="37" customWidth="1"/>
    <col min="3847" max="3847" width="15.26953125" style="37" customWidth="1"/>
    <col min="3848" max="3848" width="3.7265625" style="37" customWidth="1"/>
    <col min="3849" max="3849" width="2.453125" style="37" customWidth="1"/>
    <col min="3850" max="4096" width="8.7265625" style="37"/>
    <col min="4097" max="4097" width="1.08984375" style="37" customWidth="1"/>
    <col min="4098" max="4099" width="15.6328125" style="37" customWidth="1"/>
    <col min="4100" max="4100" width="15.26953125" style="37" customWidth="1"/>
    <col min="4101" max="4101" width="17.453125" style="37" customWidth="1"/>
    <col min="4102" max="4102" width="15.08984375" style="37" customWidth="1"/>
    <col min="4103" max="4103" width="15.26953125" style="37" customWidth="1"/>
    <col min="4104" max="4104" width="3.7265625" style="37" customWidth="1"/>
    <col min="4105" max="4105" width="2.453125" style="37" customWidth="1"/>
    <col min="4106" max="4352" width="8.7265625" style="37"/>
    <col min="4353" max="4353" width="1.08984375" style="37" customWidth="1"/>
    <col min="4354" max="4355" width="15.6328125" style="37" customWidth="1"/>
    <col min="4356" max="4356" width="15.26953125" style="37" customWidth="1"/>
    <col min="4357" max="4357" width="17.453125" style="37" customWidth="1"/>
    <col min="4358" max="4358" width="15.08984375" style="37" customWidth="1"/>
    <col min="4359" max="4359" width="15.26953125" style="37" customWidth="1"/>
    <col min="4360" max="4360" width="3.7265625" style="37" customWidth="1"/>
    <col min="4361" max="4361" width="2.453125" style="37" customWidth="1"/>
    <col min="4362" max="4608" width="8.7265625" style="37"/>
    <col min="4609" max="4609" width="1.08984375" style="37" customWidth="1"/>
    <col min="4610" max="4611" width="15.6328125" style="37" customWidth="1"/>
    <col min="4612" max="4612" width="15.26953125" style="37" customWidth="1"/>
    <col min="4613" max="4613" width="17.453125" style="37" customWidth="1"/>
    <col min="4614" max="4614" width="15.08984375" style="37" customWidth="1"/>
    <col min="4615" max="4615" width="15.26953125" style="37" customWidth="1"/>
    <col min="4616" max="4616" width="3.7265625" style="37" customWidth="1"/>
    <col min="4617" max="4617" width="2.453125" style="37" customWidth="1"/>
    <col min="4618" max="4864" width="8.7265625" style="37"/>
    <col min="4865" max="4865" width="1.08984375" style="37" customWidth="1"/>
    <col min="4866" max="4867" width="15.6328125" style="37" customWidth="1"/>
    <col min="4868" max="4868" width="15.26953125" style="37" customWidth="1"/>
    <col min="4869" max="4869" width="17.453125" style="37" customWidth="1"/>
    <col min="4870" max="4870" width="15.08984375" style="37" customWidth="1"/>
    <col min="4871" max="4871" width="15.26953125" style="37" customWidth="1"/>
    <col min="4872" max="4872" width="3.7265625" style="37" customWidth="1"/>
    <col min="4873" max="4873" width="2.453125" style="37" customWidth="1"/>
    <col min="4874" max="5120" width="8.7265625" style="37"/>
    <col min="5121" max="5121" width="1.08984375" style="37" customWidth="1"/>
    <col min="5122" max="5123" width="15.6328125" style="37" customWidth="1"/>
    <col min="5124" max="5124" width="15.26953125" style="37" customWidth="1"/>
    <col min="5125" max="5125" width="17.453125" style="37" customWidth="1"/>
    <col min="5126" max="5126" width="15.08984375" style="37" customWidth="1"/>
    <col min="5127" max="5127" width="15.26953125" style="37" customWidth="1"/>
    <col min="5128" max="5128" width="3.7265625" style="37" customWidth="1"/>
    <col min="5129" max="5129" width="2.453125" style="37" customWidth="1"/>
    <col min="5130" max="5376" width="8.7265625" style="37"/>
    <col min="5377" max="5377" width="1.08984375" style="37" customWidth="1"/>
    <col min="5378" max="5379" width="15.6328125" style="37" customWidth="1"/>
    <col min="5380" max="5380" width="15.26953125" style="37" customWidth="1"/>
    <col min="5381" max="5381" width="17.453125" style="37" customWidth="1"/>
    <col min="5382" max="5382" width="15.08984375" style="37" customWidth="1"/>
    <col min="5383" max="5383" width="15.26953125" style="37" customWidth="1"/>
    <col min="5384" max="5384" width="3.7265625" style="37" customWidth="1"/>
    <col min="5385" max="5385" width="2.453125" style="37" customWidth="1"/>
    <col min="5386" max="5632" width="8.7265625" style="37"/>
    <col min="5633" max="5633" width="1.08984375" style="37" customWidth="1"/>
    <col min="5634" max="5635" width="15.6328125" style="37" customWidth="1"/>
    <col min="5636" max="5636" width="15.26953125" style="37" customWidth="1"/>
    <col min="5637" max="5637" width="17.453125" style="37" customWidth="1"/>
    <col min="5638" max="5638" width="15.08984375" style="37" customWidth="1"/>
    <col min="5639" max="5639" width="15.26953125" style="37" customWidth="1"/>
    <col min="5640" max="5640" width="3.7265625" style="37" customWidth="1"/>
    <col min="5641" max="5641" width="2.453125" style="37" customWidth="1"/>
    <col min="5642" max="5888" width="8.7265625" style="37"/>
    <col min="5889" max="5889" width="1.08984375" style="37" customWidth="1"/>
    <col min="5890" max="5891" width="15.6328125" style="37" customWidth="1"/>
    <col min="5892" max="5892" width="15.26953125" style="37" customWidth="1"/>
    <col min="5893" max="5893" width="17.453125" style="37" customWidth="1"/>
    <col min="5894" max="5894" width="15.08984375" style="37" customWidth="1"/>
    <col min="5895" max="5895" width="15.26953125" style="37" customWidth="1"/>
    <col min="5896" max="5896" width="3.7265625" style="37" customWidth="1"/>
    <col min="5897" max="5897" width="2.453125" style="37" customWidth="1"/>
    <col min="5898" max="6144" width="8.7265625" style="37"/>
    <col min="6145" max="6145" width="1.08984375" style="37" customWidth="1"/>
    <col min="6146" max="6147" width="15.6328125" style="37" customWidth="1"/>
    <col min="6148" max="6148" width="15.26953125" style="37" customWidth="1"/>
    <col min="6149" max="6149" width="17.453125" style="37" customWidth="1"/>
    <col min="6150" max="6150" width="15.08984375" style="37" customWidth="1"/>
    <col min="6151" max="6151" width="15.26953125" style="37" customWidth="1"/>
    <col min="6152" max="6152" width="3.7265625" style="37" customWidth="1"/>
    <col min="6153" max="6153" width="2.453125" style="37" customWidth="1"/>
    <col min="6154" max="6400" width="8.7265625" style="37"/>
    <col min="6401" max="6401" width="1.08984375" style="37" customWidth="1"/>
    <col min="6402" max="6403" width="15.6328125" style="37" customWidth="1"/>
    <col min="6404" max="6404" width="15.26953125" style="37" customWidth="1"/>
    <col min="6405" max="6405" width="17.453125" style="37" customWidth="1"/>
    <col min="6406" max="6406" width="15.08984375" style="37" customWidth="1"/>
    <col min="6407" max="6407" width="15.26953125" style="37" customWidth="1"/>
    <col min="6408" max="6408" width="3.7265625" style="37" customWidth="1"/>
    <col min="6409" max="6409" width="2.453125" style="37" customWidth="1"/>
    <col min="6410" max="6656" width="8.7265625" style="37"/>
    <col min="6657" max="6657" width="1.08984375" style="37" customWidth="1"/>
    <col min="6658" max="6659" width="15.6328125" style="37" customWidth="1"/>
    <col min="6660" max="6660" width="15.26953125" style="37" customWidth="1"/>
    <col min="6661" max="6661" width="17.453125" style="37" customWidth="1"/>
    <col min="6662" max="6662" width="15.08984375" style="37" customWidth="1"/>
    <col min="6663" max="6663" width="15.26953125" style="37" customWidth="1"/>
    <col min="6664" max="6664" width="3.7265625" style="37" customWidth="1"/>
    <col min="6665" max="6665" width="2.453125" style="37" customWidth="1"/>
    <col min="6666" max="6912" width="8.7265625" style="37"/>
    <col min="6913" max="6913" width="1.08984375" style="37" customWidth="1"/>
    <col min="6914" max="6915" width="15.6328125" style="37" customWidth="1"/>
    <col min="6916" max="6916" width="15.26953125" style="37" customWidth="1"/>
    <col min="6917" max="6917" width="17.453125" style="37" customWidth="1"/>
    <col min="6918" max="6918" width="15.08984375" style="37" customWidth="1"/>
    <col min="6919" max="6919" width="15.26953125" style="37" customWidth="1"/>
    <col min="6920" max="6920" width="3.7265625" style="37" customWidth="1"/>
    <col min="6921" max="6921" width="2.453125" style="37" customWidth="1"/>
    <col min="6922" max="7168" width="8.7265625" style="37"/>
    <col min="7169" max="7169" width="1.08984375" style="37" customWidth="1"/>
    <col min="7170" max="7171" width="15.6328125" style="37" customWidth="1"/>
    <col min="7172" max="7172" width="15.26953125" style="37" customWidth="1"/>
    <col min="7173" max="7173" width="17.453125" style="37" customWidth="1"/>
    <col min="7174" max="7174" width="15.08984375" style="37" customWidth="1"/>
    <col min="7175" max="7175" width="15.26953125" style="37" customWidth="1"/>
    <col min="7176" max="7176" width="3.7265625" style="37" customWidth="1"/>
    <col min="7177" max="7177" width="2.453125" style="37" customWidth="1"/>
    <col min="7178" max="7424" width="8.7265625" style="37"/>
    <col min="7425" max="7425" width="1.08984375" style="37" customWidth="1"/>
    <col min="7426" max="7427" width="15.6328125" style="37" customWidth="1"/>
    <col min="7428" max="7428" width="15.26953125" style="37" customWidth="1"/>
    <col min="7429" max="7429" width="17.453125" style="37" customWidth="1"/>
    <col min="7430" max="7430" width="15.08984375" style="37" customWidth="1"/>
    <col min="7431" max="7431" width="15.26953125" style="37" customWidth="1"/>
    <col min="7432" max="7432" width="3.7265625" style="37" customWidth="1"/>
    <col min="7433" max="7433" width="2.453125" style="37" customWidth="1"/>
    <col min="7434" max="7680" width="8.7265625" style="37"/>
    <col min="7681" max="7681" width="1.08984375" style="37" customWidth="1"/>
    <col min="7682" max="7683" width="15.6328125" style="37" customWidth="1"/>
    <col min="7684" max="7684" width="15.26953125" style="37" customWidth="1"/>
    <col min="7685" max="7685" width="17.453125" style="37" customWidth="1"/>
    <col min="7686" max="7686" width="15.08984375" style="37" customWidth="1"/>
    <col min="7687" max="7687" width="15.26953125" style="37" customWidth="1"/>
    <col min="7688" max="7688" width="3.7265625" style="37" customWidth="1"/>
    <col min="7689" max="7689" width="2.453125" style="37" customWidth="1"/>
    <col min="7690" max="7936" width="8.7265625" style="37"/>
    <col min="7937" max="7937" width="1.08984375" style="37" customWidth="1"/>
    <col min="7938" max="7939" width="15.6328125" style="37" customWidth="1"/>
    <col min="7940" max="7940" width="15.26953125" style="37" customWidth="1"/>
    <col min="7941" max="7941" width="17.453125" style="37" customWidth="1"/>
    <col min="7942" max="7942" width="15.08984375" style="37" customWidth="1"/>
    <col min="7943" max="7943" width="15.26953125" style="37" customWidth="1"/>
    <col min="7944" max="7944" width="3.7265625" style="37" customWidth="1"/>
    <col min="7945" max="7945" width="2.453125" style="37" customWidth="1"/>
    <col min="7946" max="8192" width="8.7265625" style="37"/>
    <col min="8193" max="8193" width="1.08984375" style="37" customWidth="1"/>
    <col min="8194" max="8195" width="15.6328125" style="37" customWidth="1"/>
    <col min="8196" max="8196" width="15.26953125" style="37" customWidth="1"/>
    <col min="8197" max="8197" width="17.453125" style="37" customWidth="1"/>
    <col min="8198" max="8198" width="15.08984375" style="37" customWidth="1"/>
    <col min="8199" max="8199" width="15.26953125" style="37" customWidth="1"/>
    <col min="8200" max="8200" width="3.7265625" style="37" customWidth="1"/>
    <col min="8201" max="8201" width="2.453125" style="37" customWidth="1"/>
    <col min="8202" max="8448" width="8.7265625" style="37"/>
    <col min="8449" max="8449" width="1.08984375" style="37" customWidth="1"/>
    <col min="8450" max="8451" width="15.6328125" style="37" customWidth="1"/>
    <col min="8452" max="8452" width="15.26953125" style="37" customWidth="1"/>
    <col min="8453" max="8453" width="17.453125" style="37" customWidth="1"/>
    <col min="8454" max="8454" width="15.08984375" style="37" customWidth="1"/>
    <col min="8455" max="8455" width="15.26953125" style="37" customWidth="1"/>
    <col min="8456" max="8456" width="3.7265625" style="37" customWidth="1"/>
    <col min="8457" max="8457" width="2.453125" style="37" customWidth="1"/>
    <col min="8458" max="8704" width="8.7265625" style="37"/>
    <col min="8705" max="8705" width="1.08984375" style="37" customWidth="1"/>
    <col min="8706" max="8707" width="15.6328125" style="37" customWidth="1"/>
    <col min="8708" max="8708" width="15.26953125" style="37" customWidth="1"/>
    <col min="8709" max="8709" width="17.453125" style="37" customWidth="1"/>
    <col min="8710" max="8710" width="15.08984375" style="37" customWidth="1"/>
    <col min="8711" max="8711" width="15.26953125" style="37" customWidth="1"/>
    <col min="8712" max="8712" width="3.7265625" style="37" customWidth="1"/>
    <col min="8713" max="8713" width="2.453125" style="37" customWidth="1"/>
    <col min="8714" max="8960" width="8.7265625" style="37"/>
    <col min="8961" max="8961" width="1.08984375" style="37" customWidth="1"/>
    <col min="8962" max="8963" width="15.6328125" style="37" customWidth="1"/>
    <col min="8964" max="8964" width="15.26953125" style="37" customWidth="1"/>
    <col min="8965" max="8965" width="17.453125" style="37" customWidth="1"/>
    <col min="8966" max="8966" width="15.08984375" style="37" customWidth="1"/>
    <col min="8967" max="8967" width="15.26953125" style="37" customWidth="1"/>
    <col min="8968" max="8968" width="3.7265625" style="37" customWidth="1"/>
    <col min="8969" max="8969" width="2.453125" style="37" customWidth="1"/>
    <col min="8970" max="9216" width="8.7265625" style="37"/>
    <col min="9217" max="9217" width="1.08984375" style="37" customWidth="1"/>
    <col min="9218" max="9219" width="15.6328125" style="37" customWidth="1"/>
    <col min="9220" max="9220" width="15.26953125" style="37" customWidth="1"/>
    <col min="9221" max="9221" width="17.453125" style="37" customWidth="1"/>
    <col min="9222" max="9222" width="15.08984375" style="37" customWidth="1"/>
    <col min="9223" max="9223" width="15.26953125" style="37" customWidth="1"/>
    <col min="9224" max="9224" width="3.7265625" style="37" customWidth="1"/>
    <col min="9225" max="9225" width="2.453125" style="37" customWidth="1"/>
    <col min="9226" max="9472" width="8.7265625" style="37"/>
    <col min="9473" max="9473" width="1.08984375" style="37" customWidth="1"/>
    <col min="9474" max="9475" width="15.6328125" style="37" customWidth="1"/>
    <col min="9476" max="9476" width="15.26953125" style="37" customWidth="1"/>
    <col min="9477" max="9477" width="17.453125" style="37" customWidth="1"/>
    <col min="9478" max="9478" width="15.08984375" style="37" customWidth="1"/>
    <col min="9479" max="9479" width="15.26953125" style="37" customWidth="1"/>
    <col min="9480" max="9480" width="3.7265625" style="37" customWidth="1"/>
    <col min="9481" max="9481" width="2.453125" style="37" customWidth="1"/>
    <col min="9482" max="9728" width="8.7265625" style="37"/>
    <col min="9729" max="9729" width="1.08984375" style="37" customWidth="1"/>
    <col min="9730" max="9731" width="15.6328125" style="37" customWidth="1"/>
    <col min="9732" max="9732" width="15.26953125" style="37" customWidth="1"/>
    <col min="9733" max="9733" width="17.453125" style="37" customWidth="1"/>
    <col min="9734" max="9734" width="15.08984375" style="37" customWidth="1"/>
    <col min="9735" max="9735" width="15.26953125" style="37" customWidth="1"/>
    <col min="9736" max="9736" width="3.7265625" style="37" customWidth="1"/>
    <col min="9737" max="9737" width="2.453125" style="37" customWidth="1"/>
    <col min="9738" max="9984" width="8.7265625" style="37"/>
    <col min="9985" max="9985" width="1.08984375" style="37" customWidth="1"/>
    <col min="9986" max="9987" width="15.6328125" style="37" customWidth="1"/>
    <col min="9988" max="9988" width="15.26953125" style="37" customWidth="1"/>
    <col min="9989" max="9989" width="17.453125" style="37" customWidth="1"/>
    <col min="9990" max="9990" width="15.08984375" style="37" customWidth="1"/>
    <col min="9991" max="9991" width="15.26953125" style="37" customWidth="1"/>
    <col min="9992" max="9992" width="3.7265625" style="37" customWidth="1"/>
    <col min="9993" max="9993" width="2.453125" style="37" customWidth="1"/>
    <col min="9994" max="10240" width="8.7265625" style="37"/>
    <col min="10241" max="10241" width="1.08984375" style="37" customWidth="1"/>
    <col min="10242" max="10243" width="15.6328125" style="37" customWidth="1"/>
    <col min="10244" max="10244" width="15.26953125" style="37" customWidth="1"/>
    <col min="10245" max="10245" width="17.453125" style="37" customWidth="1"/>
    <col min="10246" max="10246" width="15.08984375" style="37" customWidth="1"/>
    <col min="10247" max="10247" width="15.26953125" style="37" customWidth="1"/>
    <col min="10248" max="10248" width="3.7265625" style="37" customWidth="1"/>
    <col min="10249" max="10249" width="2.453125" style="37" customWidth="1"/>
    <col min="10250" max="10496" width="8.7265625" style="37"/>
    <col min="10497" max="10497" width="1.08984375" style="37" customWidth="1"/>
    <col min="10498" max="10499" width="15.6328125" style="37" customWidth="1"/>
    <col min="10500" max="10500" width="15.26953125" style="37" customWidth="1"/>
    <col min="10501" max="10501" width="17.453125" style="37" customWidth="1"/>
    <col min="10502" max="10502" width="15.08984375" style="37" customWidth="1"/>
    <col min="10503" max="10503" width="15.26953125" style="37" customWidth="1"/>
    <col min="10504" max="10504" width="3.7265625" style="37" customWidth="1"/>
    <col min="10505" max="10505" width="2.453125" style="37" customWidth="1"/>
    <col min="10506" max="10752" width="8.7265625" style="37"/>
    <col min="10753" max="10753" width="1.08984375" style="37" customWidth="1"/>
    <col min="10754" max="10755" width="15.6328125" style="37" customWidth="1"/>
    <col min="10756" max="10756" width="15.26953125" style="37" customWidth="1"/>
    <col min="10757" max="10757" width="17.453125" style="37" customWidth="1"/>
    <col min="10758" max="10758" width="15.08984375" style="37" customWidth="1"/>
    <col min="10759" max="10759" width="15.26953125" style="37" customWidth="1"/>
    <col min="10760" max="10760" width="3.7265625" style="37" customWidth="1"/>
    <col min="10761" max="10761" width="2.453125" style="37" customWidth="1"/>
    <col min="10762" max="11008" width="8.7265625" style="37"/>
    <col min="11009" max="11009" width="1.08984375" style="37" customWidth="1"/>
    <col min="11010" max="11011" width="15.6328125" style="37" customWidth="1"/>
    <col min="11012" max="11012" width="15.26953125" style="37" customWidth="1"/>
    <col min="11013" max="11013" width="17.453125" style="37" customWidth="1"/>
    <col min="11014" max="11014" width="15.08984375" style="37" customWidth="1"/>
    <col min="11015" max="11015" width="15.26953125" style="37" customWidth="1"/>
    <col min="11016" max="11016" width="3.7265625" style="37" customWidth="1"/>
    <col min="11017" max="11017" width="2.453125" style="37" customWidth="1"/>
    <col min="11018" max="11264" width="8.7265625" style="37"/>
    <col min="11265" max="11265" width="1.08984375" style="37" customWidth="1"/>
    <col min="11266" max="11267" width="15.6328125" style="37" customWidth="1"/>
    <col min="11268" max="11268" width="15.26953125" style="37" customWidth="1"/>
    <col min="11269" max="11269" width="17.453125" style="37" customWidth="1"/>
    <col min="11270" max="11270" width="15.08984375" style="37" customWidth="1"/>
    <col min="11271" max="11271" width="15.26953125" style="37" customWidth="1"/>
    <col min="11272" max="11272" width="3.7265625" style="37" customWidth="1"/>
    <col min="11273" max="11273" width="2.453125" style="37" customWidth="1"/>
    <col min="11274" max="11520" width="8.7265625" style="37"/>
    <col min="11521" max="11521" width="1.08984375" style="37" customWidth="1"/>
    <col min="11522" max="11523" width="15.6328125" style="37" customWidth="1"/>
    <col min="11524" max="11524" width="15.26953125" style="37" customWidth="1"/>
    <col min="11525" max="11525" width="17.453125" style="37" customWidth="1"/>
    <col min="11526" max="11526" width="15.08984375" style="37" customWidth="1"/>
    <col min="11527" max="11527" width="15.26953125" style="37" customWidth="1"/>
    <col min="11528" max="11528" width="3.7265625" style="37" customWidth="1"/>
    <col min="11529" max="11529" width="2.453125" style="37" customWidth="1"/>
    <col min="11530" max="11776" width="8.7265625" style="37"/>
    <col min="11777" max="11777" width="1.08984375" style="37" customWidth="1"/>
    <col min="11778" max="11779" width="15.6328125" style="37" customWidth="1"/>
    <col min="11780" max="11780" width="15.26953125" style="37" customWidth="1"/>
    <col min="11781" max="11781" width="17.453125" style="37" customWidth="1"/>
    <col min="11782" max="11782" width="15.08984375" style="37" customWidth="1"/>
    <col min="11783" max="11783" width="15.26953125" style="37" customWidth="1"/>
    <col min="11784" max="11784" width="3.7265625" style="37" customWidth="1"/>
    <col min="11785" max="11785" width="2.453125" style="37" customWidth="1"/>
    <col min="11786" max="12032" width="8.7265625" style="37"/>
    <col min="12033" max="12033" width="1.08984375" style="37" customWidth="1"/>
    <col min="12034" max="12035" width="15.6328125" style="37" customWidth="1"/>
    <col min="12036" max="12036" width="15.26953125" style="37" customWidth="1"/>
    <col min="12037" max="12037" width="17.453125" style="37" customWidth="1"/>
    <col min="12038" max="12038" width="15.08984375" style="37" customWidth="1"/>
    <col min="12039" max="12039" width="15.26953125" style="37" customWidth="1"/>
    <col min="12040" max="12040" width="3.7265625" style="37" customWidth="1"/>
    <col min="12041" max="12041" width="2.453125" style="37" customWidth="1"/>
    <col min="12042" max="12288" width="8.7265625" style="37"/>
    <col min="12289" max="12289" width="1.08984375" style="37" customWidth="1"/>
    <col min="12290" max="12291" width="15.6328125" style="37" customWidth="1"/>
    <col min="12292" max="12292" width="15.26953125" style="37" customWidth="1"/>
    <col min="12293" max="12293" width="17.453125" style="37" customWidth="1"/>
    <col min="12294" max="12294" width="15.08984375" style="37" customWidth="1"/>
    <col min="12295" max="12295" width="15.26953125" style="37" customWidth="1"/>
    <col min="12296" max="12296" width="3.7265625" style="37" customWidth="1"/>
    <col min="12297" max="12297" width="2.453125" style="37" customWidth="1"/>
    <col min="12298" max="12544" width="8.7265625" style="37"/>
    <col min="12545" max="12545" width="1.08984375" style="37" customWidth="1"/>
    <col min="12546" max="12547" width="15.6328125" style="37" customWidth="1"/>
    <col min="12548" max="12548" width="15.26953125" style="37" customWidth="1"/>
    <col min="12549" max="12549" width="17.453125" style="37" customWidth="1"/>
    <col min="12550" max="12550" width="15.08984375" style="37" customWidth="1"/>
    <col min="12551" max="12551" width="15.26953125" style="37" customWidth="1"/>
    <col min="12552" max="12552" width="3.7265625" style="37" customWidth="1"/>
    <col min="12553" max="12553" width="2.453125" style="37" customWidth="1"/>
    <col min="12554" max="12800" width="8.7265625" style="37"/>
    <col min="12801" max="12801" width="1.08984375" style="37" customWidth="1"/>
    <col min="12802" max="12803" width="15.6328125" style="37" customWidth="1"/>
    <col min="12804" max="12804" width="15.26953125" style="37" customWidth="1"/>
    <col min="12805" max="12805" width="17.453125" style="37" customWidth="1"/>
    <col min="12806" max="12806" width="15.08984375" style="37" customWidth="1"/>
    <col min="12807" max="12807" width="15.26953125" style="37" customWidth="1"/>
    <col min="12808" max="12808" width="3.7265625" style="37" customWidth="1"/>
    <col min="12809" max="12809" width="2.453125" style="37" customWidth="1"/>
    <col min="12810" max="13056" width="8.7265625" style="37"/>
    <col min="13057" max="13057" width="1.08984375" style="37" customWidth="1"/>
    <col min="13058" max="13059" width="15.6328125" style="37" customWidth="1"/>
    <col min="13060" max="13060" width="15.26953125" style="37" customWidth="1"/>
    <col min="13061" max="13061" width="17.453125" style="37" customWidth="1"/>
    <col min="13062" max="13062" width="15.08984375" style="37" customWidth="1"/>
    <col min="13063" max="13063" width="15.26953125" style="37" customWidth="1"/>
    <col min="13064" max="13064" width="3.7265625" style="37" customWidth="1"/>
    <col min="13065" max="13065" width="2.453125" style="37" customWidth="1"/>
    <col min="13066" max="13312" width="8.7265625" style="37"/>
    <col min="13313" max="13313" width="1.08984375" style="37" customWidth="1"/>
    <col min="13314" max="13315" width="15.6328125" style="37" customWidth="1"/>
    <col min="13316" max="13316" width="15.26953125" style="37" customWidth="1"/>
    <col min="13317" max="13317" width="17.453125" style="37" customWidth="1"/>
    <col min="13318" max="13318" width="15.08984375" style="37" customWidth="1"/>
    <col min="13319" max="13319" width="15.26953125" style="37" customWidth="1"/>
    <col min="13320" max="13320" width="3.7265625" style="37" customWidth="1"/>
    <col min="13321" max="13321" width="2.453125" style="37" customWidth="1"/>
    <col min="13322" max="13568" width="8.7265625" style="37"/>
    <col min="13569" max="13569" width="1.08984375" style="37" customWidth="1"/>
    <col min="13570" max="13571" width="15.6328125" style="37" customWidth="1"/>
    <col min="13572" max="13572" width="15.26953125" style="37" customWidth="1"/>
    <col min="13573" max="13573" width="17.453125" style="37" customWidth="1"/>
    <col min="13574" max="13574" width="15.08984375" style="37" customWidth="1"/>
    <col min="13575" max="13575" width="15.26953125" style="37" customWidth="1"/>
    <col min="13576" max="13576" width="3.7265625" style="37" customWidth="1"/>
    <col min="13577" max="13577" width="2.453125" style="37" customWidth="1"/>
    <col min="13578" max="13824" width="8.7265625" style="37"/>
    <col min="13825" max="13825" width="1.08984375" style="37" customWidth="1"/>
    <col min="13826" max="13827" width="15.6328125" style="37" customWidth="1"/>
    <col min="13828" max="13828" width="15.26953125" style="37" customWidth="1"/>
    <col min="13829" max="13829" width="17.453125" style="37" customWidth="1"/>
    <col min="13830" max="13830" width="15.08984375" style="37" customWidth="1"/>
    <col min="13831" max="13831" width="15.26953125" style="37" customWidth="1"/>
    <col min="13832" max="13832" width="3.7265625" style="37" customWidth="1"/>
    <col min="13833" max="13833" width="2.453125" style="37" customWidth="1"/>
    <col min="13834" max="14080" width="8.7265625" style="37"/>
    <col min="14081" max="14081" width="1.08984375" style="37" customWidth="1"/>
    <col min="14082" max="14083" width="15.6328125" style="37" customWidth="1"/>
    <col min="14084" max="14084" width="15.26953125" style="37" customWidth="1"/>
    <col min="14085" max="14085" width="17.453125" style="37" customWidth="1"/>
    <col min="14086" max="14086" width="15.08984375" style="37" customWidth="1"/>
    <col min="14087" max="14087" width="15.26953125" style="37" customWidth="1"/>
    <col min="14088" max="14088" width="3.7265625" style="37" customWidth="1"/>
    <col min="14089" max="14089" width="2.453125" style="37" customWidth="1"/>
    <col min="14090" max="14336" width="8.7265625" style="37"/>
    <col min="14337" max="14337" width="1.08984375" style="37" customWidth="1"/>
    <col min="14338" max="14339" width="15.6328125" style="37" customWidth="1"/>
    <col min="14340" max="14340" width="15.26953125" style="37" customWidth="1"/>
    <col min="14341" max="14341" width="17.453125" style="37" customWidth="1"/>
    <col min="14342" max="14342" width="15.08984375" style="37" customWidth="1"/>
    <col min="14343" max="14343" width="15.26953125" style="37" customWidth="1"/>
    <col min="14344" max="14344" width="3.7265625" style="37" customWidth="1"/>
    <col min="14345" max="14345" width="2.453125" style="37" customWidth="1"/>
    <col min="14346" max="14592" width="8.7265625" style="37"/>
    <col min="14593" max="14593" width="1.08984375" style="37" customWidth="1"/>
    <col min="14594" max="14595" width="15.6328125" style="37" customWidth="1"/>
    <col min="14596" max="14596" width="15.26953125" style="37" customWidth="1"/>
    <col min="14597" max="14597" width="17.453125" style="37" customWidth="1"/>
    <col min="14598" max="14598" width="15.08984375" style="37" customWidth="1"/>
    <col min="14599" max="14599" width="15.26953125" style="37" customWidth="1"/>
    <col min="14600" max="14600" width="3.7265625" style="37" customWidth="1"/>
    <col min="14601" max="14601" width="2.453125" style="37" customWidth="1"/>
    <col min="14602" max="14848" width="8.7265625" style="37"/>
    <col min="14849" max="14849" width="1.08984375" style="37" customWidth="1"/>
    <col min="14850" max="14851" width="15.6328125" style="37" customWidth="1"/>
    <col min="14852" max="14852" width="15.26953125" style="37" customWidth="1"/>
    <col min="14853" max="14853" width="17.453125" style="37" customWidth="1"/>
    <col min="14854" max="14854" width="15.08984375" style="37" customWidth="1"/>
    <col min="14855" max="14855" width="15.26953125" style="37" customWidth="1"/>
    <col min="14856" max="14856" width="3.7265625" style="37" customWidth="1"/>
    <col min="14857" max="14857" width="2.453125" style="37" customWidth="1"/>
    <col min="14858" max="15104" width="8.7265625" style="37"/>
    <col min="15105" max="15105" width="1.08984375" style="37" customWidth="1"/>
    <col min="15106" max="15107" width="15.6328125" style="37" customWidth="1"/>
    <col min="15108" max="15108" width="15.26953125" style="37" customWidth="1"/>
    <col min="15109" max="15109" width="17.453125" style="37" customWidth="1"/>
    <col min="15110" max="15110" width="15.08984375" style="37" customWidth="1"/>
    <col min="15111" max="15111" width="15.26953125" style="37" customWidth="1"/>
    <col min="15112" max="15112" width="3.7265625" style="37" customWidth="1"/>
    <col min="15113" max="15113" width="2.453125" style="37" customWidth="1"/>
    <col min="15114" max="15360" width="8.7265625" style="37"/>
    <col min="15361" max="15361" width="1.08984375" style="37" customWidth="1"/>
    <col min="15362" max="15363" width="15.6328125" style="37" customWidth="1"/>
    <col min="15364" max="15364" width="15.26953125" style="37" customWidth="1"/>
    <col min="15365" max="15365" width="17.453125" style="37" customWidth="1"/>
    <col min="15366" max="15366" width="15.08984375" style="37" customWidth="1"/>
    <col min="15367" max="15367" width="15.26953125" style="37" customWidth="1"/>
    <col min="15368" max="15368" width="3.7265625" style="37" customWidth="1"/>
    <col min="15369" max="15369" width="2.453125" style="37" customWidth="1"/>
    <col min="15370" max="15616" width="8.7265625" style="37"/>
    <col min="15617" max="15617" width="1.08984375" style="37" customWidth="1"/>
    <col min="15618" max="15619" width="15.6328125" style="37" customWidth="1"/>
    <col min="15620" max="15620" width="15.26953125" style="37" customWidth="1"/>
    <col min="15621" max="15621" width="17.453125" style="37" customWidth="1"/>
    <col min="15622" max="15622" width="15.08984375" style="37" customWidth="1"/>
    <col min="15623" max="15623" width="15.26953125" style="37" customWidth="1"/>
    <col min="15624" max="15624" width="3.7265625" style="37" customWidth="1"/>
    <col min="15625" max="15625" width="2.453125" style="37" customWidth="1"/>
    <col min="15626" max="15872" width="8.7265625" style="37"/>
    <col min="15873" max="15873" width="1.08984375" style="37" customWidth="1"/>
    <col min="15874" max="15875" width="15.6328125" style="37" customWidth="1"/>
    <col min="15876" max="15876" width="15.26953125" style="37" customWidth="1"/>
    <col min="15877" max="15877" width="17.453125" style="37" customWidth="1"/>
    <col min="15878" max="15878" width="15.08984375" style="37" customWidth="1"/>
    <col min="15879" max="15879" width="15.26953125" style="37" customWidth="1"/>
    <col min="15880" max="15880" width="3.7265625" style="37" customWidth="1"/>
    <col min="15881" max="15881" width="2.453125" style="37" customWidth="1"/>
    <col min="15882" max="16128" width="8.7265625" style="37"/>
    <col min="16129" max="16129" width="1.08984375" style="37" customWidth="1"/>
    <col min="16130" max="16131" width="15.6328125" style="37" customWidth="1"/>
    <col min="16132" max="16132" width="15.26953125" style="37" customWidth="1"/>
    <col min="16133" max="16133" width="17.453125" style="37" customWidth="1"/>
    <col min="16134" max="16134" width="15.08984375" style="37" customWidth="1"/>
    <col min="16135" max="16135" width="15.26953125" style="37" customWidth="1"/>
    <col min="16136" max="16136" width="3.7265625" style="37" customWidth="1"/>
    <col min="16137" max="16137" width="2.453125" style="37" customWidth="1"/>
    <col min="16138" max="16384" width="8.7265625" style="37"/>
  </cols>
  <sheetData>
    <row r="1" spans="1:8" ht="27.75" customHeight="1" x14ac:dyDescent="0.2">
      <c r="A1" s="36"/>
      <c r="B1" s="384" t="s">
        <v>22</v>
      </c>
      <c r="C1" s="384"/>
    </row>
    <row r="2" spans="1:8" ht="15.75" customHeight="1" x14ac:dyDescent="0.2">
      <c r="A2" s="36"/>
      <c r="G2" s="38" t="s">
        <v>23</v>
      </c>
    </row>
    <row r="3" spans="1:8" ht="18" customHeight="1" x14ac:dyDescent="0.2">
      <c r="B3" s="385" t="s">
        <v>24</v>
      </c>
      <c r="C3" s="385"/>
      <c r="D3" s="385"/>
      <c r="E3" s="385"/>
      <c r="F3" s="385"/>
      <c r="G3" s="385"/>
      <c r="H3" s="39"/>
    </row>
    <row r="4" spans="1:8" ht="12" customHeight="1" x14ac:dyDescent="0.2">
      <c r="A4" s="40"/>
      <c r="B4" s="40"/>
      <c r="C4" s="40"/>
      <c r="D4" s="40"/>
      <c r="E4" s="40"/>
      <c r="F4" s="40"/>
      <c r="G4" s="40"/>
    </row>
    <row r="5" spans="1:8" ht="43.5" customHeight="1" x14ac:dyDescent="0.2">
      <c r="A5" s="40"/>
      <c r="B5" s="41" t="s">
        <v>25</v>
      </c>
      <c r="C5" s="386"/>
      <c r="D5" s="386"/>
      <c r="E5" s="386"/>
      <c r="F5" s="386"/>
      <c r="G5" s="386"/>
    </row>
    <row r="6" spans="1:8" ht="43.5" customHeight="1" x14ac:dyDescent="0.2">
      <c r="B6" s="199" t="s">
        <v>4</v>
      </c>
      <c r="C6" s="387" t="s">
        <v>180</v>
      </c>
      <c r="D6" s="387"/>
      <c r="E6" s="387"/>
      <c r="F6" s="387"/>
      <c r="G6" s="387"/>
    </row>
    <row r="7" spans="1:8" ht="19.5" customHeight="1" x14ac:dyDescent="0.2">
      <c r="B7" s="388" t="s">
        <v>26</v>
      </c>
      <c r="C7" s="383" t="s">
        <v>27</v>
      </c>
      <c r="D7" s="383"/>
      <c r="E7" s="383"/>
      <c r="F7" s="383"/>
      <c r="G7" s="383"/>
    </row>
    <row r="8" spans="1:8" ht="40.5" customHeight="1" x14ac:dyDescent="0.2">
      <c r="B8" s="388"/>
      <c r="C8" s="42" t="s">
        <v>28</v>
      </c>
      <c r="D8" s="43" t="s">
        <v>29</v>
      </c>
      <c r="E8" s="42" t="s">
        <v>30</v>
      </c>
      <c r="F8" s="383" t="s">
        <v>31</v>
      </c>
      <c r="G8" s="383"/>
    </row>
    <row r="9" spans="1:8" ht="24" customHeight="1" x14ac:dyDescent="0.2">
      <c r="B9" s="388"/>
      <c r="C9" s="42"/>
      <c r="D9" s="43"/>
      <c r="E9" s="43"/>
      <c r="F9" s="383"/>
      <c r="G9" s="383"/>
    </row>
    <row r="10" spans="1:8" ht="24" customHeight="1" x14ac:dyDescent="0.2">
      <c r="B10" s="388"/>
      <c r="C10" s="42"/>
      <c r="D10" s="43"/>
      <c r="E10" s="43"/>
      <c r="F10" s="383"/>
      <c r="G10" s="383"/>
    </row>
    <row r="11" spans="1:8" ht="24" customHeight="1" x14ac:dyDescent="0.2">
      <c r="B11" s="388"/>
      <c r="C11" s="42"/>
      <c r="D11" s="43"/>
      <c r="E11" s="43"/>
      <c r="F11" s="383"/>
      <c r="G11" s="383"/>
    </row>
    <row r="12" spans="1:8" ht="24" customHeight="1" x14ac:dyDescent="0.2">
      <c r="B12" s="388"/>
      <c r="C12" s="42"/>
      <c r="D12" s="44"/>
      <c r="E12" s="44"/>
      <c r="F12" s="389"/>
      <c r="G12" s="390"/>
    </row>
    <row r="13" spans="1:8" ht="19.5" customHeight="1" x14ac:dyDescent="0.2">
      <c r="B13" s="388"/>
      <c r="C13" s="383" t="s">
        <v>32</v>
      </c>
      <c r="D13" s="383"/>
      <c r="E13" s="383"/>
      <c r="F13" s="383"/>
      <c r="G13" s="383"/>
    </row>
    <row r="14" spans="1:8" ht="40.5" customHeight="1" x14ac:dyDescent="0.2">
      <c r="B14" s="388"/>
      <c r="C14" s="42" t="s">
        <v>28</v>
      </c>
      <c r="D14" s="43" t="s">
        <v>29</v>
      </c>
      <c r="E14" s="42" t="s">
        <v>30</v>
      </c>
      <c r="F14" s="383" t="s">
        <v>31</v>
      </c>
      <c r="G14" s="383"/>
    </row>
    <row r="15" spans="1:8" ht="24" customHeight="1" x14ac:dyDescent="0.2">
      <c r="B15" s="388"/>
      <c r="C15" s="42"/>
      <c r="D15" s="43"/>
      <c r="E15" s="43"/>
      <c r="F15" s="383"/>
      <c r="G15" s="383"/>
    </row>
    <row r="16" spans="1:8" ht="24" customHeight="1" x14ac:dyDescent="0.2">
      <c r="B16" s="388"/>
      <c r="C16" s="42"/>
      <c r="D16" s="43"/>
      <c r="E16" s="43"/>
      <c r="F16" s="383"/>
      <c r="G16" s="383"/>
    </row>
    <row r="17" spans="2:9" ht="24" customHeight="1" x14ac:dyDescent="0.2">
      <c r="B17" s="388"/>
      <c r="C17" s="42"/>
      <c r="D17" s="43"/>
      <c r="E17" s="43"/>
      <c r="F17" s="383"/>
      <c r="G17" s="383"/>
    </row>
    <row r="18" spans="2:9" ht="24" customHeight="1" x14ac:dyDescent="0.2">
      <c r="B18" s="388"/>
      <c r="C18" s="42"/>
      <c r="D18" s="43"/>
      <c r="E18" s="43"/>
      <c r="F18" s="389"/>
      <c r="G18" s="390"/>
    </row>
    <row r="19" spans="2:9" ht="6" customHeight="1" x14ac:dyDescent="0.2"/>
    <row r="20" spans="2:9" ht="123.75" customHeight="1" x14ac:dyDescent="0.2">
      <c r="B20" s="391" t="s">
        <v>184</v>
      </c>
      <c r="C20" s="391"/>
      <c r="D20" s="391"/>
      <c r="E20" s="391"/>
      <c r="F20" s="391"/>
      <c r="G20" s="391"/>
      <c r="H20" s="45"/>
      <c r="I20" s="45"/>
    </row>
    <row r="21" spans="2:9" ht="24" customHeight="1" x14ac:dyDescent="0.2">
      <c r="B21" s="391" t="s">
        <v>33</v>
      </c>
      <c r="C21" s="392"/>
      <c r="D21" s="392"/>
      <c r="E21" s="392"/>
      <c r="F21" s="392"/>
      <c r="G21" s="392"/>
      <c r="H21" s="45"/>
      <c r="I21" s="45"/>
    </row>
    <row r="22" spans="2:9" x14ac:dyDescent="0.2">
      <c r="B22" s="393" t="s">
        <v>33</v>
      </c>
      <c r="C22" s="393"/>
      <c r="D22" s="393"/>
      <c r="E22" s="393"/>
      <c r="F22" s="393"/>
      <c r="G22" s="393"/>
      <c r="H22" s="45"/>
      <c r="I22" s="45"/>
    </row>
    <row r="23" spans="2:9" ht="7.5" customHeight="1" x14ac:dyDescent="0.2">
      <c r="B23" s="394"/>
      <c r="C23" s="394"/>
      <c r="D23" s="394"/>
      <c r="E23" s="394"/>
      <c r="F23" s="394"/>
      <c r="G23" s="394"/>
    </row>
    <row r="24" spans="2:9" x14ac:dyDescent="0.2">
      <c r="B24" s="46"/>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3"/>
  <printOptions horizontalCentered="1"/>
  <pageMargins left="0.70866141732283472" right="0.31496062992125984" top="0.94488188976377963" bottom="0.35433070866141736"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4A53-20DB-4418-B9B1-422796EDF99E}">
  <sheetPr>
    <tabColor theme="0"/>
  </sheetPr>
  <dimension ref="A1:Y21"/>
  <sheetViews>
    <sheetView view="pageBreakPreview" zoomScale="85" zoomScaleNormal="85" zoomScaleSheetLayoutView="85" workbookViewId="0">
      <selection activeCell="Z14" sqref="Z14:AE14"/>
    </sheetView>
  </sheetViews>
  <sheetFormatPr defaultColWidth="9" defaultRowHeight="18" x14ac:dyDescent="0.2"/>
  <cols>
    <col min="1" max="1" width="3.7265625" style="49" customWidth="1"/>
    <col min="2" max="2" width="17.90625" style="49" customWidth="1"/>
    <col min="3" max="3" width="12.90625" style="49" customWidth="1"/>
    <col min="4" max="4" width="9.453125" style="49" customWidth="1"/>
    <col min="5" max="6" width="6.08984375" style="49" customWidth="1"/>
    <col min="7" max="7" width="7.08984375" style="49" customWidth="1"/>
    <col min="8" max="9" width="10.26953125" style="49" customWidth="1"/>
    <col min="10" max="11" width="9.36328125" style="49" customWidth="1"/>
    <col min="12" max="14" width="14" style="49" customWidth="1"/>
    <col min="15" max="15" width="13.6328125" style="49" customWidth="1"/>
    <col min="16" max="16" width="3.36328125" style="49" customWidth="1"/>
    <col min="17" max="17" width="12.6328125" style="49" customWidth="1"/>
    <col min="18" max="18" width="3.26953125" style="49" customWidth="1"/>
    <col min="19" max="19" width="5.26953125" style="49" customWidth="1"/>
    <col min="20" max="24" width="3.26953125" style="49" customWidth="1"/>
    <col min="25" max="16384" width="9" style="49"/>
  </cols>
  <sheetData>
    <row r="1" spans="1:25" s="48" customFormat="1" ht="13" x14ac:dyDescent="0.2">
      <c r="A1" s="47" t="s">
        <v>34</v>
      </c>
    </row>
    <row r="2" spans="1:25" ht="30" customHeight="1" x14ac:dyDescent="0.2">
      <c r="A2" s="395" t="s">
        <v>35</v>
      </c>
      <c r="B2" s="396"/>
      <c r="C2" s="396"/>
      <c r="D2" s="396"/>
      <c r="E2" s="396"/>
      <c r="F2" s="396"/>
      <c r="G2" s="396"/>
      <c r="H2" s="396"/>
      <c r="I2" s="396"/>
      <c r="J2" s="396"/>
      <c r="K2" s="396"/>
      <c r="L2" s="396"/>
      <c r="M2" s="396"/>
      <c r="N2" s="397"/>
      <c r="O2" s="397"/>
    </row>
    <row r="3" spans="1:25" ht="30" customHeight="1" x14ac:dyDescent="0.2">
      <c r="M3" s="398"/>
      <c r="N3" s="399"/>
      <c r="O3" s="399"/>
    </row>
    <row r="4" spans="1:25" ht="20.25" customHeight="1" x14ac:dyDescent="0.2">
      <c r="A4" s="50" t="s">
        <v>36</v>
      </c>
      <c r="B4" s="400" t="s">
        <v>37</v>
      </c>
      <c r="C4" s="400"/>
      <c r="D4" s="400"/>
      <c r="E4" s="400"/>
      <c r="F4" s="400"/>
      <c r="G4" s="400"/>
      <c r="H4" s="401" t="s">
        <v>38</v>
      </c>
      <c r="I4" s="402"/>
      <c r="J4" s="405" t="s">
        <v>39</v>
      </c>
      <c r="K4" s="405"/>
      <c r="L4" s="406" t="s">
        <v>40</v>
      </c>
      <c r="M4" s="406" t="s">
        <v>41</v>
      </c>
      <c r="N4" s="406" t="s">
        <v>42</v>
      </c>
      <c r="O4" s="406" t="s">
        <v>43</v>
      </c>
      <c r="P4" s="51"/>
    </row>
    <row r="5" spans="1:25" ht="18.75" customHeight="1" x14ac:dyDescent="0.2">
      <c r="A5" s="416"/>
      <c r="B5" s="406" t="s">
        <v>44</v>
      </c>
      <c r="C5" s="418" t="s">
        <v>45</v>
      </c>
      <c r="D5" s="419"/>
      <c r="E5" s="418" t="s">
        <v>46</v>
      </c>
      <c r="F5" s="419"/>
      <c r="G5" s="406" t="s">
        <v>47</v>
      </c>
      <c r="H5" s="403"/>
      <c r="I5" s="404"/>
      <c r="J5" s="405"/>
      <c r="K5" s="405"/>
      <c r="L5" s="407"/>
      <c r="M5" s="407"/>
      <c r="N5" s="407"/>
      <c r="O5" s="407"/>
      <c r="P5" s="51"/>
    </row>
    <row r="6" spans="1:25" ht="18.75" customHeight="1" x14ac:dyDescent="0.2">
      <c r="A6" s="416"/>
      <c r="B6" s="407"/>
      <c r="C6" s="420"/>
      <c r="D6" s="421"/>
      <c r="E6" s="420"/>
      <c r="F6" s="421"/>
      <c r="G6" s="407"/>
      <c r="H6" s="406" t="s">
        <v>48</v>
      </c>
      <c r="I6" s="406" t="s">
        <v>49</v>
      </c>
      <c r="J6" s="406" t="s">
        <v>50</v>
      </c>
      <c r="K6" s="406" t="s">
        <v>51</v>
      </c>
      <c r="L6" s="407"/>
      <c r="M6" s="407"/>
      <c r="N6" s="407"/>
      <c r="O6" s="407"/>
      <c r="P6" s="51"/>
    </row>
    <row r="7" spans="1:25" ht="17.25" customHeight="1" x14ac:dyDescent="0.2">
      <c r="A7" s="416"/>
      <c r="B7" s="409"/>
      <c r="C7" s="422"/>
      <c r="D7" s="423"/>
      <c r="E7" s="422"/>
      <c r="F7" s="423"/>
      <c r="G7" s="409"/>
      <c r="H7" s="409"/>
      <c r="I7" s="409"/>
      <c r="J7" s="409"/>
      <c r="K7" s="409"/>
      <c r="L7" s="52" t="s">
        <v>52</v>
      </c>
      <c r="M7" s="52" t="s">
        <v>52</v>
      </c>
      <c r="N7" s="52" t="s">
        <v>52</v>
      </c>
      <c r="O7" s="52" t="s">
        <v>52</v>
      </c>
      <c r="P7" s="51"/>
    </row>
    <row r="8" spans="1:25" s="60" customFormat="1" ht="21" customHeight="1" x14ac:dyDescent="0.2">
      <c r="A8" s="417"/>
      <c r="B8" s="53" t="s">
        <v>53</v>
      </c>
      <c r="C8" s="410" t="s">
        <v>54</v>
      </c>
      <c r="D8" s="411"/>
      <c r="E8" s="412">
        <v>39539</v>
      </c>
      <c r="F8" s="413"/>
      <c r="G8" s="54">
        <v>10</v>
      </c>
      <c r="H8" s="55" t="s">
        <v>55</v>
      </c>
      <c r="I8" s="55"/>
      <c r="J8" s="56"/>
      <c r="K8" s="55"/>
      <c r="L8" s="57">
        <v>20000000</v>
      </c>
      <c r="M8" s="57">
        <v>5000000</v>
      </c>
      <c r="N8" s="57">
        <f>L8-M8</f>
        <v>15000000</v>
      </c>
      <c r="O8" s="58">
        <v>15000000</v>
      </c>
      <c r="P8" s="59"/>
    </row>
    <row r="9" spans="1:25" s="70" customFormat="1" ht="21" customHeight="1" x14ac:dyDescent="0.2">
      <c r="A9" s="61"/>
      <c r="B9" s="62"/>
      <c r="C9" s="414"/>
      <c r="D9" s="415"/>
      <c r="E9" s="412"/>
      <c r="F9" s="413"/>
      <c r="G9" s="63"/>
      <c r="H9" s="64"/>
      <c r="I9" s="64"/>
      <c r="J9" s="65"/>
      <c r="K9" s="64"/>
      <c r="L9" s="66"/>
      <c r="M9" s="66"/>
      <c r="N9" s="67">
        <f t="shared" ref="N9:N10" si="0">L9-M9</f>
        <v>0</v>
      </c>
      <c r="O9" s="68"/>
      <c r="P9" s="69"/>
    </row>
    <row r="10" spans="1:25" s="70" customFormat="1" ht="21" customHeight="1" x14ac:dyDescent="0.2">
      <c r="A10" s="71"/>
      <c r="B10" s="62"/>
      <c r="C10" s="414"/>
      <c r="D10" s="415"/>
      <c r="E10" s="412"/>
      <c r="F10" s="413"/>
      <c r="G10" s="63"/>
      <c r="H10" s="64"/>
      <c r="I10" s="64"/>
      <c r="J10" s="65"/>
      <c r="K10" s="64"/>
      <c r="L10" s="66"/>
      <c r="M10" s="66"/>
      <c r="N10" s="67">
        <f t="shared" si="0"/>
        <v>0</v>
      </c>
      <c r="O10" s="68"/>
      <c r="P10" s="69"/>
    </row>
    <row r="11" spans="1:25" s="78" customFormat="1" ht="11.25" customHeight="1" x14ac:dyDescent="0.2">
      <c r="A11" s="72"/>
      <c r="B11" s="73"/>
      <c r="C11" s="74"/>
      <c r="D11" s="74"/>
      <c r="E11" s="75"/>
      <c r="F11" s="75"/>
      <c r="G11" s="75"/>
      <c r="H11" s="76"/>
      <c r="I11" s="74"/>
      <c r="J11" s="76"/>
      <c r="K11" s="76"/>
      <c r="L11" s="77"/>
      <c r="M11" s="77"/>
      <c r="N11" s="77"/>
      <c r="O11" s="77"/>
    </row>
    <row r="12" spans="1:25" ht="11.25" customHeight="1" x14ac:dyDescent="0.2">
      <c r="C12" s="51"/>
      <c r="D12" s="51"/>
      <c r="I12" s="51"/>
      <c r="Q12" s="79" t="s">
        <v>56</v>
      </c>
      <c r="R12" s="80" t="s">
        <v>57</v>
      </c>
      <c r="S12" s="80" t="s">
        <v>58</v>
      </c>
      <c r="T12" s="80" t="s">
        <v>59</v>
      </c>
      <c r="U12" s="81"/>
      <c r="V12" s="81"/>
      <c r="W12" s="81"/>
      <c r="X12" s="81"/>
    </row>
    <row r="13" spans="1:25" ht="15" customHeight="1" x14ac:dyDescent="0.2">
      <c r="A13" s="408" t="s">
        <v>60</v>
      </c>
      <c r="B13" s="424"/>
      <c r="C13" s="424"/>
      <c r="D13" s="424"/>
      <c r="E13" s="424"/>
      <c r="F13" s="424"/>
      <c r="G13" s="424"/>
      <c r="H13" s="424"/>
      <c r="I13" s="424"/>
      <c r="J13" s="424"/>
      <c r="K13" s="82"/>
      <c r="L13" s="82"/>
      <c r="M13" s="82"/>
      <c r="N13" s="82"/>
      <c r="O13" s="83"/>
      <c r="P13" s="83"/>
      <c r="Q13" s="84" t="s">
        <v>53</v>
      </c>
      <c r="R13" s="85" t="s">
        <v>61</v>
      </c>
      <c r="S13" s="86" t="s">
        <v>61</v>
      </c>
      <c r="T13" s="85" t="s">
        <v>61</v>
      </c>
      <c r="U13" s="87"/>
      <c r="V13" s="87"/>
      <c r="W13" s="87"/>
      <c r="X13" s="87"/>
      <c r="Y13" s="83"/>
    </row>
    <row r="14" spans="1:25" ht="15" customHeight="1" x14ac:dyDescent="0.2">
      <c r="A14" s="408" t="s">
        <v>62</v>
      </c>
      <c r="B14" s="424"/>
      <c r="C14" s="424"/>
      <c r="D14" s="424"/>
      <c r="E14" s="424"/>
      <c r="F14" s="424"/>
      <c r="G14" s="424"/>
      <c r="H14" s="424"/>
      <c r="I14" s="424"/>
      <c r="J14" s="424"/>
      <c r="K14" s="82"/>
      <c r="L14" s="82"/>
      <c r="M14" s="82"/>
      <c r="N14" s="82"/>
      <c r="O14" s="83"/>
      <c r="P14" s="83"/>
      <c r="Q14" s="88" t="s">
        <v>63</v>
      </c>
      <c r="R14" s="85"/>
      <c r="S14" s="85"/>
      <c r="T14" s="85"/>
      <c r="U14" s="87"/>
      <c r="V14" s="87"/>
      <c r="W14" s="87"/>
      <c r="X14" s="87"/>
      <c r="Y14" s="83"/>
    </row>
    <row r="15" spans="1:25" ht="15" customHeight="1" x14ac:dyDescent="0.2">
      <c r="A15" s="408" t="s">
        <v>64</v>
      </c>
      <c r="B15" s="424"/>
      <c r="C15" s="424"/>
      <c r="D15" s="424"/>
      <c r="E15" s="424"/>
      <c r="F15" s="424"/>
      <c r="G15" s="424"/>
      <c r="H15" s="424"/>
      <c r="I15" s="424"/>
      <c r="J15" s="424"/>
      <c r="K15" s="82"/>
      <c r="L15" s="82"/>
      <c r="M15" s="82"/>
      <c r="N15" s="82"/>
      <c r="O15" s="83"/>
      <c r="P15" s="83"/>
      <c r="Q15" s="88" t="s">
        <v>65</v>
      </c>
      <c r="R15" s="85"/>
      <c r="S15" s="85"/>
      <c r="T15" s="85"/>
      <c r="U15" s="87"/>
      <c r="V15" s="87"/>
      <c r="W15" s="87"/>
      <c r="X15" s="87"/>
      <c r="Y15" s="83"/>
    </row>
    <row r="16" spans="1:25" x14ac:dyDescent="0.2">
      <c r="A16" s="408" t="s">
        <v>66</v>
      </c>
      <c r="B16" s="408"/>
      <c r="C16" s="408"/>
      <c r="D16" s="408"/>
      <c r="E16" s="408"/>
      <c r="F16" s="408"/>
      <c r="G16" s="408"/>
      <c r="H16" s="408"/>
      <c r="I16" s="408"/>
      <c r="J16" s="408"/>
      <c r="K16" s="89"/>
      <c r="L16" s="89"/>
      <c r="M16" s="89"/>
      <c r="N16" s="89"/>
      <c r="Q16" s="84" t="s">
        <v>67</v>
      </c>
      <c r="R16" s="79"/>
      <c r="S16" s="85"/>
      <c r="T16" s="79"/>
    </row>
    <row r="17" spans="1:20" x14ac:dyDescent="0.2">
      <c r="A17" s="90" t="s">
        <v>68</v>
      </c>
      <c r="B17" s="90"/>
      <c r="C17" s="90"/>
      <c r="D17" s="90"/>
      <c r="E17" s="90"/>
      <c r="F17" s="90"/>
      <c r="G17" s="90"/>
      <c r="H17" s="90"/>
      <c r="I17" s="90"/>
      <c r="J17" s="90"/>
      <c r="Q17" s="88" t="s">
        <v>69</v>
      </c>
      <c r="R17" s="79"/>
      <c r="S17" s="91"/>
      <c r="T17" s="79"/>
    </row>
    <row r="18" spans="1:20" x14ac:dyDescent="0.2">
      <c r="A18" s="90" t="s">
        <v>70</v>
      </c>
      <c r="B18" s="90"/>
      <c r="C18" s="90"/>
      <c r="D18" s="90"/>
      <c r="E18" s="90"/>
      <c r="F18" s="90"/>
      <c r="G18" s="90"/>
      <c r="H18" s="90"/>
      <c r="I18" s="90"/>
      <c r="J18" s="90"/>
      <c r="Q18" s="79"/>
      <c r="R18" s="79"/>
      <c r="S18" s="79"/>
      <c r="T18" s="79"/>
    </row>
    <row r="19" spans="1:20" x14ac:dyDescent="0.2">
      <c r="A19" s="90" t="s">
        <v>71</v>
      </c>
      <c r="B19" s="90"/>
      <c r="C19" s="90"/>
      <c r="D19" s="90"/>
      <c r="E19" s="90"/>
      <c r="F19" s="90"/>
      <c r="G19" s="90"/>
      <c r="H19" s="90"/>
      <c r="I19" s="90"/>
      <c r="J19" s="90"/>
    </row>
    <row r="20" spans="1:20" x14ac:dyDescent="0.2">
      <c r="A20" s="90" t="s">
        <v>72</v>
      </c>
    </row>
    <row r="21" spans="1:20" ht="4.5" customHeight="1" x14ac:dyDescent="0.2"/>
  </sheetData>
  <mergeCells count="29">
    <mergeCell ref="A13:J13"/>
    <mergeCell ref="A14:J14"/>
    <mergeCell ref="A15:J15"/>
    <mergeCell ref="A16:J16"/>
    <mergeCell ref="I6:I7"/>
    <mergeCell ref="J6:J7"/>
    <mergeCell ref="K6:K7"/>
    <mergeCell ref="C8:D8"/>
    <mergeCell ref="E8:F8"/>
    <mergeCell ref="C9:D9"/>
    <mergeCell ref="E9:F9"/>
    <mergeCell ref="A5:A8"/>
    <mergeCell ref="B5:B7"/>
    <mergeCell ref="C5:D7"/>
    <mergeCell ref="E5:F7"/>
    <mergeCell ref="G5:G7"/>
    <mergeCell ref="H6:H7"/>
    <mergeCell ref="C10:D10"/>
    <mergeCell ref="E10:F10"/>
    <mergeCell ref="A2:M2"/>
    <mergeCell ref="N2:O2"/>
    <mergeCell ref="M3:O3"/>
    <mergeCell ref="B4:G4"/>
    <mergeCell ref="H4:I5"/>
    <mergeCell ref="J4:K5"/>
    <mergeCell ref="L4:L6"/>
    <mergeCell ref="M4:M6"/>
    <mergeCell ref="N4:N6"/>
    <mergeCell ref="O4:O6"/>
  </mergeCells>
  <phoneticPr fontId="3"/>
  <dataValidations count="6">
    <dataValidation type="list" allowBlank="1" showInputMessage="1" showErrorMessage="1" sqref="J11:K11" xr:uid="{4D5BD5BF-80B2-4D05-BE4C-64DA948D71BD}">
      <formula1>$W$13:$W$14</formula1>
    </dataValidation>
    <dataValidation type="list" allowBlank="1" showInputMessage="1" showErrorMessage="1" sqref="B11" xr:uid="{62DFACA7-40AD-4AF8-91B4-2B06461C080A}">
      <formula1>$Q$13:$Q$20</formula1>
    </dataValidation>
    <dataValidation type="list" allowBlank="1" showInputMessage="1" showErrorMessage="1" sqref="B8:B10" xr:uid="{9F06ECBF-8D92-4C21-878D-B4D7D2A2D7B3}">
      <formula1>$Q$13:$Q$17</formula1>
    </dataValidation>
    <dataValidation type="list" allowBlank="1" showInputMessage="1" showErrorMessage="1" sqref="I11" xr:uid="{6C88BEBF-375A-4C33-AC84-B6D40DFFE4FA}">
      <formula1>$U$13:$U$14</formula1>
    </dataValidation>
    <dataValidation type="list" allowBlank="1" showInputMessage="1" showErrorMessage="1" sqref="I8:I10" xr:uid="{39389D95-942A-48E4-82C3-1557B9F240FE}">
      <formula1>$S$13:$S$17</formula1>
    </dataValidation>
    <dataValidation type="list" allowBlank="1" showInputMessage="1" showErrorMessage="1" sqref="J8:K10 H8:H11" xr:uid="{E755F799-8135-4F8C-80B0-248856B036C6}">
      <formula1>$T$13:$T$14</formula1>
    </dataValidation>
  </dataValidations>
  <printOptions horizontalCentered="1"/>
  <pageMargins left="0.51181102362204722" right="0.51181102362204722" top="0.74803149606299213" bottom="0.74803149606299213" header="0.31496062992125984" footer="0.31496062992125984"/>
  <pageSetup paperSize="9" scale="87" orientation="landscape"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B0FB-18EE-4008-9463-590CF32CA044}">
  <sheetPr>
    <tabColor theme="0"/>
  </sheetPr>
  <dimension ref="A1:BE52"/>
  <sheetViews>
    <sheetView view="pageBreakPreview" topLeftCell="A4" zoomScale="60" zoomScaleNormal="100" workbookViewId="0">
      <selection activeCell="AR59" sqref="AR59"/>
    </sheetView>
  </sheetViews>
  <sheetFormatPr defaultColWidth="9" defaultRowHeight="13" x14ac:dyDescent="0.2"/>
  <cols>
    <col min="1" max="1" width="3.08984375" style="93" customWidth="1"/>
    <col min="2" max="2" width="9" style="93"/>
    <col min="3" max="3" width="4.90625" style="93" customWidth="1"/>
    <col min="4" max="4" width="3.08984375" style="93" customWidth="1"/>
    <col min="5" max="5" width="4.36328125" style="93" customWidth="1"/>
    <col min="6" max="6" width="6.08984375" style="93" customWidth="1"/>
    <col min="7" max="7" width="3.08984375" style="93" customWidth="1"/>
    <col min="8" max="8" width="4.36328125" style="93" customWidth="1"/>
    <col min="9" max="9" width="6.08984375" style="93" customWidth="1"/>
    <col min="10" max="10" width="3.08984375" style="93" customWidth="1"/>
    <col min="11" max="11" width="4.36328125" style="93" customWidth="1"/>
    <col min="12" max="12" width="6.08984375" style="93" customWidth="1"/>
    <col min="13" max="13" width="3.08984375" style="93" customWidth="1"/>
    <col min="14" max="14" width="4.36328125" style="93" customWidth="1"/>
    <col min="15" max="15" width="6.08984375" style="93" customWidth="1"/>
    <col min="16" max="16" width="3.08984375" style="93" customWidth="1"/>
    <col min="17" max="17" width="4.36328125" style="93" customWidth="1"/>
    <col min="18" max="18" width="6.08984375" style="93" customWidth="1"/>
    <col min="19" max="19" width="3.08984375" style="93" customWidth="1"/>
    <col min="20" max="20" width="4.36328125" style="93" customWidth="1"/>
    <col min="21" max="21" width="6.26953125" style="93" customWidth="1"/>
    <col min="22" max="22" width="3.08984375" style="93" customWidth="1"/>
    <col min="23" max="23" width="4.36328125" style="93" customWidth="1"/>
    <col min="24" max="24" width="6.08984375" style="93" customWidth="1"/>
    <col min="25" max="25" width="3.08984375" style="93" customWidth="1"/>
    <col min="26" max="26" width="4.36328125" style="93" customWidth="1"/>
    <col min="27" max="27" width="6.08984375" style="93" customWidth="1"/>
    <col min="28" max="28" width="3.08984375" style="93" customWidth="1"/>
    <col min="29" max="29" width="4.36328125" style="93" customWidth="1"/>
    <col min="30" max="30" width="6.08984375" style="93" customWidth="1"/>
    <col min="31" max="31" width="3.08984375" style="93" customWidth="1"/>
    <col min="32" max="32" width="4.36328125" style="93" customWidth="1"/>
    <col min="33" max="33" width="6.08984375" style="93" customWidth="1"/>
    <col min="34" max="34" width="3.08984375" style="93" customWidth="1"/>
    <col min="35" max="35" width="4.36328125" style="93" customWidth="1"/>
    <col min="36" max="36" width="6.08984375" style="93" customWidth="1"/>
    <col min="37" max="37" width="3.08984375" style="93" customWidth="1"/>
    <col min="38" max="38" width="4.36328125" style="93" customWidth="1"/>
    <col min="39" max="39" width="6.08984375" style="93" customWidth="1"/>
    <col min="40" max="40" width="3.36328125" style="93" customWidth="1"/>
    <col min="41" max="41" width="4.7265625" style="93" customWidth="1"/>
    <col min="42" max="42" width="6.7265625" style="93" customWidth="1"/>
    <col min="43" max="44" width="3" style="93" bestFit="1" customWidth="1"/>
    <col min="45" max="45" width="4.453125" style="93" bestFit="1" customWidth="1"/>
    <col min="46" max="46" width="3.36328125" style="93" bestFit="1" customWidth="1"/>
    <col min="47" max="47" width="3" style="93" bestFit="1" customWidth="1"/>
    <col min="48" max="48" width="4.453125" style="93" customWidth="1"/>
    <col min="49" max="49" width="5.90625" style="93" customWidth="1"/>
    <col min="50" max="50" width="9" style="93"/>
    <col min="51" max="51" width="6.6328125" style="93" customWidth="1"/>
    <col min="52" max="52" width="6.7265625" style="93" customWidth="1"/>
    <col min="53" max="53" width="8.26953125" style="93" customWidth="1"/>
    <col min="54" max="54" width="6.7265625" style="93" customWidth="1"/>
    <col min="55" max="16384" width="9" style="93"/>
  </cols>
  <sheetData>
    <row r="1" spans="1:57" ht="21" customHeight="1" x14ac:dyDescent="0.2">
      <c r="A1" s="92" t="s">
        <v>73</v>
      </c>
    </row>
    <row r="2" spans="1:57" ht="9" customHeight="1" x14ac:dyDescent="0.2">
      <c r="A2" s="94"/>
    </row>
    <row r="3" spans="1:57" ht="21" customHeight="1" x14ac:dyDescent="0.25">
      <c r="A3" s="95" t="s">
        <v>74</v>
      </c>
    </row>
    <row r="4" spans="1:57" ht="7.5" customHeight="1" thickBot="1" x14ac:dyDescent="0.25">
      <c r="A4" s="94"/>
    </row>
    <row r="5" spans="1:57" ht="21" customHeight="1" x14ac:dyDescent="0.2">
      <c r="A5" s="460" t="s">
        <v>75</v>
      </c>
      <c r="B5" s="505"/>
      <c r="C5" s="505"/>
      <c r="D5" s="505"/>
      <c r="E5" s="505"/>
      <c r="F5" s="505"/>
      <c r="G5" s="505"/>
      <c r="H5" s="505"/>
      <c r="I5" s="505"/>
      <c r="J5" s="505"/>
      <c r="K5" s="462"/>
      <c r="L5" s="506" t="s">
        <v>76</v>
      </c>
      <c r="M5" s="461"/>
      <c r="N5" s="461"/>
      <c r="O5" s="461"/>
      <c r="P5" s="461"/>
      <c r="Q5" s="461"/>
      <c r="R5" s="461"/>
      <c r="S5" s="461"/>
      <c r="T5" s="461"/>
      <c r="U5" s="461"/>
      <c r="V5" s="461"/>
      <c r="W5" s="507"/>
      <c r="X5" s="475" t="s">
        <v>77</v>
      </c>
      <c r="Y5" s="508"/>
      <c r="Z5" s="508"/>
      <c r="AA5" s="508"/>
      <c r="AB5" s="508"/>
      <c r="AC5" s="508"/>
      <c r="AD5" s="508"/>
      <c r="AE5" s="508"/>
      <c r="AF5" s="476"/>
      <c r="AG5" s="509" t="s">
        <v>78</v>
      </c>
      <c r="AH5" s="510"/>
      <c r="AI5" s="511"/>
      <c r="AJ5" s="512" t="s">
        <v>79</v>
      </c>
      <c r="AK5" s="513"/>
      <c r="AL5" s="506" t="s">
        <v>80</v>
      </c>
      <c r="AM5" s="461"/>
      <c r="AN5" s="461"/>
      <c r="AO5" s="461"/>
      <c r="AP5" s="507"/>
      <c r="AW5" s="96" t="s">
        <v>81</v>
      </c>
    </row>
    <row r="6" spans="1:57" ht="45" customHeight="1" x14ac:dyDescent="0.2">
      <c r="A6" s="516" t="s">
        <v>82</v>
      </c>
      <c r="B6" s="517"/>
      <c r="C6" s="517" t="s">
        <v>83</v>
      </c>
      <c r="D6" s="518"/>
      <c r="E6" s="518"/>
      <c r="F6" s="517" t="s">
        <v>84</v>
      </c>
      <c r="G6" s="517"/>
      <c r="H6" s="517"/>
      <c r="I6" s="517" t="s">
        <v>85</v>
      </c>
      <c r="J6" s="517"/>
      <c r="K6" s="519"/>
      <c r="L6" s="497" t="s">
        <v>86</v>
      </c>
      <c r="M6" s="492"/>
      <c r="N6" s="504"/>
      <c r="O6" s="491" t="s">
        <v>87</v>
      </c>
      <c r="P6" s="492"/>
      <c r="Q6" s="504"/>
      <c r="R6" s="491" t="s">
        <v>88</v>
      </c>
      <c r="S6" s="492"/>
      <c r="T6" s="504"/>
      <c r="U6" s="491" t="s">
        <v>89</v>
      </c>
      <c r="V6" s="492"/>
      <c r="W6" s="493"/>
      <c r="X6" s="463" t="s">
        <v>90</v>
      </c>
      <c r="Y6" s="492"/>
      <c r="Z6" s="504"/>
      <c r="AA6" s="491" t="s">
        <v>91</v>
      </c>
      <c r="AB6" s="492"/>
      <c r="AC6" s="504"/>
      <c r="AD6" s="491" t="s">
        <v>92</v>
      </c>
      <c r="AE6" s="492"/>
      <c r="AF6" s="493"/>
      <c r="AG6" s="494" t="s">
        <v>93</v>
      </c>
      <c r="AH6" s="495"/>
      <c r="AI6" s="496"/>
      <c r="AJ6" s="514"/>
      <c r="AK6" s="515"/>
      <c r="AL6" s="497" t="s">
        <v>94</v>
      </c>
      <c r="AM6" s="492"/>
      <c r="AN6" s="492"/>
      <c r="AO6" s="491" t="s">
        <v>95</v>
      </c>
      <c r="AP6" s="498"/>
      <c r="AW6" s="96" t="s">
        <v>96</v>
      </c>
    </row>
    <row r="7" spans="1:57" ht="21" customHeight="1" thickBot="1" x14ac:dyDescent="0.25">
      <c r="A7" s="499">
        <f>BE47</f>
        <v>0</v>
      </c>
      <c r="B7" s="500"/>
      <c r="C7" s="501">
        <f>AW47</f>
        <v>0</v>
      </c>
      <c r="D7" s="501"/>
      <c r="E7" s="501"/>
      <c r="F7" s="500">
        <f>AX47</f>
        <v>0</v>
      </c>
      <c r="G7" s="500"/>
      <c r="H7" s="500"/>
      <c r="I7" s="500" t="e">
        <f>INT(F7/C7)</f>
        <v>#DIV/0!</v>
      </c>
      <c r="J7" s="500"/>
      <c r="K7" s="502"/>
      <c r="L7" s="490">
        <f>AY47</f>
        <v>0</v>
      </c>
      <c r="M7" s="484"/>
      <c r="N7" s="485"/>
      <c r="O7" s="503">
        <f>AZ47</f>
        <v>0</v>
      </c>
      <c r="P7" s="488"/>
      <c r="Q7" s="489"/>
      <c r="R7" s="483">
        <f>BA47</f>
        <v>0</v>
      </c>
      <c r="S7" s="484"/>
      <c r="T7" s="485"/>
      <c r="U7" s="483" t="e">
        <f>INT(R7/O7)</f>
        <v>#DIV/0!</v>
      </c>
      <c r="V7" s="484"/>
      <c r="W7" s="486"/>
      <c r="X7" s="487">
        <f>BB47</f>
        <v>0</v>
      </c>
      <c r="Y7" s="488"/>
      <c r="Z7" s="489"/>
      <c r="AA7" s="483">
        <f>BC47</f>
        <v>0</v>
      </c>
      <c r="AB7" s="484"/>
      <c r="AC7" s="485"/>
      <c r="AD7" s="483" t="e">
        <f>INT(AA7/X7)</f>
        <v>#DIV/0!</v>
      </c>
      <c r="AE7" s="484"/>
      <c r="AF7" s="486"/>
      <c r="AG7" s="490">
        <f>F7+R7+AA7</f>
        <v>0</v>
      </c>
      <c r="AH7" s="484"/>
      <c r="AI7" s="486"/>
      <c r="AJ7" s="467">
        <f>AN48</f>
        <v>0</v>
      </c>
      <c r="AK7" s="468"/>
      <c r="AL7" s="469" t="e">
        <f>INT(AG7/(C7+O7+X7))</f>
        <v>#DIV/0!</v>
      </c>
      <c r="AM7" s="470"/>
      <c r="AN7" s="471"/>
      <c r="AO7" s="472" t="e">
        <f>INT(AG7/AJ7)</f>
        <v>#DIV/0!</v>
      </c>
      <c r="AP7" s="473"/>
      <c r="AW7" s="96" t="s">
        <v>97</v>
      </c>
    </row>
    <row r="8" spans="1:57" ht="7.5" customHeight="1" x14ac:dyDescent="0.2">
      <c r="A8" s="94"/>
    </row>
    <row r="9" spans="1:57" s="97" customFormat="1" ht="14.25" customHeight="1" x14ac:dyDescent="0.2">
      <c r="B9" s="97" t="s">
        <v>98</v>
      </c>
      <c r="AG9" s="98"/>
      <c r="AH9" s="98"/>
      <c r="AI9" s="98"/>
      <c r="AJ9" s="99"/>
      <c r="AK9" s="99"/>
      <c r="AL9" s="99"/>
      <c r="AM9" s="99"/>
      <c r="AN9" s="99"/>
      <c r="AO9" s="99"/>
      <c r="AP9" s="99"/>
      <c r="AQ9" s="98"/>
      <c r="AR9" s="98"/>
      <c r="AS9" s="98"/>
    </row>
    <row r="10" spans="1:57" s="97" customFormat="1" ht="13.5" customHeight="1" x14ac:dyDescent="0.2">
      <c r="B10" s="97" t="s">
        <v>99</v>
      </c>
      <c r="AJ10" s="100"/>
      <c r="AK10" s="100"/>
      <c r="AL10" s="100"/>
      <c r="AM10" s="100"/>
      <c r="AN10" s="100"/>
      <c r="AO10" s="100"/>
      <c r="AP10" s="100"/>
    </row>
    <row r="11" spans="1:57" s="97" customFormat="1" ht="13.5" customHeight="1" x14ac:dyDescent="0.2">
      <c r="B11" s="474" t="s">
        <v>100</v>
      </c>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J11" s="100"/>
      <c r="AK11" s="100"/>
      <c r="AL11" s="100"/>
      <c r="AM11" s="100"/>
      <c r="AN11" s="100"/>
      <c r="AO11" s="100"/>
      <c r="AP11" s="100"/>
    </row>
    <row r="12" spans="1:57" s="97" customFormat="1" ht="13.5" customHeight="1" x14ac:dyDescent="0.2">
      <c r="B12" s="474"/>
      <c r="C12" s="474"/>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J12" s="100"/>
      <c r="AK12" s="100"/>
      <c r="AL12" s="100"/>
      <c r="AM12" s="100"/>
      <c r="AN12" s="100"/>
      <c r="AO12" s="100"/>
      <c r="AP12" s="100"/>
    </row>
    <row r="13" spans="1:57" ht="9" customHeight="1" thickBot="1" x14ac:dyDescent="0.3">
      <c r="A13" s="95"/>
      <c r="C13" s="97"/>
    </row>
    <row r="14" spans="1:57" ht="22.5" customHeight="1" x14ac:dyDescent="0.2">
      <c r="A14" s="475" t="s">
        <v>101</v>
      </c>
      <c r="B14" s="476"/>
      <c r="C14" s="479" t="s">
        <v>102</v>
      </c>
      <c r="D14" s="482" t="s">
        <v>103</v>
      </c>
      <c r="E14" s="482"/>
      <c r="F14" s="458"/>
      <c r="G14" s="458" t="s">
        <v>104</v>
      </c>
      <c r="H14" s="458"/>
      <c r="I14" s="458"/>
      <c r="J14" s="458" t="s">
        <v>105</v>
      </c>
      <c r="K14" s="458"/>
      <c r="L14" s="458"/>
      <c r="M14" s="458" t="s">
        <v>106</v>
      </c>
      <c r="N14" s="458"/>
      <c r="O14" s="458"/>
      <c r="P14" s="458" t="s">
        <v>107</v>
      </c>
      <c r="Q14" s="458"/>
      <c r="R14" s="458"/>
      <c r="S14" s="458" t="s">
        <v>108</v>
      </c>
      <c r="T14" s="458"/>
      <c r="U14" s="458"/>
      <c r="V14" s="458" t="s">
        <v>109</v>
      </c>
      <c r="W14" s="459"/>
      <c r="X14" s="459"/>
      <c r="Y14" s="458" t="s">
        <v>110</v>
      </c>
      <c r="Z14" s="458"/>
      <c r="AA14" s="458"/>
      <c r="AB14" s="458" t="s">
        <v>111</v>
      </c>
      <c r="AC14" s="458"/>
      <c r="AD14" s="458"/>
      <c r="AE14" s="458" t="s">
        <v>112</v>
      </c>
      <c r="AF14" s="458"/>
      <c r="AG14" s="458"/>
      <c r="AH14" s="458" t="s">
        <v>113</v>
      </c>
      <c r="AI14" s="458"/>
      <c r="AJ14" s="458"/>
      <c r="AK14" s="458" t="s">
        <v>114</v>
      </c>
      <c r="AL14" s="459"/>
      <c r="AM14" s="459"/>
      <c r="AN14" s="460" t="s">
        <v>20</v>
      </c>
      <c r="AO14" s="461"/>
      <c r="AP14" s="462"/>
    </row>
    <row r="15" spans="1:57" ht="22.5" customHeight="1" thickBot="1" x14ac:dyDescent="0.25">
      <c r="A15" s="477"/>
      <c r="B15" s="478"/>
      <c r="C15" s="480"/>
      <c r="D15" s="434" t="s">
        <v>181</v>
      </c>
      <c r="E15" s="435"/>
      <c r="F15" s="262" t="s">
        <v>182</v>
      </c>
      <c r="G15" s="425" t="s">
        <v>181</v>
      </c>
      <c r="H15" s="426"/>
      <c r="I15" s="262" t="s">
        <v>182</v>
      </c>
      <c r="J15" s="425" t="s">
        <v>181</v>
      </c>
      <c r="K15" s="426"/>
      <c r="L15" s="262" t="s">
        <v>182</v>
      </c>
      <c r="M15" s="425" t="s">
        <v>181</v>
      </c>
      <c r="N15" s="426"/>
      <c r="O15" s="262" t="s">
        <v>182</v>
      </c>
      <c r="P15" s="425" t="s">
        <v>181</v>
      </c>
      <c r="Q15" s="426"/>
      <c r="R15" s="262" t="s">
        <v>182</v>
      </c>
      <c r="S15" s="425" t="s">
        <v>181</v>
      </c>
      <c r="T15" s="426"/>
      <c r="U15" s="262" t="s">
        <v>182</v>
      </c>
      <c r="V15" s="425" t="s">
        <v>181</v>
      </c>
      <c r="W15" s="426"/>
      <c r="X15" s="262" t="s">
        <v>182</v>
      </c>
      <c r="Y15" s="425" t="s">
        <v>181</v>
      </c>
      <c r="Z15" s="426"/>
      <c r="AA15" s="262" t="s">
        <v>182</v>
      </c>
      <c r="AB15" s="425" t="s">
        <v>181</v>
      </c>
      <c r="AC15" s="426"/>
      <c r="AD15" s="262" t="s">
        <v>182</v>
      </c>
      <c r="AE15" s="425" t="s">
        <v>181</v>
      </c>
      <c r="AF15" s="426"/>
      <c r="AG15" s="262" t="s">
        <v>182</v>
      </c>
      <c r="AH15" s="425" t="s">
        <v>181</v>
      </c>
      <c r="AI15" s="426"/>
      <c r="AJ15" s="262" t="s">
        <v>182</v>
      </c>
      <c r="AK15" s="425" t="s">
        <v>181</v>
      </c>
      <c r="AL15" s="426"/>
      <c r="AM15" s="263" t="s">
        <v>182</v>
      </c>
      <c r="AN15" s="427" t="s">
        <v>183</v>
      </c>
      <c r="AO15" s="428"/>
      <c r="AP15" s="264" t="s">
        <v>182</v>
      </c>
    </row>
    <row r="16" spans="1:57" ht="23.25" customHeight="1" x14ac:dyDescent="0.2">
      <c r="A16" s="477"/>
      <c r="B16" s="478"/>
      <c r="C16" s="480"/>
      <c r="D16" s="463" t="s">
        <v>115</v>
      </c>
      <c r="E16" s="464"/>
      <c r="F16" s="465" t="s">
        <v>116</v>
      </c>
      <c r="G16" s="454" t="s">
        <v>115</v>
      </c>
      <c r="H16" s="454"/>
      <c r="I16" s="454" t="s">
        <v>116</v>
      </c>
      <c r="J16" s="454" t="s">
        <v>115</v>
      </c>
      <c r="K16" s="454"/>
      <c r="L16" s="454" t="s">
        <v>116</v>
      </c>
      <c r="M16" s="454" t="s">
        <v>115</v>
      </c>
      <c r="N16" s="454"/>
      <c r="O16" s="454" t="s">
        <v>116</v>
      </c>
      <c r="P16" s="454" t="s">
        <v>115</v>
      </c>
      <c r="Q16" s="454"/>
      <c r="R16" s="454" t="s">
        <v>116</v>
      </c>
      <c r="S16" s="454" t="s">
        <v>115</v>
      </c>
      <c r="T16" s="454"/>
      <c r="U16" s="454" t="s">
        <v>116</v>
      </c>
      <c r="V16" s="454" t="s">
        <v>115</v>
      </c>
      <c r="W16" s="456"/>
      <c r="X16" s="456" t="s">
        <v>116</v>
      </c>
      <c r="Y16" s="454" t="s">
        <v>115</v>
      </c>
      <c r="Z16" s="454"/>
      <c r="AA16" s="454" t="s">
        <v>116</v>
      </c>
      <c r="AB16" s="454" t="s">
        <v>115</v>
      </c>
      <c r="AC16" s="454"/>
      <c r="AD16" s="454" t="s">
        <v>116</v>
      </c>
      <c r="AE16" s="454" t="s">
        <v>115</v>
      </c>
      <c r="AF16" s="454"/>
      <c r="AG16" s="454" t="s">
        <v>116</v>
      </c>
      <c r="AH16" s="454" t="s">
        <v>115</v>
      </c>
      <c r="AI16" s="454"/>
      <c r="AJ16" s="454" t="s">
        <v>116</v>
      </c>
      <c r="AK16" s="454" t="s">
        <v>115</v>
      </c>
      <c r="AL16" s="456"/>
      <c r="AM16" s="456" t="s">
        <v>116</v>
      </c>
      <c r="AN16" s="442" t="s">
        <v>115</v>
      </c>
      <c r="AO16" s="443"/>
      <c r="AP16" s="444" t="s">
        <v>116</v>
      </c>
      <c r="AW16" s="446" t="s">
        <v>117</v>
      </c>
      <c r="AX16" s="447"/>
      <c r="AY16" s="446" t="s">
        <v>118</v>
      </c>
      <c r="AZ16" s="448"/>
      <c r="BA16" s="449"/>
      <c r="BB16" s="450" t="s">
        <v>81</v>
      </c>
      <c r="BC16" s="449"/>
      <c r="BE16" s="101" t="s">
        <v>97</v>
      </c>
    </row>
    <row r="17" spans="1:57" ht="26.25" customHeight="1" thickBot="1" x14ac:dyDescent="0.25">
      <c r="A17" s="436"/>
      <c r="B17" s="438"/>
      <c r="C17" s="481"/>
      <c r="D17" s="102" t="s">
        <v>119</v>
      </c>
      <c r="E17" s="102" t="s">
        <v>120</v>
      </c>
      <c r="F17" s="466"/>
      <c r="G17" s="103" t="s">
        <v>119</v>
      </c>
      <c r="H17" s="103" t="s">
        <v>120</v>
      </c>
      <c r="I17" s="455"/>
      <c r="J17" s="103" t="s">
        <v>119</v>
      </c>
      <c r="K17" s="103" t="s">
        <v>120</v>
      </c>
      <c r="L17" s="455"/>
      <c r="M17" s="103" t="s">
        <v>119</v>
      </c>
      <c r="N17" s="103" t="s">
        <v>120</v>
      </c>
      <c r="O17" s="455"/>
      <c r="P17" s="103" t="s">
        <v>119</v>
      </c>
      <c r="Q17" s="103" t="s">
        <v>120</v>
      </c>
      <c r="R17" s="455"/>
      <c r="S17" s="103" t="s">
        <v>119</v>
      </c>
      <c r="T17" s="103" t="s">
        <v>120</v>
      </c>
      <c r="U17" s="455"/>
      <c r="V17" s="103" t="s">
        <v>119</v>
      </c>
      <c r="W17" s="104" t="s">
        <v>120</v>
      </c>
      <c r="X17" s="457"/>
      <c r="Y17" s="103" t="s">
        <v>119</v>
      </c>
      <c r="Z17" s="103" t="s">
        <v>120</v>
      </c>
      <c r="AA17" s="455"/>
      <c r="AB17" s="103" t="s">
        <v>119</v>
      </c>
      <c r="AC17" s="103" t="s">
        <v>120</v>
      </c>
      <c r="AD17" s="455"/>
      <c r="AE17" s="103" t="s">
        <v>119</v>
      </c>
      <c r="AF17" s="103" t="s">
        <v>120</v>
      </c>
      <c r="AG17" s="455"/>
      <c r="AH17" s="103" t="s">
        <v>119</v>
      </c>
      <c r="AI17" s="103" t="s">
        <v>120</v>
      </c>
      <c r="AJ17" s="455"/>
      <c r="AK17" s="103" t="s">
        <v>119</v>
      </c>
      <c r="AL17" s="104" t="s">
        <v>120</v>
      </c>
      <c r="AM17" s="457"/>
      <c r="AN17" s="105" t="s">
        <v>119</v>
      </c>
      <c r="AO17" s="106" t="s">
        <v>120</v>
      </c>
      <c r="AP17" s="445"/>
      <c r="AW17" s="107" t="s">
        <v>120</v>
      </c>
      <c r="AX17" s="108" t="s">
        <v>121</v>
      </c>
      <c r="AY17" s="109" t="s">
        <v>122</v>
      </c>
      <c r="AZ17" s="96" t="s">
        <v>120</v>
      </c>
      <c r="BA17" s="110" t="s">
        <v>121</v>
      </c>
      <c r="BB17" s="111" t="s">
        <v>120</v>
      </c>
      <c r="BC17" s="112" t="s">
        <v>121</v>
      </c>
      <c r="BE17" s="113" t="s">
        <v>123</v>
      </c>
    </row>
    <row r="18" spans="1:57" ht="17.25" customHeight="1" x14ac:dyDescent="0.2">
      <c r="A18" s="114">
        <v>1</v>
      </c>
      <c r="B18" s="115"/>
      <c r="C18" s="116"/>
      <c r="D18" s="117"/>
      <c r="E18" s="117"/>
      <c r="F18" s="118"/>
      <c r="G18" s="119"/>
      <c r="H18" s="119"/>
      <c r="I18" s="118"/>
      <c r="J18" s="119"/>
      <c r="K18" s="119"/>
      <c r="L18" s="118"/>
      <c r="M18" s="119"/>
      <c r="N18" s="119"/>
      <c r="O18" s="118"/>
      <c r="P18" s="119"/>
      <c r="Q18" s="119"/>
      <c r="R18" s="118"/>
      <c r="S18" s="119"/>
      <c r="T18" s="119"/>
      <c r="U18" s="118"/>
      <c r="V18" s="119"/>
      <c r="W18" s="120"/>
      <c r="X18" s="121"/>
      <c r="Y18" s="119"/>
      <c r="Z18" s="119"/>
      <c r="AA18" s="118"/>
      <c r="AB18" s="119"/>
      <c r="AC18" s="119"/>
      <c r="AD18" s="118"/>
      <c r="AE18" s="119"/>
      <c r="AF18" s="119"/>
      <c r="AG18" s="118"/>
      <c r="AH18" s="119"/>
      <c r="AI18" s="119"/>
      <c r="AJ18" s="118"/>
      <c r="AK18" s="119"/>
      <c r="AL18" s="120"/>
      <c r="AM18" s="121"/>
      <c r="AN18" s="122">
        <f t="shared" ref="AN18:AP46" si="0">D18+G18+J18+M18+P18+S18+V18+Y18+AB18+AE18+AH18+AK18</f>
        <v>0</v>
      </c>
      <c r="AO18" s="123">
        <f t="shared" si="0"/>
        <v>0</v>
      </c>
      <c r="AP18" s="124">
        <f t="shared" si="0"/>
        <v>0</v>
      </c>
      <c r="AW18" s="109" t="str">
        <f t="shared" ref="AW18:AW46" si="1">IF(C18="月給",AO18,"　")</f>
        <v>　</v>
      </c>
      <c r="AX18" s="125" t="str">
        <f t="shared" ref="AX18:AX46" si="2">IF(C18="月給",AP18,"　")</f>
        <v>　</v>
      </c>
      <c r="AY18" s="109" t="str">
        <f t="shared" ref="AY18:AY46" si="3">IF(C18="日給",AN18,"　")</f>
        <v>　</v>
      </c>
      <c r="AZ18" s="96" t="str">
        <f t="shared" ref="AZ18:AZ46" si="4">IF(C18="日給",AO18,"　")</f>
        <v>　</v>
      </c>
      <c r="BA18" s="110" t="str">
        <f t="shared" ref="BA18:BA46" si="5">IF(C18="日給",AP18,"　")</f>
        <v>　</v>
      </c>
      <c r="BB18" s="126" t="str">
        <f t="shared" ref="BB18:BB46" si="6">IF(C18="時給",AO18,"")</f>
        <v/>
      </c>
      <c r="BC18" s="110" t="str">
        <f t="shared" ref="BC18:BC46" si="7">IF(C18="時給",AP18,"")</f>
        <v/>
      </c>
      <c r="BE18" s="127" t="str">
        <f t="shared" ref="BE18:BE46" si="8">IF(C18="月給",COUNT(E18)+COUNT(H18)+COUNT(K18)+COUNT(N18)+COUNT(Q18)+COUNT(T18)+COUNT(W18)+COUNT(Z18)+COUNT(AC18)+COUNT(AF18)+COUNT(AI18)+COUNT(AL18),"")</f>
        <v/>
      </c>
    </row>
    <row r="19" spans="1:57" ht="17.25" customHeight="1" x14ac:dyDescent="0.2">
      <c r="A19" s="128">
        <v>2</v>
      </c>
      <c r="B19" s="129"/>
      <c r="C19" s="130"/>
      <c r="D19" s="131"/>
      <c r="E19" s="131"/>
      <c r="F19" s="132"/>
      <c r="G19" s="133"/>
      <c r="H19" s="133"/>
      <c r="I19" s="132"/>
      <c r="J19" s="133"/>
      <c r="K19" s="133"/>
      <c r="L19" s="132"/>
      <c r="M19" s="133"/>
      <c r="N19" s="133"/>
      <c r="O19" s="132"/>
      <c r="P19" s="133"/>
      <c r="Q19" s="133"/>
      <c r="R19" s="132"/>
      <c r="S19" s="133"/>
      <c r="T19" s="133"/>
      <c r="U19" s="132"/>
      <c r="V19" s="133"/>
      <c r="W19" s="134"/>
      <c r="X19" s="135"/>
      <c r="Y19" s="133"/>
      <c r="Z19" s="133"/>
      <c r="AA19" s="132"/>
      <c r="AB19" s="133"/>
      <c r="AC19" s="133"/>
      <c r="AD19" s="132"/>
      <c r="AE19" s="133"/>
      <c r="AF19" s="133"/>
      <c r="AG19" s="132"/>
      <c r="AH19" s="133"/>
      <c r="AI19" s="133"/>
      <c r="AJ19" s="132"/>
      <c r="AK19" s="133"/>
      <c r="AL19" s="134"/>
      <c r="AM19" s="135"/>
      <c r="AN19" s="136">
        <f t="shared" si="0"/>
        <v>0</v>
      </c>
      <c r="AO19" s="137">
        <f t="shared" si="0"/>
        <v>0</v>
      </c>
      <c r="AP19" s="138">
        <f t="shared" si="0"/>
        <v>0</v>
      </c>
      <c r="AW19" s="109" t="str">
        <f t="shared" si="1"/>
        <v>　</v>
      </c>
      <c r="AX19" s="125" t="str">
        <f t="shared" si="2"/>
        <v>　</v>
      </c>
      <c r="AY19" s="109" t="str">
        <f t="shared" si="3"/>
        <v>　</v>
      </c>
      <c r="AZ19" s="96" t="str">
        <f t="shared" si="4"/>
        <v>　</v>
      </c>
      <c r="BA19" s="110" t="str">
        <f t="shared" si="5"/>
        <v>　</v>
      </c>
      <c r="BB19" s="126" t="str">
        <f t="shared" si="6"/>
        <v/>
      </c>
      <c r="BC19" s="110" t="str">
        <f t="shared" si="7"/>
        <v/>
      </c>
      <c r="BE19" s="127" t="str">
        <f t="shared" si="8"/>
        <v/>
      </c>
    </row>
    <row r="20" spans="1:57" ht="17.25" customHeight="1" x14ac:dyDescent="0.2">
      <c r="A20" s="128">
        <v>3</v>
      </c>
      <c r="B20" s="129"/>
      <c r="C20" s="130"/>
      <c r="D20" s="131"/>
      <c r="E20" s="131"/>
      <c r="F20" s="132"/>
      <c r="G20" s="133"/>
      <c r="H20" s="133"/>
      <c r="I20" s="132"/>
      <c r="J20" s="133"/>
      <c r="K20" s="133"/>
      <c r="L20" s="132"/>
      <c r="M20" s="133"/>
      <c r="N20" s="133"/>
      <c r="O20" s="132"/>
      <c r="P20" s="133"/>
      <c r="Q20" s="133"/>
      <c r="R20" s="132"/>
      <c r="S20" s="133"/>
      <c r="T20" s="133"/>
      <c r="U20" s="132"/>
      <c r="V20" s="133"/>
      <c r="W20" s="134"/>
      <c r="X20" s="135"/>
      <c r="Y20" s="133"/>
      <c r="Z20" s="133"/>
      <c r="AA20" s="132"/>
      <c r="AB20" s="133"/>
      <c r="AC20" s="133"/>
      <c r="AD20" s="132"/>
      <c r="AE20" s="133"/>
      <c r="AF20" s="133"/>
      <c r="AG20" s="132"/>
      <c r="AH20" s="133"/>
      <c r="AI20" s="133"/>
      <c r="AJ20" s="132"/>
      <c r="AK20" s="133"/>
      <c r="AL20" s="134"/>
      <c r="AM20" s="135"/>
      <c r="AN20" s="136">
        <f t="shared" si="0"/>
        <v>0</v>
      </c>
      <c r="AO20" s="137">
        <f t="shared" si="0"/>
        <v>0</v>
      </c>
      <c r="AP20" s="138">
        <f t="shared" si="0"/>
        <v>0</v>
      </c>
      <c r="AW20" s="109" t="str">
        <f t="shared" si="1"/>
        <v>　</v>
      </c>
      <c r="AX20" s="125" t="str">
        <f t="shared" si="2"/>
        <v>　</v>
      </c>
      <c r="AY20" s="109" t="str">
        <f t="shared" si="3"/>
        <v>　</v>
      </c>
      <c r="AZ20" s="96" t="str">
        <f t="shared" si="4"/>
        <v>　</v>
      </c>
      <c r="BA20" s="110" t="str">
        <f t="shared" si="5"/>
        <v>　</v>
      </c>
      <c r="BB20" s="126" t="str">
        <f t="shared" si="6"/>
        <v/>
      </c>
      <c r="BC20" s="110" t="str">
        <f t="shared" si="7"/>
        <v/>
      </c>
      <c r="BE20" s="127" t="str">
        <f t="shared" si="8"/>
        <v/>
      </c>
    </row>
    <row r="21" spans="1:57" ht="17.25" customHeight="1" x14ac:dyDescent="0.2">
      <c r="A21" s="128">
        <v>4</v>
      </c>
      <c r="B21" s="129"/>
      <c r="C21" s="130"/>
      <c r="D21" s="131"/>
      <c r="E21" s="131"/>
      <c r="F21" s="132"/>
      <c r="G21" s="133"/>
      <c r="H21" s="133"/>
      <c r="I21" s="132"/>
      <c r="J21" s="133"/>
      <c r="K21" s="133"/>
      <c r="L21" s="132"/>
      <c r="M21" s="133"/>
      <c r="N21" s="133"/>
      <c r="O21" s="132"/>
      <c r="P21" s="133"/>
      <c r="Q21" s="133"/>
      <c r="R21" s="132"/>
      <c r="S21" s="133"/>
      <c r="T21" s="133"/>
      <c r="U21" s="132"/>
      <c r="V21" s="133"/>
      <c r="W21" s="134"/>
      <c r="X21" s="135"/>
      <c r="Y21" s="133"/>
      <c r="Z21" s="133"/>
      <c r="AA21" s="132"/>
      <c r="AB21" s="133"/>
      <c r="AC21" s="133"/>
      <c r="AD21" s="132"/>
      <c r="AE21" s="133"/>
      <c r="AF21" s="133"/>
      <c r="AG21" s="132"/>
      <c r="AH21" s="133"/>
      <c r="AI21" s="133"/>
      <c r="AJ21" s="132"/>
      <c r="AK21" s="133"/>
      <c r="AL21" s="134"/>
      <c r="AM21" s="135"/>
      <c r="AN21" s="136">
        <f t="shared" si="0"/>
        <v>0</v>
      </c>
      <c r="AO21" s="137">
        <f t="shared" si="0"/>
        <v>0</v>
      </c>
      <c r="AP21" s="138">
        <f t="shared" si="0"/>
        <v>0</v>
      </c>
      <c r="AW21" s="109" t="str">
        <f t="shared" si="1"/>
        <v>　</v>
      </c>
      <c r="AX21" s="125" t="str">
        <f t="shared" si="2"/>
        <v>　</v>
      </c>
      <c r="AY21" s="109" t="str">
        <f t="shared" si="3"/>
        <v>　</v>
      </c>
      <c r="AZ21" s="96" t="str">
        <f t="shared" si="4"/>
        <v>　</v>
      </c>
      <c r="BA21" s="110" t="str">
        <f t="shared" si="5"/>
        <v>　</v>
      </c>
      <c r="BB21" s="126" t="str">
        <f t="shared" si="6"/>
        <v/>
      </c>
      <c r="BC21" s="110" t="str">
        <f t="shared" si="7"/>
        <v/>
      </c>
      <c r="BE21" s="127" t="str">
        <f t="shared" si="8"/>
        <v/>
      </c>
    </row>
    <row r="22" spans="1:57" ht="17.25" customHeight="1" x14ac:dyDescent="0.2">
      <c r="A22" s="128">
        <v>5</v>
      </c>
      <c r="B22" s="129"/>
      <c r="C22" s="130"/>
      <c r="D22" s="131"/>
      <c r="E22" s="131"/>
      <c r="F22" s="132"/>
      <c r="G22" s="133"/>
      <c r="H22" s="133"/>
      <c r="I22" s="132"/>
      <c r="J22" s="133"/>
      <c r="K22" s="133"/>
      <c r="L22" s="132"/>
      <c r="M22" s="133"/>
      <c r="N22" s="133"/>
      <c r="O22" s="132"/>
      <c r="P22" s="133"/>
      <c r="Q22" s="133"/>
      <c r="R22" s="132"/>
      <c r="S22" s="133"/>
      <c r="T22" s="133"/>
      <c r="U22" s="132"/>
      <c r="V22" s="133"/>
      <c r="W22" s="134"/>
      <c r="X22" s="135"/>
      <c r="Y22" s="133"/>
      <c r="Z22" s="133"/>
      <c r="AA22" s="132"/>
      <c r="AB22" s="133"/>
      <c r="AC22" s="133"/>
      <c r="AD22" s="132"/>
      <c r="AE22" s="133"/>
      <c r="AF22" s="133"/>
      <c r="AG22" s="132"/>
      <c r="AH22" s="133"/>
      <c r="AI22" s="133"/>
      <c r="AJ22" s="132"/>
      <c r="AK22" s="133"/>
      <c r="AL22" s="134"/>
      <c r="AM22" s="135"/>
      <c r="AN22" s="136">
        <f t="shared" si="0"/>
        <v>0</v>
      </c>
      <c r="AO22" s="137">
        <f t="shared" si="0"/>
        <v>0</v>
      </c>
      <c r="AP22" s="138">
        <f t="shared" si="0"/>
        <v>0</v>
      </c>
      <c r="AW22" s="109" t="str">
        <f t="shared" si="1"/>
        <v>　</v>
      </c>
      <c r="AX22" s="125" t="str">
        <f t="shared" si="2"/>
        <v>　</v>
      </c>
      <c r="AY22" s="109" t="str">
        <f t="shared" si="3"/>
        <v>　</v>
      </c>
      <c r="AZ22" s="96" t="str">
        <f t="shared" si="4"/>
        <v>　</v>
      </c>
      <c r="BA22" s="110" t="str">
        <f t="shared" si="5"/>
        <v>　</v>
      </c>
      <c r="BB22" s="126" t="str">
        <f t="shared" si="6"/>
        <v/>
      </c>
      <c r="BC22" s="110" t="str">
        <f t="shared" si="7"/>
        <v/>
      </c>
      <c r="BE22" s="127" t="str">
        <f t="shared" si="8"/>
        <v/>
      </c>
    </row>
    <row r="23" spans="1:57" ht="17.25" customHeight="1" x14ac:dyDescent="0.2">
      <c r="A23" s="128">
        <v>6</v>
      </c>
      <c r="B23" s="129"/>
      <c r="C23" s="130"/>
      <c r="D23" s="131"/>
      <c r="E23" s="131"/>
      <c r="F23" s="132"/>
      <c r="G23" s="133"/>
      <c r="H23" s="133"/>
      <c r="I23" s="132"/>
      <c r="J23" s="133"/>
      <c r="K23" s="133"/>
      <c r="L23" s="132"/>
      <c r="M23" s="133"/>
      <c r="N23" s="133"/>
      <c r="O23" s="132"/>
      <c r="P23" s="133"/>
      <c r="Q23" s="133"/>
      <c r="R23" s="132"/>
      <c r="S23" s="133"/>
      <c r="T23" s="133"/>
      <c r="U23" s="132"/>
      <c r="V23" s="133"/>
      <c r="W23" s="134"/>
      <c r="X23" s="135"/>
      <c r="Y23" s="133"/>
      <c r="Z23" s="133"/>
      <c r="AA23" s="132"/>
      <c r="AB23" s="133"/>
      <c r="AC23" s="133"/>
      <c r="AD23" s="132"/>
      <c r="AE23" s="133"/>
      <c r="AF23" s="133"/>
      <c r="AG23" s="132"/>
      <c r="AH23" s="133"/>
      <c r="AI23" s="133"/>
      <c r="AJ23" s="132"/>
      <c r="AK23" s="133"/>
      <c r="AL23" s="134"/>
      <c r="AM23" s="135"/>
      <c r="AN23" s="136">
        <f t="shared" si="0"/>
        <v>0</v>
      </c>
      <c r="AO23" s="137">
        <f t="shared" si="0"/>
        <v>0</v>
      </c>
      <c r="AP23" s="138">
        <f t="shared" si="0"/>
        <v>0</v>
      </c>
      <c r="AW23" s="109" t="str">
        <f t="shared" si="1"/>
        <v>　</v>
      </c>
      <c r="AX23" s="125" t="str">
        <f t="shared" si="2"/>
        <v>　</v>
      </c>
      <c r="AY23" s="109" t="str">
        <f t="shared" si="3"/>
        <v>　</v>
      </c>
      <c r="AZ23" s="96" t="str">
        <f t="shared" si="4"/>
        <v>　</v>
      </c>
      <c r="BA23" s="110" t="str">
        <f t="shared" si="5"/>
        <v>　</v>
      </c>
      <c r="BB23" s="126" t="str">
        <f t="shared" si="6"/>
        <v/>
      </c>
      <c r="BC23" s="110" t="str">
        <f t="shared" si="7"/>
        <v/>
      </c>
      <c r="BE23" s="127" t="str">
        <f t="shared" si="8"/>
        <v/>
      </c>
    </row>
    <row r="24" spans="1:57" ht="17.25" customHeight="1" x14ac:dyDescent="0.2">
      <c r="A24" s="128">
        <v>7</v>
      </c>
      <c r="B24" s="129"/>
      <c r="C24" s="130"/>
      <c r="D24" s="131"/>
      <c r="E24" s="131"/>
      <c r="F24" s="132"/>
      <c r="G24" s="133"/>
      <c r="H24" s="133"/>
      <c r="I24" s="132"/>
      <c r="J24" s="133"/>
      <c r="K24" s="133"/>
      <c r="L24" s="132"/>
      <c r="M24" s="133"/>
      <c r="N24" s="133"/>
      <c r="O24" s="132"/>
      <c r="P24" s="133"/>
      <c r="Q24" s="133"/>
      <c r="R24" s="132"/>
      <c r="S24" s="133"/>
      <c r="T24" s="133"/>
      <c r="U24" s="132"/>
      <c r="V24" s="133"/>
      <c r="W24" s="134"/>
      <c r="X24" s="135"/>
      <c r="Y24" s="133"/>
      <c r="Z24" s="133"/>
      <c r="AA24" s="132"/>
      <c r="AB24" s="133"/>
      <c r="AC24" s="133"/>
      <c r="AD24" s="132"/>
      <c r="AE24" s="133"/>
      <c r="AF24" s="133"/>
      <c r="AG24" s="132"/>
      <c r="AH24" s="133"/>
      <c r="AI24" s="133"/>
      <c r="AJ24" s="132"/>
      <c r="AK24" s="133"/>
      <c r="AL24" s="134"/>
      <c r="AM24" s="135"/>
      <c r="AN24" s="136">
        <f t="shared" si="0"/>
        <v>0</v>
      </c>
      <c r="AO24" s="137">
        <f t="shared" si="0"/>
        <v>0</v>
      </c>
      <c r="AP24" s="138">
        <f t="shared" si="0"/>
        <v>0</v>
      </c>
      <c r="AW24" s="109" t="str">
        <f t="shared" si="1"/>
        <v>　</v>
      </c>
      <c r="AX24" s="125" t="str">
        <f t="shared" si="2"/>
        <v>　</v>
      </c>
      <c r="AY24" s="109" t="str">
        <f t="shared" si="3"/>
        <v>　</v>
      </c>
      <c r="AZ24" s="96" t="str">
        <f t="shared" si="4"/>
        <v>　</v>
      </c>
      <c r="BA24" s="110" t="str">
        <f t="shared" si="5"/>
        <v>　</v>
      </c>
      <c r="BB24" s="126" t="str">
        <f t="shared" si="6"/>
        <v/>
      </c>
      <c r="BC24" s="110" t="str">
        <f t="shared" si="7"/>
        <v/>
      </c>
      <c r="BE24" s="127" t="str">
        <f t="shared" si="8"/>
        <v/>
      </c>
    </row>
    <row r="25" spans="1:57" ht="17.25" customHeight="1" x14ac:dyDescent="0.2">
      <c r="A25" s="128">
        <v>8</v>
      </c>
      <c r="B25" s="129"/>
      <c r="C25" s="130"/>
      <c r="D25" s="131"/>
      <c r="E25" s="131"/>
      <c r="F25" s="132"/>
      <c r="G25" s="133"/>
      <c r="H25" s="133"/>
      <c r="I25" s="132"/>
      <c r="J25" s="133"/>
      <c r="K25" s="133"/>
      <c r="L25" s="132"/>
      <c r="M25" s="133"/>
      <c r="N25" s="133"/>
      <c r="O25" s="132"/>
      <c r="P25" s="133"/>
      <c r="Q25" s="133"/>
      <c r="R25" s="132"/>
      <c r="S25" s="133"/>
      <c r="T25" s="133"/>
      <c r="U25" s="132"/>
      <c r="V25" s="133"/>
      <c r="W25" s="134"/>
      <c r="X25" s="135"/>
      <c r="Y25" s="133"/>
      <c r="Z25" s="133"/>
      <c r="AA25" s="132"/>
      <c r="AB25" s="133"/>
      <c r="AC25" s="133"/>
      <c r="AD25" s="132"/>
      <c r="AE25" s="133"/>
      <c r="AF25" s="133"/>
      <c r="AG25" s="132"/>
      <c r="AH25" s="133"/>
      <c r="AI25" s="133"/>
      <c r="AJ25" s="132"/>
      <c r="AK25" s="133"/>
      <c r="AL25" s="134"/>
      <c r="AM25" s="135"/>
      <c r="AN25" s="136">
        <f t="shared" si="0"/>
        <v>0</v>
      </c>
      <c r="AO25" s="137">
        <f t="shared" si="0"/>
        <v>0</v>
      </c>
      <c r="AP25" s="138">
        <f t="shared" si="0"/>
        <v>0</v>
      </c>
      <c r="AW25" s="109" t="str">
        <f t="shared" si="1"/>
        <v>　</v>
      </c>
      <c r="AX25" s="125" t="str">
        <f t="shared" si="2"/>
        <v>　</v>
      </c>
      <c r="AY25" s="109" t="str">
        <f t="shared" si="3"/>
        <v>　</v>
      </c>
      <c r="AZ25" s="96" t="str">
        <f t="shared" si="4"/>
        <v>　</v>
      </c>
      <c r="BA25" s="110" t="str">
        <f t="shared" si="5"/>
        <v>　</v>
      </c>
      <c r="BB25" s="126" t="str">
        <f t="shared" si="6"/>
        <v/>
      </c>
      <c r="BC25" s="110" t="str">
        <f t="shared" si="7"/>
        <v/>
      </c>
      <c r="BE25" s="127" t="str">
        <f t="shared" si="8"/>
        <v/>
      </c>
    </row>
    <row r="26" spans="1:57" ht="17.25" customHeight="1" x14ac:dyDescent="0.2">
      <c r="A26" s="128">
        <v>9</v>
      </c>
      <c r="B26" s="129"/>
      <c r="C26" s="130"/>
      <c r="D26" s="131"/>
      <c r="E26" s="131"/>
      <c r="F26" s="132"/>
      <c r="G26" s="133"/>
      <c r="H26" s="133"/>
      <c r="I26" s="132"/>
      <c r="J26" s="133"/>
      <c r="K26" s="133"/>
      <c r="L26" s="132"/>
      <c r="M26" s="133"/>
      <c r="N26" s="133"/>
      <c r="O26" s="132"/>
      <c r="P26" s="133"/>
      <c r="Q26" s="133"/>
      <c r="R26" s="132"/>
      <c r="S26" s="133"/>
      <c r="T26" s="133"/>
      <c r="U26" s="132"/>
      <c r="V26" s="133"/>
      <c r="W26" s="134"/>
      <c r="X26" s="135"/>
      <c r="Y26" s="133"/>
      <c r="Z26" s="133"/>
      <c r="AA26" s="132"/>
      <c r="AB26" s="133"/>
      <c r="AC26" s="133"/>
      <c r="AD26" s="132"/>
      <c r="AE26" s="133"/>
      <c r="AF26" s="133"/>
      <c r="AG26" s="132"/>
      <c r="AH26" s="133"/>
      <c r="AI26" s="133"/>
      <c r="AJ26" s="132"/>
      <c r="AK26" s="133"/>
      <c r="AL26" s="134"/>
      <c r="AM26" s="135"/>
      <c r="AN26" s="136">
        <f t="shared" si="0"/>
        <v>0</v>
      </c>
      <c r="AO26" s="137">
        <f t="shared" si="0"/>
        <v>0</v>
      </c>
      <c r="AP26" s="138">
        <f t="shared" si="0"/>
        <v>0</v>
      </c>
      <c r="AW26" s="109" t="str">
        <f t="shared" si="1"/>
        <v>　</v>
      </c>
      <c r="AX26" s="125" t="str">
        <f t="shared" si="2"/>
        <v>　</v>
      </c>
      <c r="AY26" s="109" t="str">
        <f t="shared" si="3"/>
        <v>　</v>
      </c>
      <c r="AZ26" s="96" t="str">
        <f t="shared" si="4"/>
        <v>　</v>
      </c>
      <c r="BA26" s="110" t="str">
        <f t="shared" si="5"/>
        <v>　</v>
      </c>
      <c r="BB26" s="126" t="str">
        <f t="shared" si="6"/>
        <v/>
      </c>
      <c r="BC26" s="110" t="str">
        <f t="shared" si="7"/>
        <v/>
      </c>
      <c r="BE26" s="127" t="str">
        <f t="shared" si="8"/>
        <v/>
      </c>
    </row>
    <row r="27" spans="1:57" ht="17.25" customHeight="1" x14ac:dyDescent="0.2">
      <c r="A27" s="128">
        <v>10</v>
      </c>
      <c r="B27" s="129"/>
      <c r="C27" s="130"/>
      <c r="D27" s="131"/>
      <c r="E27" s="131"/>
      <c r="F27" s="132"/>
      <c r="G27" s="133"/>
      <c r="H27" s="133"/>
      <c r="I27" s="132"/>
      <c r="J27" s="133"/>
      <c r="K27" s="133"/>
      <c r="L27" s="132"/>
      <c r="M27" s="133"/>
      <c r="N27" s="133"/>
      <c r="O27" s="132"/>
      <c r="P27" s="133"/>
      <c r="Q27" s="133"/>
      <c r="R27" s="132"/>
      <c r="S27" s="133"/>
      <c r="T27" s="133"/>
      <c r="U27" s="132"/>
      <c r="V27" s="133"/>
      <c r="W27" s="134"/>
      <c r="X27" s="135"/>
      <c r="Y27" s="133"/>
      <c r="Z27" s="133"/>
      <c r="AA27" s="132"/>
      <c r="AB27" s="133"/>
      <c r="AC27" s="133"/>
      <c r="AD27" s="132"/>
      <c r="AE27" s="133"/>
      <c r="AF27" s="133"/>
      <c r="AG27" s="132"/>
      <c r="AH27" s="133"/>
      <c r="AI27" s="133"/>
      <c r="AJ27" s="132"/>
      <c r="AK27" s="133"/>
      <c r="AL27" s="134"/>
      <c r="AM27" s="135"/>
      <c r="AN27" s="136">
        <f t="shared" si="0"/>
        <v>0</v>
      </c>
      <c r="AO27" s="137">
        <f t="shared" si="0"/>
        <v>0</v>
      </c>
      <c r="AP27" s="138">
        <f t="shared" si="0"/>
        <v>0</v>
      </c>
      <c r="AW27" s="109" t="str">
        <f t="shared" si="1"/>
        <v>　</v>
      </c>
      <c r="AX27" s="125" t="str">
        <f t="shared" si="2"/>
        <v>　</v>
      </c>
      <c r="AY27" s="109" t="str">
        <f t="shared" si="3"/>
        <v>　</v>
      </c>
      <c r="AZ27" s="96" t="str">
        <f t="shared" si="4"/>
        <v>　</v>
      </c>
      <c r="BA27" s="110" t="str">
        <f t="shared" si="5"/>
        <v>　</v>
      </c>
      <c r="BB27" s="126" t="str">
        <f t="shared" si="6"/>
        <v/>
      </c>
      <c r="BC27" s="110" t="str">
        <f t="shared" si="7"/>
        <v/>
      </c>
      <c r="BE27" s="127" t="str">
        <f t="shared" si="8"/>
        <v/>
      </c>
    </row>
    <row r="28" spans="1:57" ht="17.25" customHeight="1" x14ac:dyDescent="0.2">
      <c r="A28" s="128">
        <v>11</v>
      </c>
      <c r="B28" s="129"/>
      <c r="C28" s="130"/>
      <c r="D28" s="131"/>
      <c r="E28" s="131"/>
      <c r="F28" s="132"/>
      <c r="G28" s="133"/>
      <c r="H28" s="133"/>
      <c r="I28" s="132"/>
      <c r="J28" s="133"/>
      <c r="K28" s="133"/>
      <c r="L28" s="132"/>
      <c r="M28" s="133"/>
      <c r="N28" s="133"/>
      <c r="O28" s="132"/>
      <c r="P28" s="133"/>
      <c r="Q28" s="133"/>
      <c r="R28" s="132"/>
      <c r="S28" s="133"/>
      <c r="T28" s="133"/>
      <c r="U28" s="132"/>
      <c r="V28" s="133"/>
      <c r="W28" s="134"/>
      <c r="X28" s="135"/>
      <c r="Y28" s="133"/>
      <c r="Z28" s="133"/>
      <c r="AA28" s="132"/>
      <c r="AB28" s="133"/>
      <c r="AC28" s="133"/>
      <c r="AD28" s="132"/>
      <c r="AE28" s="133"/>
      <c r="AF28" s="133"/>
      <c r="AG28" s="132"/>
      <c r="AH28" s="133"/>
      <c r="AI28" s="133"/>
      <c r="AJ28" s="132"/>
      <c r="AK28" s="133"/>
      <c r="AL28" s="134"/>
      <c r="AM28" s="135"/>
      <c r="AN28" s="136">
        <f t="shared" si="0"/>
        <v>0</v>
      </c>
      <c r="AO28" s="137">
        <f t="shared" si="0"/>
        <v>0</v>
      </c>
      <c r="AP28" s="138">
        <f t="shared" si="0"/>
        <v>0</v>
      </c>
      <c r="AW28" s="109" t="str">
        <f t="shared" si="1"/>
        <v>　</v>
      </c>
      <c r="AX28" s="125" t="str">
        <f t="shared" si="2"/>
        <v>　</v>
      </c>
      <c r="AY28" s="109" t="str">
        <f t="shared" si="3"/>
        <v>　</v>
      </c>
      <c r="AZ28" s="96" t="str">
        <f t="shared" si="4"/>
        <v>　</v>
      </c>
      <c r="BA28" s="110" t="str">
        <f t="shared" si="5"/>
        <v>　</v>
      </c>
      <c r="BB28" s="126" t="str">
        <f t="shared" si="6"/>
        <v/>
      </c>
      <c r="BC28" s="110" t="str">
        <f t="shared" si="7"/>
        <v/>
      </c>
      <c r="BE28" s="127" t="str">
        <f t="shared" si="8"/>
        <v/>
      </c>
    </row>
    <row r="29" spans="1:57" ht="17.25" customHeight="1" x14ac:dyDescent="0.2">
      <c r="A29" s="128">
        <v>12</v>
      </c>
      <c r="B29" s="129"/>
      <c r="C29" s="130"/>
      <c r="D29" s="131"/>
      <c r="E29" s="131"/>
      <c r="F29" s="132"/>
      <c r="G29" s="133"/>
      <c r="H29" s="133"/>
      <c r="I29" s="132"/>
      <c r="J29" s="133"/>
      <c r="K29" s="133"/>
      <c r="L29" s="132"/>
      <c r="M29" s="133"/>
      <c r="N29" s="133"/>
      <c r="O29" s="132"/>
      <c r="P29" s="133"/>
      <c r="Q29" s="133"/>
      <c r="R29" s="132"/>
      <c r="S29" s="133"/>
      <c r="T29" s="133"/>
      <c r="U29" s="132"/>
      <c r="V29" s="133"/>
      <c r="W29" s="134"/>
      <c r="X29" s="135"/>
      <c r="Y29" s="133"/>
      <c r="Z29" s="133"/>
      <c r="AA29" s="132"/>
      <c r="AB29" s="133"/>
      <c r="AC29" s="133"/>
      <c r="AD29" s="132"/>
      <c r="AE29" s="133"/>
      <c r="AF29" s="133"/>
      <c r="AG29" s="132"/>
      <c r="AH29" s="133"/>
      <c r="AI29" s="133"/>
      <c r="AJ29" s="132"/>
      <c r="AK29" s="133"/>
      <c r="AL29" s="134"/>
      <c r="AM29" s="135"/>
      <c r="AN29" s="136">
        <f t="shared" si="0"/>
        <v>0</v>
      </c>
      <c r="AO29" s="137">
        <f t="shared" si="0"/>
        <v>0</v>
      </c>
      <c r="AP29" s="138">
        <f t="shared" si="0"/>
        <v>0</v>
      </c>
      <c r="AW29" s="109" t="str">
        <f t="shared" si="1"/>
        <v>　</v>
      </c>
      <c r="AX29" s="125" t="str">
        <f t="shared" si="2"/>
        <v>　</v>
      </c>
      <c r="AY29" s="109" t="str">
        <f t="shared" si="3"/>
        <v>　</v>
      </c>
      <c r="AZ29" s="96" t="str">
        <f t="shared" si="4"/>
        <v>　</v>
      </c>
      <c r="BA29" s="110" t="str">
        <f t="shared" si="5"/>
        <v>　</v>
      </c>
      <c r="BB29" s="126" t="str">
        <f t="shared" si="6"/>
        <v/>
      </c>
      <c r="BC29" s="110" t="str">
        <f t="shared" si="7"/>
        <v/>
      </c>
      <c r="BE29" s="127" t="str">
        <f t="shared" si="8"/>
        <v/>
      </c>
    </row>
    <row r="30" spans="1:57" ht="17.25" customHeight="1" x14ac:dyDescent="0.2">
      <c r="A30" s="128">
        <v>13</v>
      </c>
      <c r="B30" s="129"/>
      <c r="C30" s="130"/>
      <c r="D30" s="131"/>
      <c r="E30" s="131"/>
      <c r="F30" s="132"/>
      <c r="G30" s="133"/>
      <c r="H30" s="133"/>
      <c r="I30" s="132"/>
      <c r="J30" s="133"/>
      <c r="K30" s="133"/>
      <c r="L30" s="132"/>
      <c r="M30" s="133"/>
      <c r="N30" s="133"/>
      <c r="O30" s="132"/>
      <c r="P30" s="133"/>
      <c r="Q30" s="133"/>
      <c r="R30" s="132"/>
      <c r="S30" s="133"/>
      <c r="T30" s="133"/>
      <c r="U30" s="132"/>
      <c r="V30" s="133"/>
      <c r="W30" s="134"/>
      <c r="X30" s="135"/>
      <c r="Y30" s="133"/>
      <c r="Z30" s="133"/>
      <c r="AA30" s="132"/>
      <c r="AB30" s="133"/>
      <c r="AC30" s="133"/>
      <c r="AD30" s="132"/>
      <c r="AE30" s="133"/>
      <c r="AF30" s="133"/>
      <c r="AG30" s="132"/>
      <c r="AH30" s="133"/>
      <c r="AI30" s="133"/>
      <c r="AJ30" s="132"/>
      <c r="AK30" s="133"/>
      <c r="AL30" s="134"/>
      <c r="AM30" s="135"/>
      <c r="AN30" s="136">
        <f t="shared" si="0"/>
        <v>0</v>
      </c>
      <c r="AO30" s="137">
        <f t="shared" si="0"/>
        <v>0</v>
      </c>
      <c r="AP30" s="138">
        <f t="shared" si="0"/>
        <v>0</v>
      </c>
      <c r="AW30" s="109" t="str">
        <f t="shared" si="1"/>
        <v>　</v>
      </c>
      <c r="AX30" s="125" t="str">
        <f t="shared" si="2"/>
        <v>　</v>
      </c>
      <c r="AY30" s="109" t="str">
        <f t="shared" si="3"/>
        <v>　</v>
      </c>
      <c r="AZ30" s="96" t="str">
        <f t="shared" si="4"/>
        <v>　</v>
      </c>
      <c r="BA30" s="110" t="str">
        <f t="shared" si="5"/>
        <v>　</v>
      </c>
      <c r="BB30" s="126" t="str">
        <f t="shared" si="6"/>
        <v/>
      </c>
      <c r="BC30" s="110" t="str">
        <f t="shared" si="7"/>
        <v/>
      </c>
      <c r="BE30" s="127" t="str">
        <f t="shared" si="8"/>
        <v/>
      </c>
    </row>
    <row r="31" spans="1:57" ht="17.25" customHeight="1" x14ac:dyDescent="0.2">
      <c r="A31" s="128">
        <v>14</v>
      </c>
      <c r="B31" s="129"/>
      <c r="C31" s="130"/>
      <c r="D31" s="131"/>
      <c r="E31" s="131"/>
      <c r="F31" s="132"/>
      <c r="G31" s="133"/>
      <c r="H31" s="133"/>
      <c r="I31" s="132"/>
      <c r="J31" s="133"/>
      <c r="K31" s="133"/>
      <c r="L31" s="132"/>
      <c r="M31" s="133"/>
      <c r="N31" s="133"/>
      <c r="O31" s="132"/>
      <c r="P31" s="133"/>
      <c r="Q31" s="133"/>
      <c r="R31" s="132"/>
      <c r="S31" s="133"/>
      <c r="T31" s="133"/>
      <c r="U31" s="132"/>
      <c r="V31" s="133"/>
      <c r="W31" s="134"/>
      <c r="X31" s="135"/>
      <c r="Y31" s="133"/>
      <c r="Z31" s="133"/>
      <c r="AA31" s="132"/>
      <c r="AB31" s="133"/>
      <c r="AC31" s="133"/>
      <c r="AD31" s="132"/>
      <c r="AE31" s="133"/>
      <c r="AF31" s="133"/>
      <c r="AG31" s="132"/>
      <c r="AH31" s="133"/>
      <c r="AI31" s="133"/>
      <c r="AJ31" s="132"/>
      <c r="AK31" s="133"/>
      <c r="AL31" s="134"/>
      <c r="AM31" s="135"/>
      <c r="AN31" s="136">
        <f t="shared" si="0"/>
        <v>0</v>
      </c>
      <c r="AO31" s="137">
        <f t="shared" si="0"/>
        <v>0</v>
      </c>
      <c r="AP31" s="138">
        <f t="shared" si="0"/>
        <v>0</v>
      </c>
      <c r="AW31" s="109" t="str">
        <f t="shared" si="1"/>
        <v>　</v>
      </c>
      <c r="AX31" s="125" t="str">
        <f t="shared" si="2"/>
        <v>　</v>
      </c>
      <c r="AY31" s="109" t="str">
        <f t="shared" si="3"/>
        <v>　</v>
      </c>
      <c r="AZ31" s="96" t="str">
        <f t="shared" si="4"/>
        <v>　</v>
      </c>
      <c r="BA31" s="110" t="str">
        <f t="shared" si="5"/>
        <v>　</v>
      </c>
      <c r="BB31" s="126" t="str">
        <f t="shared" si="6"/>
        <v/>
      </c>
      <c r="BC31" s="110" t="str">
        <f t="shared" si="7"/>
        <v/>
      </c>
      <c r="BE31" s="127" t="str">
        <f t="shared" si="8"/>
        <v/>
      </c>
    </row>
    <row r="32" spans="1:57" ht="17.25" customHeight="1" x14ac:dyDescent="0.2">
      <c r="A32" s="128">
        <v>15</v>
      </c>
      <c r="B32" s="129"/>
      <c r="C32" s="130"/>
      <c r="D32" s="131"/>
      <c r="E32" s="131"/>
      <c r="F32" s="132"/>
      <c r="G32" s="133"/>
      <c r="H32" s="133"/>
      <c r="I32" s="132"/>
      <c r="J32" s="133"/>
      <c r="K32" s="133"/>
      <c r="L32" s="132"/>
      <c r="M32" s="133"/>
      <c r="N32" s="133"/>
      <c r="O32" s="132"/>
      <c r="P32" s="133"/>
      <c r="Q32" s="133"/>
      <c r="R32" s="132"/>
      <c r="S32" s="133"/>
      <c r="T32" s="133"/>
      <c r="U32" s="132"/>
      <c r="V32" s="133"/>
      <c r="W32" s="134"/>
      <c r="X32" s="135"/>
      <c r="Y32" s="133"/>
      <c r="Z32" s="133"/>
      <c r="AA32" s="132"/>
      <c r="AB32" s="133"/>
      <c r="AC32" s="133"/>
      <c r="AD32" s="132"/>
      <c r="AE32" s="133"/>
      <c r="AF32" s="133"/>
      <c r="AG32" s="132"/>
      <c r="AH32" s="133"/>
      <c r="AI32" s="133"/>
      <c r="AJ32" s="132"/>
      <c r="AK32" s="133"/>
      <c r="AL32" s="134"/>
      <c r="AM32" s="135"/>
      <c r="AN32" s="136">
        <f t="shared" si="0"/>
        <v>0</v>
      </c>
      <c r="AO32" s="137">
        <f t="shared" si="0"/>
        <v>0</v>
      </c>
      <c r="AP32" s="138">
        <f t="shared" si="0"/>
        <v>0</v>
      </c>
      <c r="AW32" s="109" t="str">
        <f t="shared" si="1"/>
        <v>　</v>
      </c>
      <c r="AX32" s="125" t="str">
        <f t="shared" si="2"/>
        <v>　</v>
      </c>
      <c r="AY32" s="109" t="str">
        <f t="shared" si="3"/>
        <v>　</v>
      </c>
      <c r="AZ32" s="96" t="str">
        <f t="shared" si="4"/>
        <v>　</v>
      </c>
      <c r="BA32" s="110" t="str">
        <f t="shared" si="5"/>
        <v>　</v>
      </c>
      <c r="BB32" s="126" t="str">
        <f t="shared" si="6"/>
        <v/>
      </c>
      <c r="BC32" s="110" t="str">
        <f t="shared" si="7"/>
        <v/>
      </c>
      <c r="BE32" s="127" t="str">
        <f t="shared" si="8"/>
        <v/>
      </c>
    </row>
    <row r="33" spans="1:57" ht="17.25" customHeight="1" x14ac:dyDescent="0.2">
      <c r="A33" s="128">
        <v>16</v>
      </c>
      <c r="B33" s="129"/>
      <c r="C33" s="130"/>
      <c r="D33" s="131"/>
      <c r="E33" s="131"/>
      <c r="F33" s="132"/>
      <c r="G33" s="133"/>
      <c r="H33" s="133"/>
      <c r="I33" s="132"/>
      <c r="J33" s="133"/>
      <c r="K33" s="133"/>
      <c r="L33" s="132"/>
      <c r="M33" s="133"/>
      <c r="N33" s="133"/>
      <c r="O33" s="132"/>
      <c r="P33" s="133"/>
      <c r="Q33" s="133"/>
      <c r="R33" s="132"/>
      <c r="S33" s="133"/>
      <c r="T33" s="133"/>
      <c r="U33" s="132"/>
      <c r="V33" s="133"/>
      <c r="W33" s="134"/>
      <c r="X33" s="135"/>
      <c r="Y33" s="133"/>
      <c r="Z33" s="133"/>
      <c r="AA33" s="132"/>
      <c r="AB33" s="133"/>
      <c r="AC33" s="133"/>
      <c r="AD33" s="132"/>
      <c r="AE33" s="133"/>
      <c r="AF33" s="133"/>
      <c r="AG33" s="132"/>
      <c r="AH33" s="133"/>
      <c r="AI33" s="133"/>
      <c r="AJ33" s="132"/>
      <c r="AK33" s="133"/>
      <c r="AL33" s="134"/>
      <c r="AM33" s="135"/>
      <c r="AN33" s="136">
        <f t="shared" si="0"/>
        <v>0</v>
      </c>
      <c r="AO33" s="137">
        <f t="shared" si="0"/>
        <v>0</v>
      </c>
      <c r="AP33" s="138">
        <f t="shared" si="0"/>
        <v>0</v>
      </c>
      <c r="AW33" s="109" t="str">
        <f t="shared" si="1"/>
        <v>　</v>
      </c>
      <c r="AX33" s="125" t="str">
        <f t="shared" si="2"/>
        <v>　</v>
      </c>
      <c r="AY33" s="109" t="str">
        <f t="shared" si="3"/>
        <v>　</v>
      </c>
      <c r="AZ33" s="96" t="str">
        <f t="shared" si="4"/>
        <v>　</v>
      </c>
      <c r="BA33" s="110" t="str">
        <f t="shared" si="5"/>
        <v>　</v>
      </c>
      <c r="BB33" s="126" t="str">
        <f t="shared" si="6"/>
        <v/>
      </c>
      <c r="BC33" s="110" t="str">
        <f t="shared" si="7"/>
        <v/>
      </c>
      <c r="BE33" s="127" t="str">
        <f t="shared" si="8"/>
        <v/>
      </c>
    </row>
    <row r="34" spans="1:57" ht="17.25" customHeight="1" x14ac:dyDescent="0.2">
      <c r="A34" s="128">
        <v>17</v>
      </c>
      <c r="B34" s="129"/>
      <c r="C34" s="130"/>
      <c r="D34" s="131"/>
      <c r="E34" s="131"/>
      <c r="F34" s="132"/>
      <c r="G34" s="133"/>
      <c r="H34" s="133"/>
      <c r="I34" s="132"/>
      <c r="J34" s="133"/>
      <c r="K34" s="133"/>
      <c r="L34" s="132"/>
      <c r="M34" s="133"/>
      <c r="N34" s="133"/>
      <c r="O34" s="132"/>
      <c r="P34" s="133"/>
      <c r="Q34" s="133"/>
      <c r="R34" s="132"/>
      <c r="S34" s="133"/>
      <c r="T34" s="133"/>
      <c r="U34" s="132"/>
      <c r="V34" s="133"/>
      <c r="W34" s="134"/>
      <c r="X34" s="135"/>
      <c r="Y34" s="133"/>
      <c r="Z34" s="133"/>
      <c r="AA34" s="132"/>
      <c r="AB34" s="133"/>
      <c r="AC34" s="133"/>
      <c r="AD34" s="132"/>
      <c r="AE34" s="133"/>
      <c r="AF34" s="133"/>
      <c r="AG34" s="132"/>
      <c r="AH34" s="133"/>
      <c r="AI34" s="133"/>
      <c r="AJ34" s="132"/>
      <c r="AK34" s="133"/>
      <c r="AL34" s="134"/>
      <c r="AM34" s="135"/>
      <c r="AN34" s="136">
        <f t="shared" si="0"/>
        <v>0</v>
      </c>
      <c r="AO34" s="137">
        <f t="shared" si="0"/>
        <v>0</v>
      </c>
      <c r="AP34" s="138">
        <f t="shared" si="0"/>
        <v>0</v>
      </c>
      <c r="AW34" s="109" t="str">
        <f t="shared" si="1"/>
        <v>　</v>
      </c>
      <c r="AX34" s="125" t="str">
        <f t="shared" si="2"/>
        <v>　</v>
      </c>
      <c r="AY34" s="109" t="str">
        <f t="shared" si="3"/>
        <v>　</v>
      </c>
      <c r="AZ34" s="96" t="str">
        <f t="shared" si="4"/>
        <v>　</v>
      </c>
      <c r="BA34" s="110" t="str">
        <f t="shared" si="5"/>
        <v>　</v>
      </c>
      <c r="BB34" s="126" t="str">
        <f t="shared" si="6"/>
        <v/>
      </c>
      <c r="BC34" s="110" t="str">
        <f t="shared" si="7"/>
        <v/>
      </c>
      <c r="BE34" s="127" t="str">
        <f t="shared" si="8"/>
        <v/>
      </c>
    </row>
    <row r="35" spans="1:57" ht="17.25" customHeight="1" x14ac:dyDescent="0.2">
      <c r="A35" s="128">
        <v>18</v>
      </c>
      <c r="B35" s="129"/>
      <c r="C35" s="130"/>
      <c r="D35" s="131"/>
      <c r="E35" s="131"/>
      <c r="F35" s="132"/>
      <c r="G35" s="133"/>
      <c r="H35" s="133"/>
      <c r="I35" s="132"/>
      <c r="J35" s="133"/>
      <c r="K35" s="133"/>
      <c r="L35" s="132"/>
      <c r="M35" s="133"/>
      <c r="N35" s="133"/>
      <c r="O35" s="132"/>
      <c r="P35" s="133"/>
      <c r="Q35" s="133"/>
      <c r="R35" s="132"/>
      <c r="S35" s="133"/>
      <c r="T35" s="133"/>
      <c r="U35" s="132"/>
      <c r="V35" s="133"/>
      <c r="W35" s="134"/>
      <c r="X35" s="135"/>
      <c r="Y35" s="133"/>
      <c r="Z35" s="133"/>
      <c r="AA35" s="132"/>
      <c r="AB35" s="133"/>
      <c r="AC35" s="133"/>
      <c r="AD35" s="132"/>
      <c r="AE35" s="133"/>
      <c r="AF35" s="133"/>
      <c r="AG35" s="132"/>
      <c r="AH35" s="133"/>
      <c r="AI35" s="133"/>
      <c r="AJ35" s="132"/>
      <c r="AK35" s="133"/>
      <c r="AL35" s="134"/>
      <c r="AM35" s="135"/>
      <c r="AN35" s="136">
        <f t="shared" si="0"/>
        <v>0</v>
      </c>
      <c r="AO35" s="137">
        <f t="shared" si="0"/>
        <v>0</v>
      </c>
      <c r="AP35" s="138">
        <f t="shared" si="0"/>
        <v>0</v>
      </c>
      <c r="AW35" s="109" t="str">
        <f t="shared" si="1"/>
        <v>　</v>
      </c>
      <c r="AX35" s="125" t="str">
        <f t="shared" si="2"/>
        <v>　</v>
      </c>
      <c r="AY35" s="109" t="str">
        <f t="shared" si="3"/>
        <v>　</v>
      </c>
      <c r="AZ35" s="96" t="str">
        <f t="shared" si="4"/>
        <v>　</v>
      </c>
      <c r="BA35" s="110" t="str">
        <f t="shared" si="5"/>
        <v>　</v>
      </c>
      <c r="BB35" s="126" t="str">
        <f t="shared" si="6"/>
        <v/>
      </c>
      <c r="BC35" s="110" t="str">
        <f t="shared" si="7"/>
        <v/>
      </c>
      <c r="BE35" s="127" t="str">
        <f t="shared" si="8"/>
        <v/>
      </c>
    </row>
    <row r="36" spans="1:57" ht="17.25" customHeight="1" x14ac:dyDescent="0.2">
      <c r="A36" s="128">
        <v>19</v>
      </c>
      <c r="B36" s="129"/>
      <c r="C36" s="130"/>
      <c r="D36" s="131"/>
      <c r="E36" s="131"/>
      <c r="F36" s="132"/>
      <c r="G36" s="133"/>
      <c r="H36" s="133"/>
      <c r="I36" s="132"/>
      <c r="J36" s="133"/>
      <c r="K36" s="133"/>
      <c r="L36" s="132"/>
      <c r="M36" s="133"/>
      <c r="N36" s="133"/>
      <c r="O36" s="132"/>
      <c r="P36" s="133"/>
      <c r="Q36" s="133"/>
      <c r="R36" s="132"/>
      <c r="S36" s="133"/>
      <c r="T36" s="133"/>
      <c r="U36" s="132"/>
      <c r="V36" s="133"/>
      <c r="W36" s="134"/>
      <c r="X36" s="135"/>
      <c r="Y36" s="133"/>
      <c r="Z36" s="133"/>
      <c r="AA36" s="132"/>
      <c r="AB36" s="133"/>
      <c r="AC36" s="133"/>
      <c r="AD36" s="132"/>
      <c r="AE36" s="133"/>
      <c r="AF36" s="133"/>
      <c r="AG36" s="132"/>
      <c r="AH36" s="133"/>
      <c r="AI36" s="133"/>
      <c r="AJ36" s="132"/>
      <c r="AK36" s="133"/>
      <c r="AL36" s="134"/>
      <c r="AM36" s="135"/>
      <c r="AN36" s="136">
        <f t="shared" si="0"/>
        <v>0</v>
      </c>
      <c r="AO36" s="137">
        <f t="shared" si="0"/>
        <v>0</v>
      </c>
      <c r="AP36" s="138">
        <f t="shared" si="0"/>
        <v>0</v>
      </c>
      <c r="AW36" s="109" t="str">
        <f t="shared" si="1"/>
        <v>　</v>
      </c>
      <c r="AX36" s="125" t="str">
        <f t="shared" si="2"/>
        <v>　</v>
      </c>
      <c r="AY36" s="109" t="str">
        <f t="shared" si="3"/>
        <v>　</v>
      </c>
      <c r="AZ36" s="96" t="str">
        <f t="shared" si="4"/>
        <v>　</v>
      </c>
      <c r="BA36" s="110" t="str">
        <f t="shared" si="5"/>
        <v>　</v>
      </c>
      <c r="BB36" s="126" t="str">
        <f t="shared" si="6"/>
        <v/>
      </c>
      <c r="BC36" s="110" t="str">
        <f t="shared" si="7"/>
        <v/>
      </c>
      <c r="BE36" s="127" t="str">
        <f t="shared" si="8"/>
        <v/>
      </c>
    </row>
    <row r="37" spans="1:57" ht="17.25" customHeight="1" x14ac:dyDescent="0.2">
      <c r="A37" s="128">
        <v>20</v>
      </c>
      <c r="B37" s="129"/>
      <c r="C37" s="130"/>
      <c r="D37" s="131"/>
      <c r="E37" s="131"/>
      <c r="F37" s="132"/>
      <c r="G37" s="133"/>
      <c r="H37" s="133"/>
      <c r="I37" s="132"/>
      <c r="J37" s="133"/>
      <c r="K37" s="133"/>
      <c r="L37" s="132"/>
      <c r="M37" s="133"/>
      <c r="N37" s="133"/>
      <c r="O37" s="132"/>
      <c r="P37" s="133"/>
      <c r="Q37" s="133"/>
      <c r="R37" s="132"/>
      <c r="S37" s="133"/>
      <c r="T37" s="133"/>
      <c r="U37" s="132"/>
      <c r="V37" s="133"/>
      <c r="W37" s="134"/>
      <c r="X37" s="135"/>
      <c r="Y37" s="133"/>
      <c r="Z37" s="133"/>
      <c r="AA37" s="132"/>
      <c r="AB37" s="133"/>
      <c r="AC37" s="133"/>
      <c r="AD37" s="132"/>
      <c r="AE37" s="133"/>
      <c r="AF37" s="133"/>
      <c r="AG37" s="132"/>
      <c r="AH37" s="133"/>
      <c r="AI37" s="133"/>
      <c r="AJ37" s="132"/>
      <c r="AK37" s="133"/>
      <c r="AL37" s="134"/>
      <c r="AM37" s="135"/>
      <c r="AN37" s="136">
        <f t="shared" si="0"/>
        <v>0</v>
      </c>
      <c r="AO37" s="137">
        <f t="shared" si="0"/>
        <v>0</v>
      </c>
      <c r="AP37" s="138">
        <f t="shared" si="0"/>
        <v>0</v>
      </c>
      <c r="AW37" s="109" t="str">
        <f t="shared" si="1"/>
        <v>　</v>
      </c>
      <c r="AX37" s="125" t="str">
        <f t="shared" si="2"/>
        <v>　</v>
      </c>
      <c r="AY37" s="109" t="str">
        <f t="shared" si="3"/>
        <v>　</v>
      </c>
      <c r="AZ37" s="96" t="str">
        <f t="shared" si="4"/>
        <v>　</v>
      </c>
      <c r="BA37" s="110" t="str">
        <f t="shared" si="5"/>
        <v>　</v>
      </c>
      <c r="BB37" s="126" t="str">
        <f t="shared" si="6"/>
        <v/>
      </c>
      <c r="BC37" s="110" t="str">
        <f t="shared" si="7"/>
        <v/>
      </c>
      <c r="BE37" s="127" t="str">
        <f t="shared" si="8"/>
        <v/>
      </c>
    </row>
    <row r="38" spans="1:57" ht="17.25" customHeight="1" x14ac:dyDescent="0.2">
      <c r="A38" s="128">
        <v>21</v>
      </c>
      <c r="B38" s="129"/>
      <c r="C38" s="130"/>
      <c r="D38" s="131"/>
      <c r="E38" s="131"/>
      <c r="F38" s="132"/>
      <c r="G38" s="133"/>
      <c r="H38" s="133"/>
      <c r="I38" s="132"/>
      <c r="J38" s="133"/>
      <c r="K38" s="133"/>
      <c r="L38" s="132"/>
      <c r="M38" s="133"/>
      <c r="N38" s="133"/>
      <c r="O38" s="132"/>
      <c r="P38" s="133"/>
      <c r="Q38" s="133"/>
      <c r="R38" s="132"/>
      <c r="S38" s="133"/>
      <c r="T38" s="133"/>
      <c r="U38" s="132"/>
      <c r="V38" s="133"/>
      <c r="W38" s="134"/>
      <c r="X38" s="135"/>
      <c r="Y38" s="133"/>
      <c r="Z38" s="133"/>
      <c r="AA38" s="132"/>
      <c r="AB38" s="133"/>
      <c r="AC38" s="133"/>
      <c r="AD38" s="132"/>
      <c r="AE38" s="133"/>
      <c r="AF38" s="133"/>
      <c r="AG38" s="132"/>
      <c r="AH38" s="133"/>
      <c r="AI38" s="133"/>
      <c r="AJ38" s="132"/>
      <c r="AK38" s="133"/>
      <c r="AL38" s="134"/>
      <c r="AM38" s="135"/>
      <c r="AN38" s="136">
        <f t="shared" si="0"/>
        <v>0</v>
      </c>
      <c r="AO38" s="137">
        <f t="shared" si="0"/>
        <v>0</v>
      </c>
      <c r="AP38" s="138">
        <f t="shared" si="0"/>
        <v>0</v>
      </c>
      <c r="AW38" s="109" t="str">
        <f t="shared" si="1"/>
        <v>　</v>
      </c>
      <c r="AX38" s="125" t="str">
        <f t="shared" si="2"/>
        <v>　</v>
      </c>
      <c r="AY38" s="109" t="str">
        <f t="shared" si="3"/>
        <v>　</v>
      </c>
      <c r="AZ38" s="96" t="str">
        <f t="shared" si="4"/>
        <v>　</v>
      </c>
      <c r="BA38" s="110" t="str">
        <f t="shared" si="5"/>
        <v>　</v>
      </c>
      <c r="BB38" s="126" t="str">
        <f t="shared" si="6"/>
        <v/>
      </c>
      <c r="BC38" s="110" t="str">
        <f t="shared" si="7"/>
        <v/>
      </c>
      <c r="BE38" s="127" t="str">
        <f t="shared" si="8"/>
        <v/>
      </c>
    </row>
    <row r="39" spans="1:57" ht="17.25" customHeight="1" x14ac:dyDescent="0.2">
      <c r="A39" s="128">
        <v>22</v>
      </c>
      <c r="B39" s="129"/>
      <c r="C39" s="130"/>
      <c r="D39" s="131"/>
      <c r="E39" s="131"/>
      <c r="F39" s="132"/>
      <c r="G39" s="133"/>
      <c r="H39" s="133"/>
      <c r="I39" s="132"/>
      <c r="J39" s="133"/>
      <c r="K39" s="133"/>
      <c r="L39" s="132"/>
      <c r="M39" s="133"/>
      <c r="N39" s="133"/>
      <c r="O39" s="132"/>
      <c r="P39" s="133"/>
      <c r="Q39" s="133"/>
      <c r="R39" s="132"/>
      <c r="S39" s="133"/>
      <c r="T39" s="133"/>
      <c r="U39" s="132"/>
      <c r="V39" s="133"/>
      <c r="W39" s="134"/>
      <c r="X39" s="135"/>
      <c r="Y39" s="133"/>
      <c r="Z39" s="133"/>
      <c r="AA39" s="132"/>
      <c r="AB39" s="133"/>
      <c r="AC39" s="133"/>
      <c r="AD39" s="132"/>
      <c r="AE39" s="133"/>
      <c r="AF39" s="133"/>
      <c r="AG39" s="132"/>
      <c r="AH39" s="133"/>
      <c r="AI39" s="133"/>
      <c r="AJ39" s="132"/>
      <c r="AK39" s="133"/>
      <c r="AL39" s="134"/>
      <c r="AM39" s="135"/>
      <c r="AN39" s="136">
        <f t="shared" si="0"/>
        <v>0</v>
      </c>
      <c r="AO39" s="137">
        <f t="shared" si="0"/>
        <v>0</v>
      </c>
      <c r="AP39" s="138">
        <f t="shared" si="0"/>
        <v>0</v>
      </c>
      <c r="AW39" s="109" t="str">
        <f t="shared" si="1"/>
        <v>　</v>
      </c>
      <c r="AX39" s="125" t="str">
        <f t="shared" si="2"/>
        <v>　</v>
      </c>
      <c r="AY39" s="109" t="str">
        <f t="shared" si="3"/>
        <v>　</v>
      </c>
      <c r="AZ39" s="96" t="str">
        <f t="shared" si="4"/>
        <v>　</v>
      </c>
      <c r="BA39" s="110" t="str">
        <f t="shared" si="5"/>
        <v>　</v>
      </c>
      <c r="BB39" s="126" t="str">
        <f t="shared" si="6"/>
        <v/>
      </c>
      <c r="BC39" s="110" t="str">
        <f t="shared" si="7"/>
        <v/>
      </c>
      <c r="BE39" s="127" t="str">
        <f t="shared" si="8"/>
        <v/>
      </c>
    </row>
    <row r="40" spans="1:57" ht="17.25" customHeight="1" x14ac:dyDescent="0.2">
      <c r="A40" s="128">
        <v>23</v>
      </c>
      <c r="B40" s="129"/>
      <c r="C40" s="130"/>
      <c r="D40" s="131"/>
      <c r="E40" s="131"/>
      <c r="F40" s="132"/>
      <c r="G40" s="133"/>
      <c r="H40" s="133"/>
      <c r="I40" s="132"/>
      <c r="J40" s="133"/>
      <c r="K40" s="133"/>
      <c r="L40" s="132"/>
      <c r="M40" s="133"/>
      <c r="N40" s="133"/>
      <c r="O40" s="132"/>
      <c r="P40" s="133"/>
      <c r="Q40" s="133"/>
      <c r="R40" s="132"/>
      <c r="S40" s="133"/>
      <c r="T40" s="133"/>
      <c r="U40" s="132"/>
      <c r="V40" s="133"/>
      <c r="W40" s="134"/>
      <c r="X40" s="135"/>
      <c r="Y40" s="133"/>
      <c r="Z40" s="133"/>
      <c r="AA40" s="132"/>
      <c r="AB40" s="133"/>
      <c r="AC40" s="133"/>
      <c r="AD40" s="132"/>
      <c r="AE40" s="133"/>
      <c r="AF40" s="133"/>
      <c r="AG40" s="132"/>
      <c r="AH40" s="133"/>
      <c r="AI40" s="133"/>
      <c r="AJ40" s="132"/>
      <c r="AK40" s="133"/>
      <c r="AL40" s="134"/>
      <c r="AM40" s="135"/>
      <c r="AN40" s="136">
        <f t="shared" si="0"/>
        <v>0</v>
      </c>
      <c r="AO40" s="137">
        <f t="shared" si="0"/>
        <v>0</v>
      </c>
      <c r="AP40" s="138">
        <f t="shared" si="0"/>
        <v>0</v>
      </c>
      <c r="AW40" s="109" t="str">
        <f t="shared" si="1"/>
        <v>　</v>
      </c>
      <c r="AX40" s="125" t="str">
        <f t="shared" si="2"/>
        <v>　</v>
      </c>
      <c r="AY40" s="109" t="str">
        <f t="shared" si="3"/>
        <v>　</v>
      </c>
      <c r="AZ40" s="96" t="str">
        <f t="shared" si="4"/>
        <v>　</v>
      </c>
      <c r="BA40" s="110" t="str">
        <f t="shared" si="5"/>
        <v>　</v>
      </c>
      <c r="BB40" s="126" t="str">
        <f t="shared" si="6"/>
        <v/>
      </c>
      <c r="BC40" s="110" t="str">
        <f t="shared" si="7"/>
        <v/>
      </c>
      <c r="BE40" s="127" t="str">
        <f t="shared" si="8"/>
        <v/>
      </c>
    </row>
    <row r="41" spans="1:57" ht="17.25" customHeight="1" x14ac:dyDescent="0.2">
      <c r="A41" s="128">
        <v>24</v>
      </c>
      <c r="B41" s="129"/>
      <c r="C41" s="130"/>
      <c r="D41" s="131"/>
      <c r="E41" s="131"/>
      <c r="F41" s="132"/>
      <c r="G41" s="133"/>
      <c r="H41" s="133"/>
      <c r="I41" s="132"/>
      <c r="J41" s="133"/>
      <c r="K41" s="133"/>
      <c r="L41" s="132"/>
      <c r="M41" s="133"/>
      <c r="N41" s="133"/>
      <c r="O41" s="132"/>
      <c r="P41" s="133"/>
      <c r="Q41" s="133"/>
      <c r="R41" s="132"/>
      <c r="S41" s="133"/>
      <c r="T41" s="133"/>
      <c r="U41" s="132"/>
      <c r="V41" s="133"/>
      <c r="W41" s="134"/>
      <c r="X41" s="135"/>
      <c r="Y41" s="133"/>
      <c r="Z41" s="133"/>
      <c r="AA41" s="132"/>
      <c r="AB41" s="133"/>
      <c r="AC41" s="133"/>
      <c r="AD41" s="132"/>
      <c r="AE41" s="133"/>
      <c r="AF41" s="133"/>
      <c r="AG41" s="132"/>
      <c r="AH41" s="133"/>
      <c r="AI41" s="133"/>
      <c r="AJ41" s="132"/>
      <c r="AK41" s="133"/>
      <c r="AL41" s="134"/>
      <c r="AM41" s="135"/>
      <c r="AN41" s="136">
        <f t="shared" si="0"/>
        <v>0</v>
      </c>
      <c r="AO41" s="137">
        <f t="shared" si="0"/>
        <v>0</v>
      </c>
      <c r="AP41" s="138">
        <f t="shared" si="0"/>
        <v>0</v>
      </c>
      <c r="AW41" s="109" t="str">
        <f t="shared" si="1"/>
        <v>　</v>
      </c>
      <c r="AX41" s="125" t="str">
        <f t="shared" si="2"/>
        <v>　</v>
      </c>
      <c r="AY41" s="109" t="str">
        <f t="shared" si="3"/>
        <v>　</v>
      </c>
      <c r="AZ41" s="96" t="str">
        <f t="shared" si="4"/>
        <v>　</v>
      </c>
      <c r="BA41" s="110" t="str">
        <f t="shared" si="5"/>
        <v>　</v>
      </c>
      <c r="BB41" s="126" t="str">
        <f t="shared" si="6"/>
        <v/>
      </c>
      <c r="BC41" s="110" t="str">
        <f t="shared" si="7"/>
        <v/>
      </c>
      <c r="BE41" s="127" t="str">
        <f t="shared" si="8"/>
        <v/>
      </c>
    </row>
    <row r="42" spans="1:57" ht="17.25" customHeight="1" x14ac:dyDescent="0.2">
      <c r="A42" s="128">
        <v>25</v>
      </c>
      <c r="B42" s="129"/>
      <c r="C42" s="130"/>
      <c r="D42" s="131"/>
      <c r="E42" s="131"/>
      <c r="F42" s="132"/>
      <c r="G42" s="133"/>
      <c r="H42" s="133"/>
      <c r="I42" s="132"/>
      <c r="J42" s="133"/>
      <c r="K42" s="133"/>
      <c r="L42" s="132"/>
      <c r="M42" s="133"/>
      <c r="N42" s="133"/>
      <c r="O42" s="132"/>
      <c r="P42" s="133"/>
      <c r="Q42" s="133"/>
      <c r="R42" s="132"/>
      <c r="S42" s="133"/>
      <c r="T42" s="133"/>
      <c r="U42" s="132"/>
      <c r="V42" s="133"/>
      <c r="W42" s="134"/>
      <c r="X42" s="135"/>
      <c r="Y42" s="133"/>
      <c r="Z42" s="133"/>
      <c r="AA42" s="132"/>
      <c r="AB42" s="133"/>
      <c r="AC42" s="133"/>
      <c r="AD42" s="132"/>
      <c r="AE42" s="133"/>
      <c r="AF42" s="133"/>
      <c r="AG42" s="132"/>
      <c r="AH42" s="133"/>
      <c r="AI42" s="133"/>
      <c r="AJ42" s="132"/>
      <c r="AK42" s="133"/>
      <c r="AL42" s="134"/>
      <c r="AM42" s="135"/>
      <c r="AN42" s="136">
        <f t="shared" si="0"/>
        <v>0</v>
      </c>
      <c r="AO42" s="137">
        <f t="shared" si="0"/>
        <v>0</v>
      </c>
      <c r="AP42" s="138">
        <f t="shared" si="0"/>
        <v>0</v>
      </c>
      <c r="AW42" s="109" t="str">
        <f t="shared" si="1"/>
        <v>　</v>
      </c>
      <c r="AX42" s="125" t="str">
        <f t="shared" si="2"/>
        <v>　</v>
      </c>
      <c r="AY42" s="109" t="str">
        <f t="shared" si="3"/>
        <v>　</v>
      </c>
      <c r="AZ42" s="96" t="str">
        <f t="shared" si="4"/>
        <v>　</v>
      </c>
      <c r="BA42" s="110" t="str">
        <f t="shared" si="5"/>
        <v>　</v>
      </c>
      <c r="BB42" s="126" t="str">
        <f t="shared" si="6"/>
        <v/>
      </c>
      <c r="BC42" s="110" t="str">
        <f t="shared" si="7"/>
        <v/>
      </c>
      <c r="BE42" s="127" t="str">
        <f t="shared" si="8"/>
        <v/>
      </c>
    </row>
    <row r="43" spans="1:57" ht="17.25" customHeight="1" x14ac:dyDescent="0.2">
      <c r="A43" s="128">
        <v>26</v>
      </c>
      <c r="B43" s="129"/>
      <c r="C43" s="130"/>
      <c r="D43" s="131"/>
      <c r="E43" s="131"/>
      <c r="F43" s="132"/>
      <c r="G43" s="133"/>
      <c r="H43" s="133"/>
      <c r="I43" s="132"/>
      <c r="J43" s="133"/>
      <c r="K43" s="133"/>
      <c r="L43" s="132"/>
      <c r="M43" s="133"/>
      <c r="N43" s="133"/>
      <c r="O43" s="132"/>
      <c r="P43" s="133"/>
      <c r="Q43" s="133"/>
      <c r="R43" s="132"/>
      <c r="S43" s="133"/>
      <c r="T43" s="133"/>
      <c r="U43" s="132"/>
      <c r="V43" s="133"/>
      <c r="W43" s="134"/>
      <c r="X43" s="135"/>
      <c r="Y43" s="133"/>
      <c r="Z43" s="133"/>
      <c r="AA43" s="132"/>
      <c r="AB43" s="133"/>
      <c r="AC43" s="133"/>
      <c r="AD43" s="132"/>
      <c r="AE43" s="133"/>
      <c r="AF43" s="133"/>
      <c r="AG43" s="132"/>
      <c r="AH43" s="133"/>
      <c r="AI43" s="133"/>
      <c r="AJ43" s="132"/>
      <c r="AK43" s="133"/>
      <c r="AL43" s="134"/>
      <c r="AM43" s="135"/>
      <c r="AN43" s="136">
        <f t="shared" si="0"/>
        <v>0</v>
      </c>
      <c r="AO43" s="137">
        <f t="shared" si="0"/>
        <v>0</v>
      </c>
      <c r="AP43" s="138">
        <f t="shared" si="0"/>
        <v>0</v>
      </c>
      <c r="AW43" s="109" t="str">
        <f t="shared" si="1"/>
        <v>　</v>
      </c>
      <c r="AX43" s="125" t="str">
        <f t="shared" si="2"/>
        <v>　</v>
      </c>
      <c r="AY43" s="109" t="str">
        <f t="shared" si="3"/>
        <v>　</v>
      </c>
      <c r="AZ43" s="96" t="str">
        <f t="shared" si="4"/>
        <v>　</v>
      </c>
      <c r="BA43" s="110" t="str">
        <f t="shared" si="5"/>
        <v>　</v>
      </c>
      <c r="BB43" s="126" t="str">
        <f t="shared" si="6"/>
        <v/>
      </c>
      <c r="BC43" s="110" t="str">
        <f t="shared" si="7"/>
        <v/>
      </c>
      <c r="BE43" s="127" t="str">
        <f t="shared" si="8"/>
        <v/>
      </c>
    </row>
    <row r="44" spans="1:57" ht="17.25" customHeight="1" x14ac:dyDescent="0.2">
      <c r="A44" s="128">
        <v>27</v>
      </c>
      <c r="B44" s="129"/>
      <c r="C44" s="130"/>
      <c r="D44" s="131"/>
      <c r="E44" s="131"/>
      <c r="F44" s="132"/>
      <c r="G44" s="133"/>
      <c r="H44" s="133"/>
      <c r="I44" s="132"/>
      <c r="J44" s="133"/>
      <c r="K44" s="133"/>
      <c r="L44" s="132"/>
      <c r="M44" s="133"/>
      <c r="N44" s="133"/>
      <c r="O44" s="132"/>
      <c r="P44" s="133"/>
      <c r="Q44" s="133"/>
      <c r="R44" s="132"/>
      <c r="S44" s="133"/>
      <c r="T44" s="133"/>
      <c r="U44" s="132"/>
      <c r="V44" s="133"/>
      <c r="W44" s="134"/>
      <c r="X44" s="135"/>
      <c r="Y44" s="133"/>
      <c r="Z44" s="133"/>
      <c r="AA44" s="132"/>
      <c r="AB44" s="133"/>
      <c r="AC44" s="133"/>
      <c r="AD44" s="132"/>
      <c r="AE44" s="133"/>
      <c r="AF44" s="133"/>
      <c r="AG44" s="132"/>
      <c r="AH44" s="133"/>
      <c r="AI44" s="133"/>
      <c r="AJ44" s="132"/>
      <c r="AK44" s="133"/>
      <c r="AL44" s="134"/>
      <c r="AM44" s="135"/>
      <c r="AN44" s="136">
        <f t="shared" si="0"/>
        <v>0</v>
      </c>
      <c r="AO44" s="137">
        <f t="shared" si="0"/>
        <v>0</v>
      </c>
      <c r="AP44" s="138">
        <f t="shared" si="0"/>
        <v>0</v>
      </c>
      <c r="AW44" s="109" t="str">
        <f t="shared" si="1"/>
        <v>　</v>
      </c>
      <c r="AX44" s="125" t="str">
        <f t="shared" si="2"/>
        <v>　</v>
      </c>
      <c r="AY44" s="109" t="str">
        <f t="shared" si="3"/>
        <v>　</v>
      </c>
      <c r="AZ44" s="96" t="str">
        <f t="shared" si="4"/>
        <v>　</v>
      </c>
      <c r="BA44" s="110" t="str">
        <f t="shared" si="5"/>
        <v>　</v>
      </c>
      <c r="BB44" s="126" t="str">
        <f t="shared" si="6"/>
        <v/>
      </c>
      <c r="BC44" s="110" t="str">
        <f t="shared" si="7"/>
        <v/>
      </c>
      <c r="BE44" s="127" t="str">
        <f t="shared" si="8"/>
        <v/>
      </c>
    </row>
    <row r="45" spans="1:57" ht="17.25" customHeight="1" x14ac:dyDescent="0.2">
      <c r="A45" s="128">
        <v>28</v>
      </c>
      <c r="B45" s="129"/>
      <c r="C45" s="130"/>
      <c r="D45" s="131"/>
      <c r="E45" s="131"/>
      <c r="F45" s="132"/>
      <c r="G45" s="133"/>
      <c r="H45" s="133"/>
      <c r="I45" s="132"/>
      <c r="J45" s="133"/>
      <c r="K45" s="133"/>
      <c r="L45" s="132"/>
      <c r="M45" s="133"/>
      <c r="N45" s="133"/>
      <c r="O45" s="132"/>
      <c r="P45" s="133"/>
      <c r="Q45" s="133"/>
      <c r="R45" s="132"/>
      <c r="S45" s="133"/>
      <c r="T45" s="133"/>
      <c r="U45" s="132"/>
      <c r="V45" s="133"/>
      <c r="W45" s="134"/>
      <c r="X45" s="135"/>
      <c r="Y45" s="133"/>
      <c r="Z45" s="133"/>
      <c r="AA45" s="132"/>
      <c r="AB45" s="133"/>
      <c r="AC45" s="133"/>
      <c r="AD45" s="132"/>
      <c r="AE45" s="133"/>
      <c r="AF45" s="133"/>
      <c r="AG45" s="132"/>
      <c r="AH45" s="133"/>
      <c r="AI45" s="133"/>
      <c r="AJ45" s="132"/>
      <c r="AK45" s="133"/>
      <c r="AL45" s="134"/>
      <c r="AM45" s="135"/>
      <c r="AN45" s="136">
        <f t="shared" si="0"/>
        <v>0</v>
      </c>
      <c r="AO45" s="137">
        <f t="shared" si="0"/>
        <v>0</v>
      </c>
      <c r="AP45" s="138">
        <f t="shared" si="0"/>
        <v>0</v>
      </c>
      <c r="AW45" s="109" t="str">
        <f t="shared" si="1"/>
        <v>　</v>
      </c>
      <c r="AX45" s="125" t="str">
        <f t="shared" si="2"/>
        <v>　</v>
      </c>
      <c r="AY45" s="109" t="str">
        <f t="shared" si="3"/>
        <v>　</v>
      </c>
      <c r="AZ45" s="96" t="str">
        <f t="shared" si="4"/>
        <v>　</v>
      </c>
      <c r="BA45" s="110" t="str">
        <f t="shared" si="5"/>
        <v>　</v>
      </c>
      <c r="BB45" s="126" t="str">
        <f t="shared" si="6"/>
        <v/>
      </c>
      <c r="BC45" s="110" t="str">
        <f t="shared" si="7"/>
        <v/>
      </c>
      <c r="BE45" s="127" t="str">
        <f t="shared" si="8"/>
        <v/>
      </c>
    </row>
    <row r="46" spans="1:57" ht="17.25" customHeight="1" thickBot="1" x14ac:dyDescent="0.25">
      <c r="A46" s="139">
        <v>29</v>
      </c>
      <c r="B46" s="140"/>
      <c r="C46" s="141"/>
      <c r="D46" s="142"/>
      <c r="E46" s="142"/>
      <c r="F46" s="143"/>
      <c r="G46" s="144"/>
      <c r="H46" s="144"/>
      <c r="I46" s="143"/>
      <c r="J46" s="144"/>
      <c r="K46" s="144"/>
      <c r="L46" s="143"/>
      <c r="M46" s="144"/>
      <c r="N46" s="144"/>
      <c r="O46" s="143"/>
      <c r="P46" s="144"/>
      <c r="Q46" s="144"/>
      <c r="R46" s="143"/>
      <c r="S46" s="144"/>
      <c r="T46" s="144"/>
      <c r="U46" s="143"/>
      <c r="V46" s="144"/>
      <c r="W46" s="145"/>
      <c r="X46" s="146"/>
      <c r="Y46" s="144"/>
      <c r="Z46" s="144"/>
      <c r="AA46" s="143"/>
      <c r="AB46" s="144"/>
      <c r="AC46" s="144"/>
      <c r="AD46" s="143"/>
      <c r="AE46" s="144"/>
      <c r="AF46" s="144"/>
      <c r="AG46" s="143"/>
      <c r="AH46" s="144"/>
      <c r="AI46" s="144"/>
      <c r="AJ46" s="143"/>
      <c r="AK46" s="144"/>
      <c r="AL46" s="145"/>
      <c r="AM46" s="146"/>
      <c r="AN46" s="147">
        <f t="shared" si="0"/>
        <v>0</v>
      </c>
      <c r="AO46" s="148">
        <f t="shared" si="0"/>
        <v>0</v>
      </c>
      <c r="AP46" s="149">
        <f t="shared" si="0"/>
        <v>0</v>
      </c>
      <c r="AW46" s="150" t="str">
        <f t="shared" si="1"/>
        <v>　</v>
      </c>
      <c r="AX46" s="151" t="str">
        <f t="shared" si="2"/>
        <v>　</v>
      </c>
      <c r="AY46" s="150" t="str">
        <f t="shared" si="3"/>
        <v>　</v>
      </c>
      <c r="AZ46" s="152" t="str">
        <f t="shared" si="4"/>
        <v>　</v>
      </c>
      <c r="BA46" s="153" t="str">
        <f t="shared" si="5"/>
        <v>　</v>
      </c>
      <c r="BB46" s="154" t="str">
        <f t="shared" si="6"/>
        <v/>
      </c>
      <c r="BC46" s="153" t="str">
        <f t="shared" si="7"/>
        <v/>
      </c>
      <c r="BE46" s="127" t="str">
        <f t="shared" si="8"/>
        <v/>
      </c>
    </row>
    <row r="47" spans="1:57" ht="21" customHeight="1" thickTop="1" thickBot="1" x14ac:dyDescent="0.25">
      <c r="A47" s="451" t="s">
        <v>20</v>
      </c>
      <c r="B47" s="452"/>
      <c r="C47" s="453"/>
      <c r="D47" s="155">
        <f t="shared" ref="D47:AP47" si="9">SUM(D18:D46)</f>
        <v>0</v>
      </c>
      <c r="E47" s="155">
        <f t="shared" si="9"/>
        <v>0</v>
      </c>
      <c r="F47" s="156">
        <f t="shared" si="9"/>
        <v>0</v>
      </c>
      <c r="G47" s="157">
        <f t="shared" si="9"/>
        <v>0</v>
      </c>
      <c r="H47" s="157">
        <f t="shared" si="9"/>
        <v>0</v>
      </c>
      <c r="I47" s="156">
        <f t="shared" si="9"/>
        <v>0</v>
      </c>
      <c r="J47" s="157">
        <f t="shared" si="9"/>
        <v>0</v>
      </c>
      <c r="K47" s="157">
        <f t="shared" si="9"/>
        <v>0</v>
      </c>
      <c r="L47" s="156">
        <f t="shared" si="9"/>
        <v>0</v>
      </c>
      <c r="M47" s="157">
        <f t="shared" si="9"/>
        <v>0</v>
      </c>
      <c r="N47" s="157">
        <f t="shared" si="9"/>
        <v>0</v>
      </c>
      <c r="O47" s="156">
        <f t="shared" si="9"/>
        <v>0</v>
      </c>
      <c r="P47" s="157">
        <f t="shared" si="9"/>
        <v>0</v>
      </c>
      <c r="Q47" s="157">
        <f t="shared" si="9"/>
        <v>0</v>
      </c>
      <c r="R47" s="156">
        <f t="shared" si="9"/>
        <v>0</v>
      </c>
      <c r="S47" s="157">
        <f t="shared" si="9"/>
        <v>0</v>
      </c>
      <c r="T47" s="157">
        <f t="shared" si="9"/>
        <v>0</v>
      </c>
      <c r="U47" s="156">
        <f t="shared" si="9"/>
        <v>0</v>
      </c>
      <c r="V47" s="157">
        <f t="shared" si="9"/>
        <v>0</v>
      </c>
      <c r="W47" s="158">
        <f t="shared" si="9"/>
        <v>0</v>
      </c>
      <c r="X47" s="159">
        <f t="shared" si="9"/>
        <v>0</v>
      </c>
      <c r="Y47" s="157">
        <f t="shared" si="9"/>
        <v>0</v>
      </c>
      <c r="Z47" s="157">
        <f t="shared" si="9"/>
        <v>0</v>
      </c>
      <c r="AA47" s="156">
        <f t="shared" si="9"/>
        <v>0</v>
      </c>
      <c r="AB47" s="157">
        <f t="shared" si="9"/>
        <v>0</v>
      </c>
      <c r="AC47" s="157">
        <f t="shared" si="9"/>
        <v>0</v>
      </c>
      <c r="AD47" s="156">
        <f t="shared" si="9"/>
        <v>0</v>
      </c>
      <c r="AE47" s="157">
        <f t="shared" si="9"/>
        <v>0</v>
      </c>
      <c r="AF47" s="157">
        <f t="shared" si="9"/>
        <v>0</v>
      </c>
      <c r="AG47" s="156">
        <f t="shared" si="9"/>
        <v>0</v>
      </c>
      <c r="AH47" s="157">
        <f t="shared" si="9"/>
        <v>0</v>
      </c>
      <c r="AI47" s="157">
        <f t="shared" si="9"/>
        <v>0</v>
      </c>
      <c r="AJ47" s="156">
        <f t="shared" si="9"/>
        <v>0</v>
      </c>
      <c r="AK47" s="157">
        <f t="shared" si="9"/>
        <v>0</v>
      </c>
      <c r="AL47" s="158">
        <f t="shared" si="9"/>
        <v>0</v>
      </c>
      <c r="AM47" s="159">
        <f t="shared" si="9"/>
        <v>0</v>
      </c>
      <c r="AN47" s="160">
        <f t="shared" si="9"/>
        <v>0</v>
      </c>
      <c r="AO47" s="161">
        <f t="shared" si="9"/>
        <v>0</v>
      </c>
      <c r="AP47" s="162">
        <f t="shared" si="9"/>
        <v>0</v>
      </c>
      <c r="AW47" s="163">
        <f t="shared" ref="AW47:BC47" si="10">SUM(AW18:AW46)</f>
        <v>0</v>
      </c>
      <c r="AX47" s="164">
        <f t="shared" si="10"/>
        <v>0</v>
      </c>
      <c r="AY47" s="163">
        <f t="shared" si="10"/>
        <v>0</v>
      </c>
      <c r="AZ47" s="165">
        <f t="shared" si="10"/>
        <v>0</v>
      </c>
      <c r="BA47" s="166">
        <f t="shared" si="10"/>
        <v>0</v>
      </c>
      <c r="BB47" s="167">
        <f t="shared" si="10"/>
        <v>0</v>
      </c>
      <c r="BC47" s="166">
        <f t="shared" si="10"/>
        <v>0</v>
      </c>
      <c r="BE47" s="168">
        <f>SUM(BE18:BE46)</f>
        <v>0</v>
      </c>
    </row>
    <row r="48" spans="1:57" ht="21" customHeight="1" thickBot="1" x14ac:dyDescent="0.25">
      <c r="A48" s="436" t="s">
        <v>124</v>
      </c>
      <c r="B48" s="437"/>
      <c r="C48" s="438"/>
      <c r="D48" s="439">
        <f>COUNT(E18:E46)</f>
        <v>0</v>
      </c>
      <c r="E48" s="440"/>
      <c r="F48" s="441"/>
      <c r="G48" s="429">
        <f>COUNT(H18:H46)</f>
        <v>0</v>
      </c>
      <c r="H48" s="429"/>
      <c r="I48" s="429"/>
      <c r="J48" s="429">
        <f>COUNT(K18:K46)</f>
        <v>0</v>
      </c>
      <c r="K48" s="429"/>
      <c r="L48" s="429"/>
      <c r="M48" s="429">
        <f>COUNT(N18:N46)</f>
        <v>0</v>
      </c>
      <c r="N48" s="429"/>
      <c r="O48" s="429"/>
      <c r="P48" s="429">
        <f>COUNT(Q18:Q46)</f>
        <v>0</v>
      </c>
      <c r="Q48" s="429"/>
      <c r="R48" s="429"/>
      <c r="S48" s="429">
        <f>COUNT(T18:T46)</f>
        <v>0</v>
      </c>
      <c r="T48" s="429"/>
      <c r="U48" s="429"/>
      <c r="V48" s="429">
        <f>COUNT(W18:W46)</f>
        <v>0</v>
      </c>
      <c r="W48" s="430"/>
      <c r="X48" s="430"/>
      <c r="Y48" s="429">
        <f>COUNT(Z18:Z46)</f>
        <v>0</v>
      </c>
      <c r="Z48" s="429"/>
      <c r="AA48" s="429"/>
      <c r="AB48" s="429">
        <f>COUNT(AC18:AC46)</f>
        <v>0</v>
      </c>
      <c r="AC48" s="429"/>
      <c r="AD48" s="429"/>
      <c r="AE48" s="429">
        <f>COUNT(AF18:AF46)</f>
        <v>0</v>
      </c>
      <c r="AF48" s="429"/>
      <c r="AG48" s="429"/>
      <c r="AH48" s="429">
        <f>COUNT(AI18:AI46)</f>
        <v>0</v>
      </c>
      <c r="AI48" s="429"/>
      <c r="AJ48" s="429"/>
      <c r="AK48" s="429">
        <f>COUNT(AL18:AL46)</f>
        <v>0</v>
      </c>
      <c r="AL48" s="430"/>
      <c r="AM48" s="430"/>
      <c r="AN48" s="431">
        <f>SUM(D48:AM48)</f>
        <v>0</v>
      </c>
      <c r="AO48" s="432"/>
      <c r="AP48" s="433"/>
      <c r="AW48" s="169"/>
      <c r="AX48" s="169"/>
      <c r="AY48" s="169"/>
      <c r="AZ48" s="169"/>
      <c r="BA48" s="169"/>
      <c r="BB48" s="169"/>
      <c r="BC48" s="169"/>
    </row>
    <row r="49" ht="19.5" customHeight="1" x14ac:dyDescent="0.2"/>
    <row r="52" ht="13.5" customHeight="1" x14ac:dyDescent="0.2"/>
  </sheetData>
  <mergeCells count="109">
    <mergeCell ref="A5:K5"/>
    <mergeCell ref="L5:W5"/>
    <mergeCell ref="X5:AF5"/>
    <mergeCell ref="AG5:AI5"/>
    <mergeCell ref="AJ5:AK6"/>
    <mergeCell ref="AL5:AP5"/>
    <mergeCell ref="A6:B6"/>
    <mergeCell ref="C6:E6"/>
    <mergeCell ref="F6:H6"/>
    <mergeCell ref="I6:K6"/>
    <mergeCell ref="AD6:AF6"/>
    <mergeCell ref="AG6:AI6"/>
    <mergeCell ref="AL6:AN6"/>
    <mergeCell ref="AO6:AP6"/>
    <mergeCell ref="A7:B7"/>
    <mergeCell ref="C7:E7"/>
    <mergeCell ref="F7:H7"/>
    <mergeCell ref="I7:K7"/>
    <mergeCell ref="L7:N7"/>
    <mergeCell ref="O7:Q7"/>
    <mergeCell ref="L6:N6"/>
    <mergeCell ref="O6:Q6"/>
    <mergeCell ref="R6:T6"/>
    <mergeCell ref="U6:W6"/>
    <mergeCell ref="X6:Z6"/>
    <mergeCell ref="AA6:AC6"/>
    <mergeCell ref="AJ7:AK7"/>
    <mergeCell ref="AL7:AN7"/>
    <mergeCell ref="AO7:AP7"/>
    <mergeCell ref="B11:AD11"/>
    <mergeCell ref="B12:AD12"/>
    <mergeCell ref="A14:B17"/>
    <mergeCell ref="C14:C17"/>
    <mergeCell ref="D14:F14"/>
    <mergeCell ref="G14:I14"/>
    <mergeCell ref="J14:L14"/>
    <mergeCell ref="R7:T7"/>
    <mergeCell ref="U7:W7"/>
    <mergeCell ref="X7:Z7"/>
    <mergeCell ref="AA7:AC7"/>
    <mergeCell ref="AD7:AF7"/>
    <mergeCell ref="AG7:AI7"/>
    <mergeCell ref="AE14:AG14"/>
    <mergeCell ref="AH14:AJ14"/>
    <mergeCell ref="AK14:AM14"/>
    <mergeCell ref="AN14:AP14"/>
    <mergeCell ref="D16:E16"/>
    <mergeCell ref="F16:F17"/>
    <mergeCell ref="G16:H16"/>
    <mergeCell ref="I16:I17"/>
    <mergeCell ref="J16:K16"/>
    <mergeCell ref="L16:L17"/>
    <mergeCell ref="M14:O14"/>
    <mergeCell ref="P14:R14"/>
    <mergeCell ref="S14:U14"/>
    <mergeCell ref="V14:X14"/>
    <mergeCell ref="Y14:AA14"/>
    <mergeCell ref="AB14:AD14"/>
    <mergeCell ref="AY16:BA16"/>
    <mergeCell ref="BB16:BC16"/>
    <mergeCell ref="A47:C47"/>
    <mergeCell ref="AE16:AF16"/>
    <mergeCell ref="AG16:AG17"/>
    <mergeCell ref="AH16:AI16"/>
    <mergeCell ref="AJ16:AJ17"/>
    <mergeCell ref="AK16:AL16"/>
    <mergeCell ref="AM16:AM17"/>
    <mergeCell ref="V16:W16"/>
    <mergeCell ref="X16:X17"/>
    <mergeCell ref="Y16:Z16"/>
    <mergeCell ref="AA16:AA17"/>
    <mergeCell ref="AB16:AC16"/>
    <mergeCell ref="AD16:AD17"/>
    <mergeCell ref="M16:N16"/>
    <mergeCell ref="O16:O17"/>
    <mergeCell ref="P16:Q16"/>
    <mergeCell ref="R16:R17"/>
    <mergeCell ref="S16:T16"/>
    <mergeCell ref="U16:U17"/>
    <mergeCell ref="A48:C48"/>
    <mergeCell ref="D48:F48"/>
    <mergeCell ref="G48:I48"/>
    <mergeCell ref="J48:L48"/>
    <mergeCell ref="M48:O48"/>
    <mergeCell ref="P48:R48"/>
    <mergeCell ref="AN16:AO16"/>
    <mergeCell ref="AP16:AP17"/>
    <mergeCell ref="AW16:AX16"/>
    <mergeCell ref="AB15:AC15"/>
    <mergeCell ref="AE15:AF15"/>
    <mergeCell ref="AH15:AI15"/>
    <mergeCell ref="AK15:AL15"/>
    <mergeCell ref="AN15:AO15"/>
    <mergeCell ref="AK48:AM48"/>
    <mergeCell ref="AN48:AP48"/>
    <mergeCell ref="D15:E15"/>
    <mergeCell ref="G15:H15"/>
    <mergeCell ref="J15:K15"/>
    <mergeCell ref="M15:N15"/>
    <mergeCell ref="P15:Q15"/>
    <mergeCell ref="S15:T15"/>
    <mergeCell ref="V15:W15"/>
    <mergeCell ref="Y15:Z15"/>
    <mergeCell ref="S48:U48"/>
    <mergeCell ref="V48:X48"/>
    <mergeCell ref="Y48:AA48"/>
    <mergeCell ref="AB48:AD48"/>
    <mergeCell ref="AE48:AG48"/>
    <mergeCell ref="AH48:AJ48"/>
  </mergeCells>
  <phoneticPr fontId="3"/>
  <conditionalFormatting sqref="C18:C46">
    <cfRule type="cellIs" dxfId="9" priority="1" stopIfTrue="1" operator="equal">
      <formula>$AW$6</formula>
    </cfRule>
    <cfRule type="cellIs" dxfId="8" priority="2" stopIfTrue="1" operator="equal">
      <formula>$AW$7</formula>
    </cfRule>
  </conditionalFormatting>
  <conditionalFormatting sqref="D18">
    <cfRule type="expression" dxfId="7" priority="3" stopIfTrue="1">
      <formula>$C$18=$AW$6</formula>
    </cfRule>
    <cfRule type="expression" dxfId="6" priority="4" stopIfTrue="1">
      <formula>NOT($C$18=$AW$6)</formula>
    </cfRule>
  </conditionalFormatting>
  <conditionalFormatting sqref="D19:D46">
    <cfRule type="expression" dxfId="5" priority="5" stopIfTrue="1">
      <formula>C19=$AW$6</formula>
    </cfRule>
    <cfRule type="expression" dxfId="4" priority="6" stopIfTrue="1">
      <formula>NOT(C19=$AW$6)</formula>
    </cfRule>
  </conditionalFormatting>
  <conditionalFormatting sqref="G18:G46">
    <cfRule type="expression" dxfId="3" priority="7" stopIfTrue="1">
      <formula>C18=$AW$6</formula>
    </cfRule>
    <cfRule type="expression" dxfId="2" priority="8" stopIfTrue="1">
      <formula>NOT(C18=$AW$6)</formula>
    </cfRule>
  </conditionalFormatting>
  <conditionalFormatting sqref="AK18:AK46 M18:M46 P18:P46 S18:S46 V18:V46 Y18:Y46 AB18:AB46 AE18:AE46 AH18:AH46 J18:J46">
    <cfRule type="expression" dxfId="1" priority="9" stopIfTrue="1">
      <formula>$C18=$AW$6</formula>
    </cfRule>
    <cfRule type="expression" dxfId="0" priority="10" stopIfTrue="1">
      <formula>NOT($C18=$AW$6)</formula>
    </cfRule>
  </conditionalFormatting>
  <dataValidations count="1">
    <dataValidation type="list" allowBlank="1" showInputMessage="1" showErrorMessage="1" sqref="C18:C46" xr:uid="{CA96AFA2-D553-48D7-87F0-8511215E2B8F}">
      <formula1>$AW$5:$AW$7</formula1>
    </dataValidation>
  </dataValidations>
  <pageMargins left="0.19685039370078741" right="0.2" top="0.36" bottom="0.2" header="0.2" footer="0.2"/>
  <pageSetup paperSize="9" scale="6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E811-FC0B-4BA6-8C86-36725A277ADB}">
  <sheetPr>
    <tabColor theme="0"/>
  </sheetPr>
  <dimension ref="A1:BE51"/>
  <sheetViews>
    <sheetView view="pageBreakPreview" zoomScale="60" zoomScaleNormal="100" workbookViewId="0">
      <selection activeCell="X54" sqref="X54"/>
    </sheetView>
  </sheetViews>
  <sheetFormatPr defaultColWidth="9" defaultRowHeight="13" x14ac:dyDescent="0.2"/>
  <cols>
    <col min="1" max="1" width="3.08984375" style="93" customWidth="1"/>
    <col min="2" max="2" width="9" style="93"/>
    <col min="3" max="3" width="4.90625" style="93" customWidth="1"/>
    <col min="4" max="4" width="3.08984375" style="93" customWidth="1"/>
    <col min="5" max="5" width="4.36328125" style="93" customWidth="1"/>
    <col min="6" max="6" width="6.08984375" style="93" customWidth="1"/>
    <col min="7" max="7" width="3.08984375" style="93" customWidth="1"/>
    <col min="8" max="8" width="4.36328125" style="93" customWidth="1"/>
    <col min="9" max="9" width="6.08984375" style="93" customWidth="1"/>
    <col min="10" max="10" width="3.08984375" style="93" customWidth="1"/>
    <col min="11" max="11" width="4.36328125" style="93" customWidth="1"/>
    <col min="12" max="12" width="6.08984375" style="93" customWidth="1"/>
    <col min="13" max="13" width="3.08984375" style="93" customWidth="1"/>
    <col min="14" max="14" width="4.36328125" style="93" customWidth="1"/>
    <col min="15" max="15" width="6.08984375" style="93" customWidth="1"/>
    <col min="16" max="16" width="3.08984375" style="93" customWidth="1"/>
    <col min="17" max="17" width="4.36328125" style="93" customWidth="1"/>
    <col min="18" max="18" width="6.08984375" style="93" customWidth="1"/>
    <col min="19" max="19" width="3.08984375" style="93" customWidth="1"/>
    <col min="20" max="20" width="4.36328125" style="93" customWidth="1"/>
    <col min="21" max="21" width="6.26953125" style="93" customWidth="1"/>
    <col min="22" max="22" width="3.08984375" style="93" customWidth="1"/>
    <col min="23" max="23" width="4.36328125" style="93" customWidth="1"/>
    <col min="24" max="24" width="6.08984375" style="93" customWidth="1"/>
    <col min="25" max="25" width="3.08984375" style="93" customWidth="1"/>
    <col min="26" max="26" width="4.36328125" style="93" customWidth="1"/>
    <col min="27" max="27" width="6.08984375" style="93" customWidth="1"/>
    <col min="28" max="28" width="3.08984375" style="93" customWidth="1"/>
    <col min="29" max="29" width="4.36328125" style="93" customWidth="1"/>
    <col min="30" max="30" width="6.08984375" style="93" customWidth="1"/>
    <col min="31" max="31" width="3.08984375" style="93" customWidth="1"/>
    <col min="32" max="32" width="4.36328125" style="93" customWidth="1"/>
    <col min="33" max="33" width="6.08984375" style="93" customWidth="1"/>
    <col min="34" max="34" width="3.08984375" style="93" customWidth="1"/>
    <col min="35" max="35" width="4.36328125" style="93" customWidth="1"/>
    <col min="36" max="36" width="6.08984375" style="93" customWidth="1"/>
    <col min="37" max="37" width="3.08984375" style="93" customWidth="1"/>
    <col min="38" max="38" width="4.36328125" style="93" customWidth="1"/>
    <col min="39" max="39" width="6.08984375" style="93" customWidth="1"/>
    <col min="40" max="40" width="3.36328125" style="93" customWidth="1"/>
    <col min="41" max="41" width="4.7265625" style="93" customWidth="1"/>
    <col min="42" max="42" width="6.7265625" style="93" customWidth="1"/>
    <col min="43" max="44" width="3" style="93" bestFit="1" customWidth="1"/>
    <col min="45" max="45" width="4.453125" style="93" bestFit="1" customWidth="1"/>
    <col min="46" max="46" width="3.36328125" style="93" bestFit="1" customWidth="1"/>
    <col min="47" max="47" width="3" style="93" bestFit="1" customWidth="1"/>
    <col min="48" max="48" width="4.453125" style="93" customWidth="1"/>
    <col min="49" max="49" width="5.90625" style="93" customWidth="1"/>
    <col min="50" max="50" width="9" style="93"/>
    <col min="51" max="51" width="6.6328125" style="93" customWidth="1"/>
    <col min="52" max="52" width="6.7265625" style="93" customWidth="1"/>
    <col min="53" max="53" width="8.26953125" style="93" customWidth="1"/>
    <col min="54" max="54" width="6.7265625" style="93" customWidth="1"/>
    <col min="55" max="16384" width="9" style="93"/>
  </cols>
  <sheetData>
    <row r="1" spans="1:57" ht="21" customHeight="1" x14ac:dyDescent="0.2">
      <c r="A1" s="92" t="s">
        <v>73</v>
      </c>
    </row>
    <row r="2" spans="1:57" ht="3.5" customHeight="1" x14ac:dyDescent="0.2">
      <c r="A2" s="94"/>
    </row>
    <row r="3" spans="1:57" ht="21" customHeight="1" x14ac:dyDescent="0.25">
      <c r="A3" s="95" t="s">
        <v>74</v>
      </c>
    </row>
    <row r="4" spans="1:57" ht="7.5" customHeight="1" thickBot="1" x14ac:dyDescent="0.25">
      <c r="A4" s="94"/>
    </row>
    <row r="5" spans="1:57" ht="21" customHeight="1" x14ac:dyDescent="0.2">
      <c r="A5" s="460" t="s">
        <v>75</v>
      </c>
      <c r="B5" s="505"/>
      <c r="C5" s="505"/>
      <c r="D5" s="505"/>
      <c r="E5" s="505"/>
      <c r="F5" s="505"/>
      <c r="G5" s="505"/>
      <c r="H5" s="505"/>
      <c r="I5" s="505"/>
      <c r="J5" s="505"/>
      <c r="K5" s="462"/>
      <c r="L5" s="506" t="s">
        <v>76</v>
      </c>
      <c r="M5" s="461"/>
      <c r="N5" s="461"/>
      <c r="O5" s="461"/>
      <c r="P5" s="461"/>
      <c r="Q5" s="461"/>
      <c r="R5" s="461"/>
      <c r="S5" s="461"/>
      <c r="T5" s="461"/>
      <c r="U5" s="461"/>
      <c r="V5" s="461"/>
      <c r="W5" s="507"/>
      <c r="X5" s="475" t="s">
        <v>77</v>
      </c>
      <c r="Y5" s="508"/>
      <c r="Z5" s="508"/>
      <c r="AA5" s="508"/>
      <c r="AB5" s="508"/>
      <c r="AC5" s="508"/>
      <c r="AD5" s="508"/>
      <c r="AE5" s="508"/>
      <c r="AF5" s="476"/>
      <c r="AG5" s="564" t="s">
        <v>78</v>
      </c>
      <c r="AH5" s="565"/>
      <c r="AI5" s="566"/>
      <c r="AJ5" s="567" t="s">
        <v>79</v>
      </c>
      <c r="AK5" s="568"/>
      <c r="AL5" s="506" t="s">
        <v>80</v>
      </c>
      <c r="AM5" s="461"/>
      <c r="AN5" s="461"/>
      <c r="AO5" s="461"/>
      <c r="AP5" s="507"/>
      <c r="AW5" s="96" t="s">
        <v>81</v>
      </c>
    </row>
    <row r="6" spans="1:57" ht="27" customHeight="1" x14ac:dyDescent="0.2">
      <c r="A6" s="516" t="s">
        <v>82</v>
      </c>
      <c r="B6" s="517"/>
      <c r="C6" s="517" t="s">
        <v>83</v>
      </c>
      <c r="D6" s="518"/>
      <c r="E6" s="518"/>
      <c r="F6" s="517" t="s">
        <v>84</v>
      </c>
      <c r="G6" s="517"/>
      <c r="H6" s="517"/>
      <c r="I6" s="517" t="s">
        <v>85</v>
      </c>
      <c r="J6" s="517"/>
      <c r="K6" s="519"/>
      <c r="L6" s="497" t="s">
        <v>86</v>
      </c>
      <c r="M6" s="492"/>
      <c r="N6" s="504"/>
      <c r="O6" s="491" t="s">
        <v>87</v>
      </c>
      <c r="P6" s="492"/>
      <c r="Q6" s="504"/>
      <c r="R6" s="491" t="s">
        <v>88</v>
      </c>
      <c r="S6" s="492"/>
      <c r="T6" s="504"/>
      <c r="U6" s="491" t="s">
        <v>89</v>
      </c>
      <c r="V6" s="492"/>
      <c r="W6" s="493"/>
      <c r="X6" s="463" t="s">
        <v>90</v>
      </c>
      <c r="Y6" s="492"/>
      <c r="Z6" s="504"/>
      <c r="AA6" s="491" t="s">
        <v>91</v>
      </c>
      <c r="AB6" s="492"/>
      <c r="AC6" s="504"/>
      <c r="AD6" s="491" t="s">
        <v>92</v>
      </c>
      <c r="AE6" s="492"/>
      <c r="AF6" s="493"/>
      <c r="AG6" s="557" t="s">
        <v>93</v>
      </c>
      <c r="AH6" s="558"/>
      <c r="AI6" s="559"/>
      <c r="AJ6" s="569"/>
      <c r="AK6" s="570"/>
      <c r="AL6" s="497" t="s">
        <v>94</v>
      </c>
      <c r="AM6" s="492"/>
      <c r="AN6" s="492"/>
      <c r="AO6" s="491" t="s">
        <v>95</v>
      </c>
      <c r="AP6" s="498"/>
      <c r="AW6" s="96" t="s">
        <v>96</v>
      </c>
    </row>
    <row r="7" spans="1:57" s="200" customFormat="1" ht="21" customHeight="1" thickBot="1" x14ac:dyDescent="0.25">
      <c r="A7" s="560">
        <f>BE46</f>
        <v>50</v>
      </c>
      <c r="B7" s="561"/>
      <c r="C7" s="562">
        <f>AW46</f>
        <v>6000</v>
      </c>
      <c r="D7" s="562"/>
      <c r="E7" s="562"/>
      <c r="F7" s="561">
        <f>AX46</f>
        <v>750000</v>
      </c>
      <c r="G7" s="561"/>
      <c r="H7" s="561"/>
      <c r="I7" s="562">
        <f>INT(F7/C7)</f>
        <v>125</v>
      </c>
      <c r="J7" s="562"/>
      <c r="K7" s="563"/>
      <c r="L7" s="555">
        <f>AY46</f>
        <v>1384</v>
      </c>
      <c r="M7" s="548"/>
      <c r="N7" s="549"/>
      <c r="O7" s="550">
        <f>AZ46</f>
        <v>6260</v>
      </c>
      <c r="P7" s="551"/>
      <c r="Q7" s="554"/>
      <c r="R7" s="547">
        <f>BA46</f>
        <v>724000</v>
      </c>
      <c r="S7" s="548"/>
      <c r="T7" s="549"/>
      <c r="U7" s="550">
        <f>INT(R7/O7)</f>
        <v>115</v>
      </c>
      <c r="V7" s="551"/>
      <c r="W7" s="552"/>
      <c r="X7" s="553">
        <f>BB46</f>
        <v>12120</v>
      </c>
      <c r="Y7" s="551"/>
      <c r="Z7" s="554"/>
      <c r="AA7" s="547">
        <f>BC46</f>
        <v>2112000</v>
      </c>
      <c r="AB7" s="548"/>
      <c r="AC7" s="549"/>
      <c r="AD7" s="550">
        <f>INT(AA7/X7)</f>
        <v>174</v>
      </c>
      <c r="AE7" s="551"/>
      <c r="AF7" s="552"/>
      <c r="AG7" s="555">
        <f>F7+R7+AA7</f>
        <v>3586000</v>
      </c>
      <c r="AH7" s="548"/>
      <c r="AI7" s="556"/>
      <c r="AJ7" s="540">
        <f>AN47</f>
        <v>308</v>
      </c>
      <c r="AK7" s="541"/>
      <c r="AL7" s="542">
        <f>INT(AG7/(C7+O7+X7))</f>
        <v>147</v>
      </c>
      <c r="AM7" s="543"/>
      <c r="AN7" s="544"/>
      <c r="AO7" s="545">
        <f>INT(AG7/AJ7)</f>
        <v>11642</v>
      </c>
      <c r="AP7" s="546"/>
      <c r="AW7" s="201" t="s">
        <v>97</v>
      </c>
    </row>
    <row r="8" spans="1:57" ht="7.5" customHeight="1" x14ac:dyDescent="0.2">
      <c r="A8" s="94"/>
    </row>
    <row r="9" spans="1:57" s="97" customFormat="1" ht="14.25" customHeight="1" x14ac:dyDescent="0.2">
      <c r="B9" s="97" t="s">
        <v>98</v>
      </c>
      <c r="AG9" s="98"/>
      <c r="AH9" s="98"/>
      <c r="AI9" s="98"/>
      <c r="AJ9" s="99"/>
      <c r="AK9" s="99"/>
      <c r="AL9" s="99"/>
      <c r="AM9" s="99"/>
      <c r="AN9" s="99"/>
      <c r="AO9" s="99"/>
      <c r="AP9" s="99"/>
      <c r="AQ9" s="98"/>
      <c r="AR9" s="98"/>
      <c r="AS9" s="98"/>
    </row>
    <row r="10" spans="1:57" s="97" customFormat="1" ht="13.5" customHeight="1" x14ac:dyDescent="0.2">
      <c r="B10" s="97" t="s">
        <v>99</v>
      </c>
      <c r="AJ10" s="100"/>
      <c r="AK10" s="100"/>
      <c r="AL10" s="100"/>
      <c r="AM10" s="100"/>
      <c r="AN10" s="100"/>
      <c r="AO10" s="100"/>
      <c r="AP10" s="100"/>
    </row>
    <row r="11" spans="1:57" s="97" customFormat="1" ht="13.5" customHeight="1" x14ac:dyDescent="0.2">
      <c r="B11" s="474" t="s">
        <v>100</v>
      </c>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J11" s="100"/>
      <c r="AK11" s="100"/>
      <c r="AL11" s="100"/>
      <c r="AM11" s="100"/>
      <c r="AN11" s="100"/>
      <c r="AO11" s="100"/>
      <c r="AP11" s="100"/>
    </row>
    <row r="12" spans="1:57" ht="9" customHeight="1" thickBot="1" x14ac:dyDescent="0.3">
      <c r="A12" s="95"/>
      <c r="C12" s="97"/>
    </row>
    <row r="13" spans="1:57" ht="22.5" customHeight="1" x14ac:dyDescent="0.2">
      <c r="A13" s="475" t="s">
        <v>101</v>
      </c>
      <c r="B13" s="476"/>
      <c r="C13" s="479" t="s">
        <v>102</v>
      </c>
      <c r="D13" s="482" t="s">
        <v>103</v>
      </c>
      <c r="E13" s="482"/>
      <c r="F13" s="458"/>
      <c r="G13" s="458" t="s">
        <v>104</v>
      </c>
      <c r="H13" s="458"/>
      <c r="I13" s="458"/>
      <c r="J13" s="458" t="s">
        <v>105</v>
      </c>
      <c r="K13" s="458"/>
      <c r="L13" s="458"/>
      <c r="M13" s="458" t="s">
        <v>106</v>
      </c>
      <c r="N13" s="458"/>
      <c r="O13" s="458"/>
      <c r="P13" s="458" t="s">
        <v>107</v>
      </c>
      <c r="Q13" s="458"/>
      <c r="R13" s="458"/>
      <c r="S13" s="458" t="s">
        <v>108</v>
      </c>
      <c r="T13" s="458"/>
      <c r="U13" s="458"/>
      <c r="V13" s="458" t="s">
        <v>109</v>
      </c>
      <c r="W13" s="459"/>
      <c r="X13" s="459"/>
      <c r="Y13" s="458" t="s">
        <v>110</v>
      </c>
      <c r="Z13" s="458"/>
      <c r="AA13" s="458"/>
      <c r="AB13" s="458" t="s">
        <v>111</v>
      </c>
      <c r="AC13" s="458"/>
      <c r="AD13" s="458"/>
      <c r="AE13" s="458" t="s">
        <v>112</v>
      </c>
      <c r="AF13" s="458"/>
      <c r="AG13" s="458"/>
      <c r="AH13" s="458" t="s">
        <v>113</v>
      </c>
      <c r="AI13" s="458"/>
      <c r="AJ13" s="458"/>
      <c r="AK13" s="458" t="s">
        <v>114</v>
      </c>
      <c r="AL13" s="459"/>
      <c r="AM13" s="459"/>
      <c r="AN13" s="460" t="s">
        <v>20</v>
      </c>
      <c r="AO13" s="461"/>
      <c r="AP13" s="462"/>
    </row>
    <row r="14" spans="1:57" ht="22.5" customHeight="1" thickBot="1" x14ac:dyDescent="0.25">
      <c r="A14" s="477"/>
      <c r="B14" s="478"/>
      <c r="C14" s="480"/>
      <c r="D14" s="529" t="s">
        <v>181</v>
      </c>
      <c r="E14" s="530"/>
      <c r="F14" s="260" t="s">
        <v>182</v>
      </c>
      <c r="G14" s="520" t="s">
        <v>181</v>
      </c>
      <c r="H14" s="521"/>
      <c r="I14" s="260" t="s">
        <v>182</v>
      </c>
      <c r="J14" s="520" t="s">
        <v>181</v>
      </c>
      <c r="K14" s="521"/>
      <c r="L14" s="260" t="s">
        <v>182</v>
      </c>
      <c r="M14" s="520" t="s">
        <v>181</v>
      </c>
      <c r="N14" s="521"/>
      <c r="O14" s="260" t="s">
        <v>182</v>
      </c>
      <c r="P14" s="520" t="s">
        <v>181</v>
      </c>
      <c r="Q14" s="521"/>
      <c r="R14" s="260" t="s">
        <v>182</v>
      </c>
      <c r="S14" s="520" t="s">
        <v>181</v>
      </c>
      <c r="T14" s="521"/>
      <c r="U14" s="260" t="s">
        <v>182</v>
      </c>
      <c r="V14" s="520" t="s">
        <v>181</v>
      </c>
      <c r="W14" s="521"/>
      <c r="X14" s="260" t="s">
        <v>182</v>
      </c>
      <c r="Y14" s="520" t="s">
        <v>181</v>
      </c>
      <c r="Z14" s="521"/>
      <c r="AA14" s="260" t="s">
        <v>182</v>
      </c>
      <c r="AB14" s="520" t="s">
        <v>181</v>
      </c>
      <c r="AC14" s="521"/>
      <c r="AD14" s="260" t="s">
        <v>182</v>
      </c>
      <c r="AE14" s="520" t="s">
        <v>181</v>
      </c>
      <c r="AF14" s="521"/>
      <c r="AG14" s="260" t="s">
        <v>182</v>
      </c>
      <c r="AH14" s="520" t="s">
        <v>181</v>
      </c>
      <c r="AI14" s="521"/>
      <c r="AJ14" s="260" t="s">
        <v>182</v>
      </c>
      <c r="AK14" s="520" t="s">
        <v>181</v>
      </c>
      <c r="AL14" s="521"/>
      <c r="AM14" s="259" t="s">
        <v>182</v>
      </c>
      <c r="AN14" s="522" t="s">
        <v>183</v>
      </c>
      <c r="AO14" s="523"/>
      <c r="AP14" s="261" t="s">
        <v>182</v>
      </c>
    </row>
    <row r="15" spans="1:57" ht="23.25" customHeight="1" x14ac:dyDescent="0.2">
      <c r="A15" s="477"/>
      <c r="B15" s="478"/>
      <c r="C15" s="480"/>
      <c r="D15" s="463" t="s">
        <v>115</v>
      </c>
      <c r="E15" s="464"/>
      <c r="F15" s="465" t="s">
        <v>116</v>
      </c>
      <c r="G15" s="454" t="s">
        <v>115</v>
      </c>
      <c r="H15" s="454"/>
      <c r="I15" s="454" t="s">
        <v>116</v>
      </c>
      <c r="J15" s="454" t="s">
        <v>115</v>
      </c>
      <c r="K15" s="454"/>
      <c r="L15" s="454" t="s">
        <v>116</v>
      </c>
      <c r="M15" s="454" t="s">
        <v>115</v>
      </c>
      <c r="N15" s="454"/>
      <c r="O15" s="454" t="s">
        <v>116</v>
      </c>
      <c r="P15" s="454" t="s">
        <v>115</v>
      </c>
      <c r="Q15" s="454"/>
      <c r="R15" s="454" t="s">
        <v>116</v>
      </c>
      <c r="S15" s="454" t="s">
        <v>115</v>
      </c>
      <c r="T15" s="454"/>
      <c r="U15" s="454" t="s">
        <v>116</v>
      </c>
      <c r="V15" s="454" t="s">
        <v>115</v>
      </c>
      <c r="W15" s="456"/>
      <c r="X15" s="456" t="s">
        <v>116</v>
      </c>
      <c r="Y15" s="454" t="s">
        <v>115</v>
      </c>
      <c r="Z15" s="454"/>
      <c r="AA15" s="454" t="s">
        <v>116</v>
      </c>
      <c r="AB15" s="454" t="s">
        <v>115</v>
      </c>
      <c r="AC15" s="454"/>
      <c r="AD15" s="454" t="s">
        <v>116</v>
      </c>
      <c r="AE15" s="454" t="s">
        <v>115</v>
      </c>
      <c r="AF15" s="454"/>
      <c r="AG15" s="454" t="s">
        <v>116</v>
      </c>
      <c r="AH15" s="454" t="s">
        <v>115</v>
      </c>
      <c r="AI15" s="454"/>
      <c r="AJ15" s="454" t="s">
        <v>116</v>
      </c>
      <c r="AK15" s="454" t="s">
        <v>115</v>
      </c>
      <c r="AL15" s="456"/>
      <c r="AM15" s="456" t="s">
        <v>116</v>
      </c>
      <c r="AN15" s="442" t="s">
        <v>115</v>
      </c>
      <c r="AO15" s="443"/>
      <c r="AP15" s="444" t="s">
        <v>116</v>
      </c>
      <c r="AW15" s="446" t="s">
        <v>117</v>
      </c>
      <c r="AX15" s="447"/>
      <c r="AY15" s="446" t="s">
        <v>118</v>
      </c>
      <c r="AZ15" s="448"/>
      <c r="BA15" s="449"/>
      <c r="BB15" s="450" t="s">
        <v>81</v>
      </c>
      <c r="BC15" s="449"/>
      <c r="BE15" s="101" t="s">
        <v>97</v>
      </c>
    </row>
    <row r="16" spans="1:57" ht="26.25" customHeight="1" thickBot="1" x14ac:dyDescent="0.25">
      <c r="A16" s="436"/>
      <c r="B16" s="438"/>
      <c r="C16" s="481"/>
      <c r="D16" s="102" t="s">
        <v>119</v>
      </c>
      <c r="E16" s="102" t="s">
        <v>120</v>
      </c>
      <c r="F16" s="466"/>
      <c r="G16" s="103" t="s">
        <v>119</v>
      </c>
      <c r="H16" s="103" t="s">
        <v>120</v>
      </c>
      <c r="I16" s="455"/>
      <c r="J16" s="103" t="s">
        <v>119</v>
      </c>
      <c r="K16" s="103" t="s">
        <v>120</v>
      </c>
      <c r="L16" s="455"/>
      <c r="M16" s="103" t="s">
        <v>119</v>
      </c>
      <c r="N16" s="103" t="s">
        <v>120</v>
      </c>
      <c r="O16" s="455"/>
      <c r="P16" s="103" t="s">
        <v>119</v>
      </c>
      <c r="Q16" s="103" t="s">
        <v>120</v>
      </c>
      <c r="R16" s="455"/>
      <c r="S16" s="103" t="s">
        <v>119</v>
      </c>
      <c r="T16" s="103" t="s">
        <v>120</v>
      </c>
      <c r="U16" s="455"/>
      <c r="V16" s="103" t="s">
        <v>119</v>
      </c>
      <c r="W16" s="104" t="s">
        <v>120</v>
      </c>
      <c r="X16" s="457"/>
      <c r="Y16" s="103" t="s">
        <v>119</v>
      </c>
      <c r="Z16" s="103" t="s">
        <v>120</v>
      </c>
      <c r="AA16" s="455"/>
      <c r="AB16" s="103" t="s">
        <v>119</v>
      </c>
      <c r="AC16" s="103" t="s">
        <v>120</v>
      </c>
      <c r="AD16" s="455"/>
      <c r="AE16" s="103" t="s">
        <v>119</v>
      </c>
      <c r="AF16" s="103" t="s">
        <v>120</v>
      </c>
      <c r="AG16" s="455"/>
      <c r="AH16" s="103" t="s">
        <v>119</v>
      </c>
      <c r="AI16" s="103" t="s">
        <v>120</v>
      </c>
      <c r="AJ16" s="455"/>
      <c r="AK16" s="103" t="s">
        <v>119</v>
      </c>
      <c r="AL16" s="104" t="s">
        <v>120</v>
      </c>
      <c r="AM16" s="457"/>
      <c r="AN16" s="105" t="s">
        <v>119</v>
      </c>
      <c r="AO16" s="106" t="s">
        <v>120</v>
      </c>
      <c r="AP16" s="445"/>
      <c r="AW16" s="107" t="s">
        <v>120</v>
      </c>
      <c r="AX16" s="108" t="s">
        <v>121</v>
      </c>
      <c r="AY16" s="109" t="s">
        <v>122</v>
      </c>
      <c r="AZ16" s="96" t="s">
        <v>120</v>
      </c>
      <c r="BA16" s="110" t="s">
        <v>121</v>
      </c>
      <c r="BB16" s="111" t="s">
        <v>120</v>
      </c>
      <c r="BC16" s="112" t="s">
        <v>121</v>
      </c>
      <c r="BE16" s="113" t="s">
        <v>123</v>
      </c>
    </row>
    <row r="17" spans="1:57" s="200" customFormat="1" ht="17.25" customHeight="1" x14ac:dyDescent="0.2">
      <c r="A17" s="202">
        <v>1</v>
      </c>
      <c r="B17" s="203" t="s">
        <v>125</v>
      </c>
      <c r="C17" s="204" t="s">
        <v>81</v>
      </c>
      <c r="D17" s="205"/>
      <c r="E17" s="205">
        <v>70</v>
      </c>
      <c r="F17" s="206">
        <v>11000</v>
      </c>
      <c r="G17" s="207"/>
      <c r="H17" s="207">
        <v>70</v>
      </c>
      <c r="I17" s="206">
        <v>11000</v>
      </c>
      <c r="J17" s="207"/>
      <c r="K17" s="207">
        <v>60</v>
      </c>
      <c r="L17" s="206">
        <v>11000</v>
      </c>
      <c r="M17" s="207"/>
      <c r="N17" s="207">
        <v>60</v>
      </c>
      <c r="O17" s="206">
        <v>11000</v>
      </c>
      <c r="P17" s="207"/>
      <c r="Q17" s="207">
        <v>60</v>
      </c>
      <c r="R17" s="206">
        <v>11000</v>
      </c>
      <c r="S17" s="207"/>
      <c r="T17" s="207">
        <v>60</v>
      </c>
      <c r="U17" s="206">
        <v>11000</v>
      </c>
      <c r="V17" s="207"/>
      <c r="W17" s="208">
        <v>60</v>
      </c>
      <c r="X17" s="206">
        <v>11000</v>
      </c>
      <c r="Y17" s="207"/>
      <c r="Z17" s="207">
        <v>60</v>
      </c>
      <c r="AA17" s="206">
        <v>11000</v>
      </c>
      <c r="AB17" s="207"/>
      <c r="AC17" s="207">
        <v>60</v>
      </c>
      <c r="AD17" s="206">
        <v>11000</v>
      </c>
      <c r="AE17" s="207"/>
      <c r="AF17" s="207">
        <v>60</v>
      </c>
      <c r="AG17" s="206">
        <v>11000</v>
      </c>
      <c r="AH17" s="207"/>
      <c r="AI17" s="207">
        <v>70</v>
      </c>
      <c r="AJ17" s="206">
        <v>11000</v>
      </c>
      <c r="AK17" s="207"/>
      <c r="AL17" s="208">
        <v>70</v>
      </c>
      <c r="AM17" s="206">
        <v>11000</v>
      </c>
      <c r="AN17" s="209">
        <f t="shared" ref="AN17:AP45" si="0">D17+G17+J17+M17+P17+S17+V17+Y17+AB17+AE17+AH17+AK17</f>
        <v>0</v>
      </c>
      <c r="AO17" s="210">
        <f t="shared" si="0"/>
        <v>760</v>
      </c>
      <c r="AP17" s="211">
        <f t="shared" si="0"/>
        <v>132000</v>
      </c>
      <c r="AW17" s="212" t="str">
        <f t="shared" ref="AW17:AW45" si="1">IF(C17="月給",AO17,"　")</f>
        <v>　</v>
      </c>
      <c r="AX17" s="213" t="str">
        <f t="shared" ref="AX17:AX45" si="2">IF(C17="月給",AP17,"　")</f>
        <v>　</v>
      </c>
      <c r="AY17" s="212" t="str">
        <f t="shared" ref="AY17:AY45" si="3">IF(C17="日給",AN17,"　")</f>
        <v>　</v>
      </c>
      <c r="AZ17" s="201" t="str">
        <f t="shared" ref="AZ17:AZ45" si="4">IF(C17="日給",AO17,"　")</f>
        <v>　</v>
      </c>
      <c r="BA17" s="214" t="str">
        <f t="shared" ref="BA17:BA45" si="5">IF(C17="日給",AP17,"　")</f>
        <v>　</v>
      </c>
      <c r="BB17" s="215">
        <f t="shared" ref="BB17:BB45" si="6">IF(C17="時給",AO17,"")</f>
        <v>760</v>
      </c>
      <c r="BC17" s="214">
        <f t="shared" ref="BC17:BC45" si="7">IF(C17="時給",AP17,"")</f>
        <v>132000</v>
      </c>
      <c r="BE17" s="216" t="str">
        <f t="shared" ref="BE17:BE45" si="8">IF(C17="月給",COUNT(E17)+COUNT(H17)+COUNT(K17)+COUNT(N17)+COUNT(Q17)+COUNT(T17)+COUNT(W17)+COUNT(Z17)+COUNT(AC17)+COUNT(AF17)+COUNT(AI17)+COUNT(AL17),"")</f>
        <v/>
      </c>
    </row>
    <row r="18" spans="1:57" s="200" customFormat="1" ht="17.25" customHeight="1" x14ac:dyDescent="0.2">
      <c r="A18" s="217">
        <v>2</v>
      </c>
      <c r="B18" s="218" t="s">
        <v>126</v>
      </c>
      <c r="C18" s="219" t="s">
        <v>81</v>
      </c>
      <c r="D18" s="220"/>
      <c r="E18" s="220">
        <v>70</v>
      </c>
      <c r="F18" s="221">
        <v>11000</v>
      </c>
      <c r="G18" s="222"/>
      <c r="H18" s="222">
        <v>70</v>
      </c>
      <c r="I18" s="221">
        <v>11000</v>
      </c>
      <c r="J18" s="222"/>
      <c r="K18" s="222">
        <v>60</v>
      </c>
      <c r="L18" s="221">
        <v>11000</v>
      </c>
      <c r="M18" s="222"/>
      <c r="N18" s="222">
        <v>60</v>
      </c>
      <c r="O18" s="221">
        <v>11000</v>
      </c>
      <c r="P18" s="222"/>
      <c r="Q18" s="222">
        <v>60</v>
      </c>
      <c r="R18" s="221">
        <v>11000</v>
      </c>
      <c r="S18" s="222"/>
      <c r="T18" s="222">
        <v>60</v>
      </c>
      <c r="U18" s="221">
        <v>11000</v>
      </c>
      <c r="V18" s="222"/>
      <c r="W18" s="223">
        <v>60</v>
      </c>
      <c r="X18" s="224">
        <v>11000</v>
      </c>
      <c r="Y18" s="222"/>
      <c r="Z18" s="222">
        <v>60</v>
      </c>
      <c r="AA18" s="221">
        <v>11000</v>
      </c>
      <c r="AB18" s="222"/>
      <c r="AC18" s="222">
        <v>60</v>
      </c>
      <c r="AD18" s="221">
        <v>11000</v>
      </c>
      <c r="AE18" s="222"/>
      <c r="AF18" s="222">
        <v>60</v>
      </c>
      <c r="AG18" s="221">
        <v>11000</v>
      </c>
      <c r="AH18" s="222"/>
      <c r="AI18" s="222">
        <v>70</v>
      </c>
      <c r="AJ18" s="221">
        <v>11000</v>
      </c>
      <c r="AK18" s="222"/>
      <c r="AL18" s="223">
        <v>70</v>
      </c>
      <c r="AM18" s="224">
        <v>11000</v>
      </c>
      <c r="AN18" s="225">
        <f t="shared" si="0"/>
        <v>0</v>
      </c>
      <c r="AO18" s="226">
        <f t="shared" si="0"/>
        <v>760</v>
      </c>
      <c r="AP18" s="227">
        <f t="shared" si="0"/>
        <v>132000</v>
      </c>
      <c r="AW18" s="212" t="str">
        <f t="shared" si="1"/>
        <v>　</v>
      </c>
      <c r="AX18" s="213" t="str">
        <f t="shared" si="2"/>
        <v>　</v>
      </c>
      <c r="AY18" s="212" t="str">
        <f t="shared" si="3"/>
        <v>　</v>
      </c>
      <c r="AZ18" s="201" t="str">
        <f t="shared" si="4"/>
        <v>　</v>
      </c>
      <c r="BA18" s="214" t="str">
        <f t="shared" si="5"/>
        <v>　</v>
      </c>
      <c r="BB18" s="215">
        <f t="shared" si="6"/>
        <v>760</v>
      </c>
      <c r="BC18" s="214">
        <f t="shared" si="7"/>
        <v>132000</v>
      </c>
      <c r="BE18" s="216" t="str">
        <f t="shared" si="8"/>
        <v/>
      </c>
    </row>
    <row r="19" spans="1:57" s="200" customFormat="1" ht="17.25" customHeight="1" x14ac:dyDescent="0.2">
      <c r="A19" s="217">
        <v>3</v>
      </c>
      <c r="B19" s="218" t="s">
        <v>127</v>
      </c>
      <c r="C19" s="219" t="s">
        <v>81</v>
      </c>
      <c r="D19" s="220"/>
      <c r="E19" s="220">
        <v>70</v>
      </c>
      <c r="F19" s="221">
        <v>11000</v>
      </c>
      <c r="G19" s="222"/>
      <c r="H19" s="222">
        <v>70</v>
      </c>
      <c r="I19" s="221">
        <v>11000</v>
      </c>
      <c r="J19" s="222"/>
      <c r="K19" s="222">
        <v>60</v>
      </c>
      <c r="L19" s="221">
        <v>11000</v>
      </c>
      <c r="M19" s="222"/>
      <c r="N19" s="222">
        <v>60</v>
      </c>
      <c r="O19" s="221">
        <v>11000</v>
      </c>
      <c r="P19" s="222"/>
      <c r="Q19" s="222">
        <v>60</v>
      </c>
      <c r="R19" s="221">
        <v>11000</v>
      </c>
      <c r="S19" s="222"/>
      <c r="T19" s="222">
        <v>60</v>
      </c>
      <c r="U19" s="221">
        <v>11000</v>
      </c>
      <c r="V19" s="222"/>
      <c r="W19" s="223">
        <v>60</v>
      </c>
      <c r="X19" s="224">
        <v>11000</v>
      </c>
      <c r="Y19" s="222"/>
      <c r="Z19" s="222">
        <v>60</v>
      </c>
      <c r="AA19" s="221">
        <v>11000</v>
      </c>
      <c r="AB19" s="222"/>
      <c r="AC19" s="222">
        <v>60</v>
      </c>
      <c r="AD19" s="221">
        <v>11000</v>
      </c>
      <c r="AE19" s="222"/>
      <c r="AF19" s="222">
        <v>60</v>
      </c>
      <c r="AG19" s="221">
        <v>11000</v>
      </c>
      <c r="AH19" s="222"/>
      <c r="AI19" s="222">
        <v>70</v>
      </c>
      <c r="AJ19" s="221">
        <v>11000</v>
      </c>
      <c r="AK19" s="222"/>
      <c r="AL19" s="223">
        <v>70</v>
      </c>
      <c r="AM19" s="224">
        <v>11000</v>
      </c>
      <c r="AN19" s="225">
        <f t="shared" si="0"/>
        <v>0</v>
      </c>
      <c r="AO19" s="226">
        <f t="shared" si="0"/>
        <v>760</v>
      </c>
      <c r="AP19" s="227">
        <f t="shared" si="0"/>
        <v>132000</v>
      </c>
      <c r="AW19" s="212" t="str">
        <f t="shared" si="1"/>
        <v>　</v>
      </c>
      <c r="AX19" s="213" t="str">
        <f t="shared" si="2"/>
        <v>　</v>
      </c>
      <c r="AY19" s="212" t="str">
        <f t="shared" si="3"/>
        <v>　</v>
      </c>
      <c r="AZ19" s="201" t="str">
        <f t="shared" si="4"/>
        <v>　</v>
      </c>
      <c r="BA19" s="214" t="str">
        <f t="shared" si="5"/>
        <v>　</v>
      </c>
      <c r="BB19" s="215">
        <f t="shared" si="6"/>
        <v>760</v>
      </c>
      <c r="BC19" s="214">
        <f t="shared" si="7"/>
        <v>132000</v>
      </c>
      <c r="BE19" s="216" t="str">
        <f t="shared" si="8"/>
        <v/>
      </c>
    </row>
    <row r="20" spans="1:57" s="200" customFormat="1" ht="17.25" customHeight="1" x14ac:dyDescent="0.2">
      <c r="A20" s="217">
        <v>4</v>
      </c>
      <c r="B20" s="218" t="s">
        <v>128</v>
      </c>
      <c r="C20" s="219" t="s">
        <v>81</v>
      </c>
      <c r="D20" s="220"/>
      <c r="E20" s="220">
        <v>70</v>
      </c>
      <c r="F20" s="221">
        <v>11000</v>
      </c>
      <c r="G20" s="222"/>
      <c r="H20" s="222">
        <v>70</v>
      </c>
      <c r="I20" s="221">
        <v>11000</v>
      </c>
      <c r="J20" s="222"/>
      <c r="K20" s="222">
        <v>60</v>
      </c>
      <c r="L20" s="221">
        <v>11000</v>
      </c>
      <c r="M20" s="222"/>
      <c r="N20" s="222">
        <v>60</v>
      </c>
      <c r="O20" s="221">
        <v>11000</v>
      </c>
      <c r="P20" s="222"/>
      <c r="Q20" s="222">
        <v>60</v>
      </c>
      <c r="R20" s="221">
        <v>11000</v>
      </c>
      <c r="S20" s="222"/>
      <c r="T20" s="222">
        <v>60</v>
      </c>
      <c r="U20" s="221">
        <v>11000</v>
      </c>
      <c r="V20" s="222"/>
      <c r="W20" s="223">
        <v>60</v>
      </c>
      <c r="X20" s="224">
        <v>11000</v>
      </c>
      <c r="Y20" s="222"/>
      <c r="Z20" s="222">
        <v>60</v>
      </c>
      <c r="AA20" s="221">
        <v>11000</v>
      </c>
      <c r="AB20" s="222"/>
      <c r="AC20" s="222">
        <v>60</v>
      </c>
      <c r="AD20" s="221">
        <v>11000</v>
      </c>
      <c r="AE20" s="222"/>
      <c r="AF20" s="222">
        <v>60</v>
      </c>
      <c r="AG20" s="221">
        <v>11000</v>
      </c>
      <c r="AH20" s="222"/>
      <c r="AI20" s="222">
        <v>70</v>
      </c>
      <c r="AJ20" s="221">
        <v>11000</v>
      </c>
      <c r="AK20" s="222"/>
      <c r="AL20" s="223">
        <v>70</v>
      </c>
      <c r="AM20" s="224">
        <v>11000</v>
      </c>
      <c r="AN20" s="225">
        <f t="shared" si="0"/>
        <v>0</v>
      </c>
      <c r="AO20" s="226">
        <f t="shared" si="0"/>
        <v>760</v>
      </c>
      <c r="AP20" s="227">
        <f t="shared" si="0"/>
        <v>132000</v>
      </c>
      <c r="AW20" s="212" t="str">
        <f t="shared" si="1"/>
        <v>　</v>
      </c>
      <c r="AX20" s="213" t="str">
        <f t="shared" si="2"/>
        <v>　</v>
      </c>
      <c r="AY20" s="212" t="str">
        <f t="shared" si="3"/>
        <v>　</v>
      </c>
      <c r="AZ20" s="201" t="str">
        <f t="shared" si="4"/>
        <v>　</v>
      </c>
      <c r="BA20" s="214" t="str">
        <f t="shared" si="5"/>
        <v>　</v>
      </c>
      <c r="BB20" s="215">
        <f t="shared" si="6"/>
        <v>760</v>
      </c>
      <c r="BC20" s="214">
        <f t="shared" si="7"/>
        <v>132000</v>
      </c>
      <c r="BE20" s="216" t="str">
        <f t="shared" si="8"/>
        <v/>
      </c>
    </row>
    <row r="21" spans="1:57" s="200" customFormat="1" ht="17.25" customHeight="1" x14ac:dyDescent="0.2">
      <c r="A21" s="217">
        <v>5</v>
      </c>
      <c r="B21" s="218" t="s">
        <v>129</v>
      </c>
      <c r="C21" s="219" t="s">
        <v>81</v>
      </c>
      <c r="D21" s="220"/>
      <c r="E21" s="220">
        <v>70</v>
      </c>
      <c r="F21" s="221">
        <v>11000</v>
      </c>
      <c r="G21" s="222"/>
      <c r="H21" s="222">
        <v>70</v>
      </c>
      <c r="I21" s="221">
        <v>11000</v>
      </c>
      <c r="J21" s="222"/>
      <c r="K21" s="222">
        <v>60</v>
      </c>
      <c r="L21" s="221">
        <v>11000</v>
      </c>
      <c r="M21" s="222"/>
      <c r="N21" s="222">
        <v>60</v>
      </c>
      <c r="O21" s="221">
        <v>11000</v>
      </c>
      <c r="P21" s="222"/>
      <c r="Q21" s="222">
        <v>60</v>
      </c>
      <c r="R21" s="221">
        <v>11000</v>
      </c>
      <c r="S21" s="222"/>
      <c r="T21" s="222">
        <v>60</v>
      </c>
      <c r="U21" s="221">
        <v>11000</v>
      </c>
      <c r="V21" s="222"/>
      <c r="W21" s="223">
        <v>60</v>
      </c>
      <c r="X21" s="224">
        <v>11000</v>
      </c>
      <c r="Y21" s="222"/>
      <c r="Z21" s="222">
        <v>60</v>
      </c>
      <c r="AA21" s="221">
        <v>11000</v>
      </c>
      <c r="AB21" s="222"/>
      <c r="AC21" s="222">
        <v>60</v>
      </c>
      <c r="AD21" s="221">
        <v>11000</v>
      </c>
      <c r="AE21" s="222"/>
      <c r="AF21" s="222">
        <v>60</v>
      </c>
      <c r="AG21" s="221">
        <v>11000</v>
      </c>
      <c r="AH21" s="222"/>
      <c r="AI21" s="222">
        <v>70</v>
      </c>
      <c r="AJ21" s="221">
        <v>11000</v>
      </c>
      <c r="AK21" s="222"/>
      <c r="AL21" s="223">
        <v>70</v>
      </c>
      <c r="AM21" s="224">
        <v>11000</v>
      </c>
      <c r="AN21" s="225">
        <f t="shared" si="0"/>
        <v>0</v>
      </c>
      <c r="AO21" s="226">
        <f t="shared" si="0"/>
        <v>760</v>
      </c>
      <c r="AP21" s="227">
        <f t="shared" si="0"/>
        <v>132000</v>
      </c>
      <c r="AW21" s="212" t="str">
        <f t="shared" si="1"/>
        <v>　</v>
      </c>
      <c r="AX21" s="213" t="str">
        <f t="shared" si="2"/>
        <v>　</v>
      </c>
      <c r="AY21" s="212" t="str">
        <f t="shared" si="3"/>
        <v>　</v>
      </c>
      <c r="AZ21" s="201" t="str">
        <f t="shared" si="4"/>
        <v>　</v>
      </c>
      <c r="BA21" s="214" t="str">
        <f t="shared" si="5"/>
        <v>　</v>
      </c>
      <c r="BB21" s="215">
        <f t="shared" si="6"/>
        <v>760</v>
      </c>
      <c r="BC21" s="214">
        <f t="shared" si="7"/>
        <v>132000</v>
      </c>
      <c r="BE21" s="216" t="str">
        <f t="shared" si="8"/>
        <v/>
      </c>
    </row>
    <row r="22" spans="1:57" s="200" customFormat="1" ht="17.25" customHeight="1" x14ac:dyDescent="0.2">
      <c r="A22" s="217">
        <v>6</v>
      </c>
      <c r="B22" s="218" t="s">
        <v>130</v>
      </c>
      <c r="C22" s="219" t="s">
        <v>81</v>
      </c>
      <c r="D22" s="220"/>
      <c r="E22" s="220">
        <v>70</v>
      </c>
      <c r="F22" s="221">
        <v>11000</v>
      </c>
      <c r="G22" s="222"/>
      <c r="H22" s="222">
        <v>70</v>
      </c>
      <c r="I22" s="221">
        <v>11000</v>
      </c>
      <c r="J22" s="222"/>
      <c r="K22" s="222">
        <v>60</v>
      </c>
      <c r="L22" s="221">
        <v>11000</v>
      </c>
      <c r="M22" s="222"/>
      <c r="N22" s="222">
        <v>60</v>
      </c>
      <c r="O22" s="221">
        <v>11000</v>
      </c>
      <c r="P22" s="222"/>
      <c r="Q22" s="222">
        <v>60</v>
      </c>
      <c r="R22" s="221">
        <v>11000</v>
      </c>
      <c r="S22" s="222"/>
      <c r="T22" s="222">
        <v>60</v>
      </c>
      <c r="U22" s="221">
        <v>11000</v>
      </c>
      <c r="V22" s="222"/>
      <c r="W22" s="223">
        <v>60</v>
      </c>
      <c r="X22" s="224">
        <v>11000</v>
      </c>
      <c r="Y22" s="222"/>
      <c r="Z22" s="222">
        <v>60</v>
      </c>
      <c r="AA22" s="221">
        <v>11000</v>
      </c>
      <c r="AB22" s="222"/>
      <c r="AC22" s="222">
        <v>60</v>
      </c>
      <c r="AD22" s="221">
        <v>11000</v>
      </c>
      <c r="AE22" s="222"/>
      <c r="AF22" s="222">
        <v>60</v>
      </c>
      <c r="AG22" s="221">
        <v>11000</v>
      </c>
      <c r="AH22" s="222"/>
      <c r="AI22" s="222">
        <v>70</v>
      </c>
      <c r="AJ22" s="221">
        <v>11000</v>
      </c>
      <c r="AK22" s="222"/>
      <c r="AL22" s="223">
        <v>70</v>
      </c>
      <c r="AM22" s="224">
        <v>11000</v>
      </c>
      <c r="AN22" s="225">
        <f t="shared" si="0"/>
        <v>0</v>
      </c>
      <c r="AO22" s="226">
        <f t="shared" si="0"/>
        <v>760</v>
      </c>
      <c r="AP22" s="227">
        <f t="shared" si="0"/>
        <v>132000</v>
      </c>
      <c r="AW22" s="212" t="str">
        <f t="shared" si="1"/>
        <v>　</v>
      </c>
      <c r="AX22" s="213" t="str">
        <f t="shared" si="2"/>
        <v>　</v>
      </c>
      <c r="AY22" s="212" t="str">
        <f t="shared" si="3"/>
        <v>　</v>
      </c>
      <c r="AZ22" s="201" t="str">
        <f t="shared" si="4"/>
        <v>　</v>
      </c>
      <c r="BA22" s="214" t="str">
        <f t="shared" si="5"/>
        <v>　</v>
      </c>
      <c r="BB22" s="215">
        <f t="shared" si="6"/>
        <v>760</v>
      </c>
      <c r="BC22" s="214">
        <f t="shared" si="7"/>
        <v>132000</v>
      </c>
      <c r="BE22" s="216" t="str">
        <f t="shared" si="8"/>
        <v/>
      </c>
    </row>
    <row r="23" spans="1:57" s="200" customFormat="1" ht="17.25" customHeight="1" x14ac:dyDescent="0.2">
      <c r="A23" s="217">
        <v>7</v>
      </c>
      <c r="B23" s="218" t="s">
        <v>131</v>
      </c>
      <c r="C23" s="219" t="s">
        <v>81</v>
      </c>
      <c r="D23" s="220"/>
      <c r="E23" s="220">
        <v>70</v>
      </c>
      <c r="F23" s="221">
        <v>11000</v>
      </c>
      <c r="G23" s="222"/>
      <c r="H23" s="222">
        <v>70</v>
      </c>
      <c r="I23" s="221">
        <v>11000</v>
      </c>
      <c r="J23" s="222"/>
      <c r="K23" s="222">
        <v>60</v>
      </c>
      <c r="L23" s="221">
        <v>11000</v>
      </c>
      <c r="M23" s="222"/>
      <c r="N23" s="222">
        <v>60</v>
      </c>
      <c r="O23" s="221">
        <v>11000</v>
      </c>
      <c r="P23" s="222"/>
      <c r="Q23" s="222">
        <v>60</v>
      </c>
      <c r="R23" s="221">
        <v>11000</v>
      </c>
      <c r="S23" s="222"/>
      <c r="T23" s="222">
        <v>60</v>
      </c>
      <c r="U23" s="221">
        <v>11000</v>
      </c>
      <c r="V23" s="222"/>
      <c r="W23" s="223">
        <v>60</v>
      </c>
      <c r="X23" s="224">
        <v>11000</v>
      </c>
      <c r="Y23" s="222"/>
      <c r="Z23" s="222">
        <v>60</v>
      </c>
      <c r="AA23" s="221">
        <v>11000</v>
      </c>
      <c r="AB23" s="222"/>
      <c r="AC23" s="222">
        <v>60</v>
      </c>
      <c r="AD23" s="221">
        <v>11000</v>
      </c>
      <c r="AE23" s="222"/>
      <c r="AF23" s="222">
        <v>60</v>
      </c>
      <c r="AG23" s="221">
        <v>11000</v>
      </c>
      <c r="AH23" s="222"/>
      <c r="AI23" s="222">
        <v>70</v>
      </c>
      <c r="AJ23" s="221">
        <v>11000</v>
      </c>
      <c r="AK23" s="222"/>
      <c r="AL23" s="223">
        <v>70</v>
      </c>
      <c r="AM23" s="224">
        <v>11000</v>
      </c>
      <c r="AN23" s="225">
        <f t="shared" si="0"/>
        <v>0</v>
      </c>
      <c r="AO23" s="226">
        <f t="shared" si="0"/>
        <v>760</v>
      </c>
      <c r="AP23" s="227">
        <f t="shared" si="0"/>
        <v>132000</v>
      </c>
      <c r="AW23" s="212" t="str">
        <f t="shared" si="1"/>
        <v>　</v>
      </c>
      <c r="AX23" s="213" t="str">
        <f t="shared" si="2"/>
        <v>　</v>
      </c>
      <c r="AY23" s="212" t="str">
        <f t="shared" si="3"/>
        <v>　</v>
      </c>
      <c r="AZ23" s="201" t="str">
        <f t="shared" si="4"/>
        <v>　</v>
      </c>
      <c r="BA23" s="214" t="str">
        <f t="shared" si="5"/>
        <v>　</v>
      </c>
      <c r="BB23" s="215">
        <f t="shared" si="6"/>
        <v>760</v>
      </c>
      <c r="BC23" s="214">
        <f t="shared" si="7"/>
        <v>132000</v>
      </c>
      <c r="BE23" s="216" t="str">
        <f t="shared" si="8"/>
        <v/>
      </c>
    </row>
    <row r="24" spans="1:57" s="200" customFormat="1" ht="17.25" customHeight="1" x14ac:dyDescent="0.2">
      <c r="A24" s="217">
        <v>8</v>
      </c>
      <c r="B24" s="218" t="s">
        <v>132</v>
      </c>
      <c r="C24" s="219" t="s">
        <v>81</v>
      </c>
      <c r="D24" s="220"/>
      <c r="E24" s="220">
        <v>70</v>
      </c>
      <c r="F24" s="221">
        <v>11000</v>
      </c>
      <c r="G24" s="222"/>
      <c r="H24" s="222">
        <v>70</v>
      </c>
      <c r="I24" s="221">
        <v>11000</v>
      </c>
      <c r="J24" s="222"/>
      <c r="K24" s="222">
        <v>60</v>
      </c>
      <c r="L24" s="221">
        <v>11000</v>
      </c>
      <c r="M24" s="222"/>
      <c r="N24" s="222">
        <v>60</v>
      </c>
      <c r="O24" s="221">
        <v>11000</v>
      </c>
      <c r="P24" s="222"/>
      <c r="Q24" s="222">
        <v>60</v>
      </c>
      <c r="R24" s="221">
        <v>11000</v>
      </c>
      <c r="S24" s="222"/>
      <c r="T24" s="222">
        <v>60</v>
      </c>
      <c r="U24" s="221">
        <v>11000</v>
      </c>
      <c r="V24" s="222"/>
      <c r="W24" s="223">
        <v>60</v>
      </c>
      <c r="X24" s="224">
        <v>11000</v>
      </c>
      <c r="Y24" s="222"/>
      <c r="Z24" s="222">
        <v>60</v>
      </c>
      <c r="AA24" s="221">
        <v>11000</v>
      </c>
      <c r="AB24" s="222"/>
      <c r="AC24" s="222">
        <v>60</v>
      </c>
      <c r="AD24" s="221">
        <v>11000</v>
      </c>
      <c r="AE24" s="222"/>
      <c r="AF24" s="222">
        <v>60</v>
      </c>
      <c r="AG24" s="221">
        <v>11000</v>
      </c>
      <c r="AH24" s="222"/>
      <c r="AI24" s="222">
        <v>70</v>
      </c>
      <c r="AJ24" s="221">
        <v>11000</v>
      </c>
      <c r="AK24" s="222"/>
      <c r="AL24" s="223">
        <v>70</v>
      </c>
      <c r="AM24" s="224">
        <v>11000</v>
      </c>
      <c r="AN24" s="225">
        <f t="shared" si="0"/>
        <v>0</v>
      </c>
      <c r="AO24" s="226">
        <f t="shared" si="0"/>
        <v>760</v>
      </c>
      <c r="AP24" s="227">
        <f t="shared" si="0"/>
        <v>132000</v>
      </c>
      <c r="AW24" s="212" t="str">
        <f t="shared" si="1"/>
        <v>　</v>
      </c>
      <c r="AX24" s="213" t="str">
        <f t="shared" si="2"/>
        <v>　</v>
      </c>
      <c r="AY24" s="212" t="str">
        <f t="shared" si="3"/>
        <v>　</v>
      </c>
      <c r="AZ24" s="201" t="str">
        <f t="shared" si="4"/>
        <v>　</v>
      </c>
      <c r="BA24" s="214" t="str">
        <f t="shared" si="5"/>
        <v>　</v>
      </c>
      <c r="BB24" s="215">
        <f t="shared" si="6"/>
        <v>760</v>
      </c>
      <c r="BC24" s="214">
        <f t="shared" si="7"/>
        <v>132000</v>
      </c>
      <c r="BE24" s="216" t="str">
        <f t="shared" si="8"/>
        <v/>
      </c>
    </row>
    <row r="25" spans="1:57" s="200" customFormat="1" ht="17.25" customHeight="1" x14ac:dyDescent="0.2">
      <c r="A25" s="217">
        <v>9</v>
      </c>
      <c r="B25" s="218" t="s">
        <v>133</v>
      </c>
      <c r="C25" s="219" t="s">
        <v>81</v>
      </c>
      <c r="D25" s="220"/>
      <c r="E25" s="220">
        <v>70</v>
      </c>
      <c r="F25" s="221">
        <v>11000</v>
      </c>
      <c r="G25" s="222"/>
      <c r="H25" s="222">
        <v>70</v>
      </c>
      <c r="I25" s="221">
        <v>11000</v>
      </c>
      <c r="J25" s="222"/>
      <c r="K25" s="222">
        <v>60</v>
      </c>
      <c r="L25" s="221">
        <v>11000</v>
      </c>
      <c r="M25" s="222"/>
      <c r="N25" s="222">
        <v>60</v>
      </c>
      <c r="O25" s="221">
        <v>11000</v>
      </c>
      <c r="P25" s="222"/>
      <c r="Q25" s="222">
        <v>60</v>
      </c>
      <c r="R25" s="221">
        <v>11000</v>
      </c>
      <c r="S25" s="222"/>
      <c r="T25" s="222">
        <v>60</v>
      </c>
      <c r="U25" s="221">
        <v>11000</v>
      </c>
      <c r="V25" s="222"/>
      <c r="W25" s="223">
        <v>60</v>
      </c>
      <c r="X25" s="224">
        <v>11000</v>
      </c>
      <c r="Y25" s="222"/>
      <c r="Z25" s="222">
        <v>60</v>
      </c>
      <c r="AA25" s="221">
        <v>11000</v>
      </c>
      <c r="AB25" s="222"/>
      <c r="AC25" s="222">
        <v>60</v>
      </c>
      <c r="AD25" s="221">
        <v>11000</v>
      </c>
      <c r="AE25" s="222"/>
      <c r="AF25" s="222">
        <v>60</v>
      </c>
      <c r="AG25" s="221">
        <v>11000</v>
      </c>
      <c r="AH25" s="222"/>
      <c r="AI25" s="222">
        <v>70</v>
      </c>
      <c r="AJ25" s="221">
        <v>11000</v>
      </c>
      <c r="AK25" s="222"/>
      <c r="AL25" s="223">
        <v>70</v>
      </c>
      <c r="AM25" s="224">
        <v>11000</v>
      </c>
      <c r="AN25" s="225">
        <f t="shared" si="0"/>
        <v>0</v>
      </c>
      <c r="AO25" s="226">
        <f t="shared" si="0"/>
        <v>760</v>
      </c>
      <c r="AP25" s="227">
        <f t="shared" si="0"/>
        <v>132000</v>
      </c>
      <c r="AW25" s="212" t="str">
        <f t="shared" si="1"/>
        <v>　</v>
      </c>
      <c r="AX25" s="213" t="str">
        <f t="shared" si="2"/>
        <v>　</v>
      </c>
      <c r="AY25" s="212" t="str">
        <f t="shared" si="3"/>
        <v>　</v>
      </c>
      <c r="AZ25" s="201" t="str">
        <f t="shared" si="4"/>
        <v>　</v>
      </c>
      <c r="BA25" s="214" t="str">
        <f t="shared" si="5"/>
        <v>　</v>
      </c>
      <c r="BB25" s="215">
        <f t="shared" si="6"/>
        <v>760</v>
      </c>
      <c r="BC25" s="214">
        <f t="shared" si="7"/>
        <v>132000</v>
      </c>
      <c r="BE25" s="216" t="str">
        <f t="shared" si="8"/>
        <v/>
      </c>
    </row>
    <row r="26" spans="1:57" s="200" customFormat="1" ht="17.25" customHeight="1" x14ac:dyDescent="0.2">
      <c r="A26" s="217">
        <v>10</v>
      </c>
      <c r="B26" s="218" t="s">
        <v>134</v>
      </c>
      <c r="C26" s="219" t="s">
        <v>81</v>
      </c>
      <c r="D26" s="220"/>
      <c r="E26" s="220">
        <v>70</v>
      </c>
      <c r="F26" s="221">
        <v>11000</v>
      </c>
      <c r="G26" s="222"/>
      <c r="H26" s="222">
        <v>70</v>
      </c>
      <c r="I26" s="221">
        <v>11000</v>
      </c>
      <c r="J26" s="222"/>
      <c r="K26" s="222">
        <v>60</v>
      </c>
      <c r="L26" s="221">
        <v>11000</v>
      </c>
      <c r="M26" s="222"/>
      <c r="N26" s="222">
        <v>60</v>
      </c>
      <c r="O26" s="221">
        <v>11000</v>
      </c>
      <c r="P26" s="222"/>
      <c r="Q26" s="222">
        <v>60</v>
      </c>
      <c r="R26" s="221">
        <v>11000</v>
      </c>
      <c r="S26" s="222"/>
      <c r="T26" s="222">
        <v>60</v>
      </c>
      <c r="U26" s="221">
        <v>11000</v>
      </c>
      <c r="V26" s="222"/>
      <c r="W26" s="223">
        <v>60</v>
      </c>
      <c r="X26" s="224">
        <v>11000</v>
      </c>
      <c r="Y26" s="222"/>
      <c r="Z26" s="222">
        <v>60</v>
      </c>
      <c r="AA26" s="221">
        <v>11000</v>
      </c>
      <c r="AB26" s="222"/>
      <c r="AC26" s="222">
        <v>60</v>
      </c>
      <c r="AD26" s="221">
        <v>11000</v>
      </c>
      <c r="AE26" s="222"/>
      <c r="AF26" s="222">
        <v>60</v>
      </c>
      <c r="AG26" s="221">
        <v>11000</v>
      </c>
      <c r="AH26" s="222"/>
      <c r="AI26" s="222">
        <v>70</v>
      </c>
      <c r="AJ26" s="221">
        <v>11000</v>
      </c>
      <c r="AK26" s="222"/>
      <c r="AL26" s="223">
        <v>70</v>
      </c>
      <c r="AM26" s="224">
        <v>11000</v>
      </c>
      <c r="AN26" s="225">
        <f t="shared" si="0"/>
        <v>0</v>
      </c>
      <c r="AO26" s="226">
        <f t="shared" si="0"/>
        <v>760</v>
      </c>
      <c r="AP26" s="227">
        <f t="shared" si="0"/>
        <v>132000</v>
      </c>
      <c r="AW26" s="212" t="str">
        <f t="shared" si="1"/>
        <v>　</v>
      </c>
      <c r="AX26" s="213" t="str">
        <f t="shared" si="2"/>
        <v>　</v>
      </c>
      <c r="AY26" s="212" t="str">
        <f t="shared" si="3"/>
        <v>　</v>
      </c>
      <c r="AZ26" s="201" t="str">
        <f t="shared" si="4"/>
        <v>　</v>
      </c>
      <c r="BA26" s="214" t="str">
        <f t="shared" si="5"/>
        <v>　</v>
      </c>
      <c r="BB26" s="215">
        <f t="shared" si="6"/>
        <v>760</v>
      </c>
      <c r="BC26" s="214">
        <f t="shared" si="7"/>
        <v>132000</v>
      </c>
      <c r="BE26" s="216" t="str">
        <f t="shared" si="8"/>
        <v/>
      </c>
    </row>
    <row r="27" spans="1:57" s="200" customFormat="1" ht="17.25" customHeight="1" x14ac:dyDescent="0.2">
      <c r="A27" s="217">
        <v>11</v>
      </c>
      <c r="B27" s="218" t="s">
        <v>135</v>
      </c>
      <c r="C27" s="219" t="s">
        <v>81</v>
      </c>
      <c r="D27" s="220"/>
      <c r="E27" s="220">
        <v>70</v>
      </c>
      <c r="F27" s="221">
        <v>11000</v>
      </c>
      <c r="G27" s="222"/>
      <c r="H27" s="222">
        <v>70</v>
      </c>
      <c r="I27" s="221">
        <v>11000</v>
      </c>
      <c r="J27" s="222"/>
      <c r="K27" s="222">
        <v>60</v>
      </c>
      <c r="L27" s="221">
        <v>11000</v>
      </c>
      <c r="M27" s="222"/>
      <c r="N27" s="222">
        <v>60</v>
      </c>
      <c r="O27" s="221">
        <v>11000</v>
      </c>
      <c r="P27" s="222"/>
      <c r="Q27" s="222">
        <v>60</v>
      </c>
      <c r="R27" s="221">
        <v>11000</v>
      </c>
      <c r="S27" s="222"/>
      <c r="T27" s="222">
        <v>60</v>
      </c>
      <c r="U27" s="221">
        <v>11000</v>
      </c>
      <c r="V27" s="222"/>
      <c r="W27" s="223">
        <v>60</v>
      </c>
      <c r="X27" s="224">
        <v>11000</v>
      </c>
      <c r="Y27" s="222"/>
      <c r="Z27" s="222">
        <v>60</v>
      </c>
      <c r="AA27" s="221">
        <v>11000</v>
      </c>
      <c r="AB27" s="222"/>
      <c r="AC27" s="222">
        <v>60</v>
      </c>
      <c r="AD27" s="221">
        <v>11000</v>
      </c>
      <c r="AE27" s="222"/>
      <c r="AF27" s="222">
        <v>60</v>
      </c>
      <c r="AG27" s="221">
        <v>11000</v>
      </c>
      <c r="AH27" s="222"/>
      <c r="AI27" s="222">
        <v>70</v>
      </c>
      <c r="AJ27" s="221">
        <v>11000</v>
      </c>
      <c r="AK27" s="222"/>
      <c r="AL27" s="223">
        <v>70</v>
      </c>
      <c r="AM27" s="224">
        <v>11000</v>
      </c>
      <c r="AN27" s="225">
        <f t="shared" si="0"/>
        <v>0</v>
      </c>
      <c r="AO27" s="226">
        <f t="shared" si="0"/>
        <v>760</v>
      </c>
      <c r="AP27" s="227">
        <f t="shared" si="0"/>
        <v>132000</v>
      </c>
      <c r="AW27" s="212" t="str">
        <f t="shared" si="1"/>
        <v>　</v>
      </c>
      <c r="AX27" s="213" t="str">
        <f t="shared" si="2"/>
        <v>　</v>
      </c>
      <c r="AY27" s="212" t="str">
        <f t="shared" si="3"/>
        <v>　</v>
      </c>
      <c r="AZ27" s="201" t="str">
        <f t="shared" si="4"/>
        <v>　</v>
      </c>
      <c r="BA27" s="214" t="str">
        <f t="shared" si="5"/>
        <v>　</v>
      </c>
      <c r="BB27" s="215">
        <f t="shared" si="6"/>
        <v>760</v>
      </c>
      <c r="BC27" s="214">
        <f t="shared" si="7"/>
        <v>132000</v>
      </c>
      <c r="BE27" s="216" t="str">
        <f t="shared" si="8"/>
        <v/>
      </c>
    </row>
    <row r="28" spans="1:57" s="200" customFormat="1" ht="17.25" customHeight="1" x14ac:dyDescent="0.2">
      <c r="A28" s="217">
        <v>12</v>
      </c>
      <c r="B28" s="218" t="s">
        <v>136</v>
      </c>
      <c r="C28" s="219" t="s">
        <v>81</v>
      </c>
      <c r="D28" s="220"/>
      <c r="E28" s="220">
        <v>70</v>
      </c>
      <c r="F28" s="221">
        <v>11000</v>
      </c>
      <c r="G28" s="222"/>
      <c r="H28" s="222">
        <v>70</v>
      </c>
      <c r="I28" s="221">
        <v>11000</v>
      </c>
      <c r="J28" s="222"/>
      <c r="K28" s="222">
        <v>60</v>
      </c>
      <c r="L28" s="221">
        <v>11000</v>
      </c>
      <c r="M28" s="222"/>
      <c r="N28" s="222">
        <v>60</v>
      </c>
      <c r="O28" s="221">
        <v>11000</v>
      </c>
      <c r="P28" s="222"/>
      <c r="Q28" s="222">
        <v>60</v>
      </c>
      <c r="R28" s="221">
        <v>11000</v>
      </c>
      <c r="S28" s="222"/>
      <c r="T28" s="222">
        <v>60</v>
      </c>
      <c r="U28" s="221">
        <v>11000</v>
      </c>
      <c r="V28" s="222"/>
      <c r="W28" s="223">
        <v>60</v>
      </c>
      <c r="X28" s="224">
        <v>11000</v>
      </c>
      <c r="Y28" s="222"/>
      <c r="Z28" s="222">
        <v>60</v>
      </c>
      <c r="AA28" s="221">
        <v>11000</v>
      </c>
      <c r="AB28" s="222"/>
      <c r="AC28" s="222">
        <v>60</v>
      </c>
      <c r="AD28" s="221">
        <v>11000</v>
      </c>
      <c r="AE28" s="222"/>
      <c r="AF28" s="222">
        <v>60</v>
      </c>
      <c r="AG28" s="221">
        <v>11000</v>
      </c>
      <c r="AH28" s="222"/>
      <c r="AI28" s="222">
        <v>70</v>
      </c>
      <c r="AJ28" s="221">
        <v>11000</v>
      </c>
      <c r="AK28" s="222"/>
      <c r="AL28" s="223">
        <v>70</v>
      </c>
      <c r="AM28" s="224">
        <v>11000</v>
      </c>
      <c r="AN28" s="225">
        <f t="shared" si="0"/>
        <v>0</v>
      </c>
      <c r="AO28" s="226">
        <f t="shared" si="0"/>
        <v>760</v>
      </c>
      <c r="AP28" s="227">
        <f t="shared" si="0"/>
        <v>132000</v>
      </c>
      <c r="AW28" s="212" t="str">
        <f t="shared" si="1"/>
        <v>　</v>
      </c>
      <c r="AX28" s="213" t="str">
        <f t="shared" si="2"/>
        <v>　</v>
      </c>
      <c r="AY28" s="212" t="str">
        <f t="shared" si="3"/>
        <v>　</v>
      </c>
      <c r="AZ28" s="201" t="str">
        <f t="shared" si="4"/>
        <v>　</v>
      </c>
      <c r="BA28" s="214" t="str">
        <f t="shared" si="5"/>
        <v>　</v>
      </c>
      <c r="BB28" s="215">
        <f t="shared" si="6"/>
        <v>760</v>
      </c>
      <c r="BC28" s="214">
        <f t="shared" si="7"/>
        <v>132000</v>
      </c>
      <c r="BE28" s="216" t="str">
        <f t="shared" si="8"/>
        <v/>
      </c>
    </row>
    <row r="29" spans="1:57" s="200" customFormat="1" ht="17.25" customHeight="1" x14ac:dyDescent="0.2">
      <c r="A29" s="217">
        <v>13</v>
      </c>
      <c r="B29" s="218" t="s">
        <v>137</v>
      </c>
      <c r="C29" s="219" t="s">
        <v>81</v>
      </c>
      <c r="D29" s="220"/>
      <c r="E29" s="220">
        <v>70</v>
      </c>
      <c r="F29" s="221">
        <v>11000</v>
      </c>
      <c r="G29" s="222"/>
      <c r="H29" s="222">
        <v>70</v>
      </c>
      <c r="I29" s="221">
        <v>11000</v>
      </c>
      <c r="J29" s="222"/>
      <c r="K29" s="222">
        <v>60</v>
      </c>
      <c r="L29" s="221">
        <v>11000</v>
      </c>
      <c r="M29" s="222"/>
      <c r="N29" s="222">
        <v>60</v>
      </c>
      <c r="O29" s="221">
        <v>11000</v>
      </c>
      <c r="P29" s="222"/>
      <c r="Q29" s="222">
        <v>60</v>
      </c>
      <c r="R29" s="221">
        <v>11000</v>
      </c>
      <c r="S29" s="222"/>
      <c r="T29" s="222">
        <v>60</v>
      </c>
      <c r="U29" s="221">
        <v>11000</v>
      </c>
      <c r="V29" s="222"/>
      <c r="W29" s="223">
        <v>60</v>
      </c>
      <c r="X29" s="224">
        <v>11000</v>
      </c>
      <c r="Y29" s="222"/>
      <c r="Z29" s="222">
        <v>60</v>
      </c>
      <c r="AA29" s="221">
        <v>11000</v>
      </c>
      <c r="AB29" s="222"/>
      <c r="AC29" s="222">
        <v>60</v>
      </c>
      <c r="AD29" s="221">
        <v>11000</v>
      </c>
      <c r="AE29" s="222"/>
      <c r="AF29" s="222">
        <v>60</v>
      </c>
      <c r="AG29" s="221">
        <v>11000</v>
      </c>
      <c r="AH29" s="222"/>
      <c r="AI29" s="222">
        <v>70</v>
      </c>
      <c r="AJ29" s="221">
        <v>11000</v>
      </c>
      <c r="AK29" s="222"/>
      <c r="AL29" s="223">
        <v>70</v>
      </c>
      <c r="AM29" s="224">
        <v>11000</v>
      </c>
      <c r="AN29" s="225">
        <f t="shared" si="0"/>
        <v>0</v>
      </c>
      <c r="AO29" s="226">
        <f t="shared" si="0"/>
        <v>760</v>
      </c>
      <c r="AP29" s="227">
        <f t="shared" si="0"/>
        <v>132000</v>
      </c>
      <c r="AW29" s="212" t="str">
        <f t="shared" si="1"/>
        <v>　</v>
      </c>
      <c r="AX29" s="213" t="str">
        <f t="shared" si="2"/>
        <v>　</v>
      </c>
      <c r="AY29" s="212" t="str">
        <f t="shared" si="3"/>
        <v>　</v>
      </c>
      <c r="AZ29" s="201" t="str">
        <f t="shared" si="4"/>
        <v>　</v>
      </c>
      <c r="BA29" s="214" t="str">
        <f t="shared" si="5"/>
        <v>　</v>
      </c>
      <c r="BB29" s="215">
        <f t="shared" si="6"/>
        <v>760</v>
      </c>
      <c r="BC29" s="214">
        <f t="shared" si="7"/>
        <v>132000</v>
      </c>
      <c r="BE29" s="216" t="str">
        <f t="shared" si="8"/>
        <v/>
      </c>
    </row>
    <row r="30" spans="1:57" s="200" customFormat="1" ht="17.25" customHeight="1" x14ac:dyDescent="0.2">
      <c r="A30" s="217">
        <v>14</v>
      </c>
      <c r="B30" s="218" t="s">
        <v>138</v>
      </c>
      <c r="C30" s="219" t="s">
        <v>81</v>
      </c>
      <c r="D30" s="220"/>
      <c r="E30" s="220">
        <v>70</v>
      </c>
      <c r="F30" s="221">
        <v>11000</v>
      </c>
      <c r="G30" s="222"/>
      <c r="H30" s="222">
        <v>70</v>
      </c>
      <c r="I30" s="221">
        <v>11000</v>
      </c>
      <c r="J30" s="222"/>
      <c r="K30" s="222">
        <v>60</v>
      </c>
      <c r="L30" s="221">
        <v>11000</v>
      </c>
      <c r="M30" s="222"/>
      <c r="N30" s="222">
        <v>60</v>
      </c>
      <c r="O30" s="221">
        <v>11000</v>
      </c>
      <c r="P30" s="222"/>
      <c r="Q30" s="222">
        <v>60</v>
      </c>
      <c r="R30" s="221">
        <v>11000</v>
      </c>
      <c r="S30" s="222"/>
      <c r="T30" s="222">
        <v>60</v>
      </c>
      <c r="U30" s="221">
        <v>11000</v>
      </c>
      <c r="V30" s="222"/>
      <c r="W30" s="223">
        <v>60</v>
      </c>
      <c r="X30" s="224">
        <v>11000</v>
      </c>
      <c r="Y30" s="222"/>
      <c r="Z30" s="222">
        <v>60</v>
      </c>
      <c r="AA30" s="221">
        <v>11000</v>
      </c>
      <c r="AB30" s="222"/>
      <c r="AC30" s="222"/>
      <c r="AD30" s="221"/>
      <c r="AE30" s="222"/>
      <c r="AF30" s="222"/>
      <c r="AG30" s="221"/>
      <c r="AH30" s="222"/>
      <c r="AI30" s="222"/>
      <c r="AJ30" s="221"/>
      <c r="AK30" s="222"/>
      <c r="AL30" s="223"/>
      <c r="AM30" s="224"/>
      <c r="AN30" s="225">
        <f t="shared" si="0"/>
        <v>0</v>
      </c>
      <c r="AO30" s="226">
        <f t="shared" si="0"/>
        <v>500</v>
      </c>
      <c r="AP30" s="227">
        <f t="shared" si="0"/>
        <v>88000</v>
      </c>
      <c r="AW30" s="212" t="str">
        <f t="shared" si="1"/>
        <v>　</v>
      </c>
      <c r="AX30" s="213" t="str">
        <f t="shared" si="2"/>
        <v>　</v>
      </c>
      <c r="AY30" s="212" t="str">
        <f t="shared" si="3"/>
        <v>　</v>
      </c>
      <c r="AZ30" s="201" t="str">
        <f t="shared" si="4"/>
        <v>　</v>
      </c>
      <c r="BA30" s="214" t="str">
        <f t="shared" si="5"/>
        <v>　</v>
      </c>
      <c r="BB30" s="215">
        <f t="shared" si="6"/>
        <v>500</v>
      </c>
      <c r="BC30" s="214">
        <f t="shared" si="7"/>
        <v>88000</v>
      </c>
      <c r="BE30" s="216" t="str">
        <f t="shared" si="8"/>
        <v/>
      </c>
    </row>
    <row r="31" spans="1:57" s="200" customFormat="1" ht="17.25" customHeight="1" x14ac:dyDescent="0.2">
      <c r="A31" s="217">
        <v>15</v>
      </c>
      <c r="B31" s="218" t="s">
        <v>139</v>
      </c>
      <c r="C31" s="219" t="s">
        <v>81</v>
      </c>
      <c r="D31" s="220"/>
      <c r="E31" s="220">
        <v>70</v>
      </c>
      <c r="F31" s="221">
        <v>11000</v>
      </c>
      <c r="G31" s="222"/>
      <c r="H31" s="222">
        <v>70</v>
      </c>
      <c r="I31" s="221">
        <v>11000</v>
      </c>
      <c r="J31" s="222"/>
      <c r="K31" s="222">
        <v>60</v>
      </c>
      <c r="L31" s="221">
        <v>11000</v>
      </c>
      <c r="M31" s="222"/>
      <c r="N31" s="222">
        <v>60</v>
      </c>
      <c r="O31" s="221">
        <v>11000</v>
      </c>
      <c r="P31" s="222"/>
      <c r="Q31" s="222">
        <v>60</v>
      </c>
      <c r="R31" s="221">
        <v>11000</v>
      </c>
      <c r="S31" s="222"/>
      <c r="T31" s="222">
        <v>60</v>
      </c>
      <c r="U31" s="221">
        <v>11000</v>
      </c>
      <c r="V31" s="222"/>
      <c r="W31" s="223">
        <v>60</v>
      </c>
      <c r="X31" s="224">
        <v>11000</v>
      </c>
      <c r="Y31" s="222"/>
      <c r="Z31" s="222">
        <v>60</v>
      </c>
      <c r="AA31" s="221">
        <v>11000</v>
      </c>
      <c r="AB31" s="222"/>
      <c r="AC31" s="222">
        <v>60</v>
      </c>
      <c r="AD31" s="221">
        <v>11000</v>
      </c>
      <c r="AE31" s="222"/>
      <c r="AF31" s="222"/>
      <c r="AG31" s="221"/>
      <c r="AH31" s="222"/>
      <c r="AI31" s="222"/>
      <c r="AJ31" s="221"/>
      <c r="AK31" s="222"/>
      <c r="AL31" s="223"/>
      <c r="AM31" s="224"/>
      <c r="AN31" s="225">
        <f t="shared" si="0"/>
        <v>0</v>
      </c>
      <c r="AO31" s="226">
        <f t="shared" si="0"/>
        <v>560</v>
      </c>
      <c r="AP31" s="227">
        <f t="shared" si="0"/>
        <v>99000</v>
      </c>
      <c r="AW31" s="212" t="str">
        <f t="shared" si="1"/>
        <v>　</v>
      </c>
      <c r="AX31" s="213" t="str">
        <f t="shared" si="2"/>
        <v>　</v>
      </c>
      <c r="AY31" s="212" t="str">
        <f t="shared" si="3"/>
        <v>　</v>
      </c>
      <c r="AZ31" s="201" t="str">
        <f t="shared" si="4"/>
        <v>　</v>
      </c>
      <c r="BA31" s="214" t="str">
        <f t="shared" si="5"/>
        <v>　</v>
      </c>
      <c r="BB31" s="215">
        <f t="shared" si="6"/>
        <v>560</v>
      </c>
      <c r="BC31" s="214">
        <f t="shared" si="7"/>
        <v>99000</v>
      </c>
      <c r="BE31" s="216" t="str">
        <f t="shared" si="8"/>
        <v/>
      </c>
    </row>
    <row r="32" spans="1:57" s="200" customFormat="1" ht="17.25" customHeight="1" x14ac:dyDescent="0.2">
      <c r="A32" s="217">
        <v>16</v>
      </c>
      <c r="B32" s="218" t="s">
        <v>140</v>
      </c>
      <c r="C32" s="219" t="s">
        <v>81</v>
      </c>
      <c r="D32" s="220"/>
      <c r="E32" s="220">
        <v>70</v>
      </c>
      <c r="F32" s="221">
        <v>11000</v>
      </c>
      <c r="G32" s="222"/>
      <c r="H32" s="222">
        <v>70</v>
      </c>
      <c r="I32" s="221">
        <v>11000</v>
      </c>
      <c r="J32" s="222"/>
      <c r="K32" s="222">
        <v>60</v>
      </c>
      <c r="L32" s="221">
        <v>11000</v>
      </c>
      <c r="M32" s="222"/>
      <c r="N32" s="222">
        <v>60</v>
      </c>
      <c r="O32" s="221">
        <v>11000</v>
      </c>
      <c r="P32" s="222"/>
      <c r="Q32" s="222">
        <v>60</v>
      </c>
      <c r="R32" s="221">
        <v>11000</v>
      </c>
      <c r="S32" s="222"/>
      <c r="T32" s="222">
        <v>60</v>
      </c>
      <c r="U32" s="221">
        <v>11000</v>
      </c>
      <c r="V32" s="222"/>
      <c r="W32" s="223">
        <v>60</v>
      </c>
      <c r="X32" s="224">
        <v>11000</v>
      </c>
      <c r="Y32" s="222"/>
      <c r="Z32" s="222">
        <v>60</v>
      </c>
      <c r="AA32" s="221">
        <v>11000</v>
      </c>
      <c r="AB32" s="222"/>
      <c r="AC32" s="222">
        <v>60</v>
      </c>
      <c r="AD32" s="221">
        <v>11000</v>
      </c>
      <c r="AE32" s="222"/>
      <c r="AF32" s="222"/>
      <c r="AG32" s="221"/>
      <c r="AH32" s="222"/>
      <c r="AI32" s="222"/>
      <c r="AJ32" s="221"/>
      <c r="AK32" s="222"/>
      <c r="AL32" s="223"/>
      <c r="AM32" s="224"/>
      <c r="AN32" s="225">
        <f t="shared" si="0"/>
        <v>0</v>
      </c>
      <c r="AO32" s="226">
        <f t="shared" si="0"/>
        <v>560</v>
      </c>
      <c r="AP32" s="227">
        <f t="shared" si="0"/>
        <v>99000</v>
      </c>
      <c r="AW32" s="212" t="str">
        <f t="shared" si="1"/>
        <v>　</v>
      </c>
      <c r="AX32" s="213" t="str">
        <f t="shared" si="2"/>
        <v>　</v>
      </c>
      <c r="AY32" s="212" t="str">
        <f t="shared" si="3"/>
        <v>　</v>
      </c>
      <c r="AZ32" s="201" t="str">
        <f t="shared" si="4"/>
        <v>　</v>
      </c>
      <c r="BA32" s="214" t="str">
        <f t="shared" si="5"/>
        <v>　</v>
      </c>
      <c r="BB32" s="215">
        <f t="shared" si="6"/>
        <v>560</v>
      </c>
      <c r="BC32" s="214">
        <f t="shared" si="7"/>
        <v>99000</v>
      </c>
      <c r="BE32" s="216" t="str">
        <f t="shared" si="8"/>
        <v/>
      </c>
    </row>
    <row r="33" spans="1:57" s="200" customFormat="1" ht="17.25" customHeight="1" x14ac:dyDescent="0.2">
      <c r="A33" s="217">
        <v>17</v>
      </c>
      <c r="B33" s="218" t="s">
        <v>141</v>
      </c>
      <c r="C33" s="219" t="s">
        <v>81</v>
      </c>
      <c r="D33" s="220"/>
      <c r="E33" s="220"/>
      <c r="F33" s="221"/>
      <c r="G33" s="222"/>
      <c r="H33" s="222"/>
      <c r="I33" s="221"/>
      <c r="J33" s="222"/>
      <c r="K33" s="222">
        <v>60</v>
      </c>
      <c r="L33" s="221">
        <v>11000</v>
      </c>
      <c r="M33" s="222"/>
      <c r="N33" s="222">
        <v>60</v>
      </c>
      <c r="O33" s="221">
        <v>11000</v>
      </c>
      <c r="P33" s="222"/>
      <c r="Q33" s="222">
        <v>60</v>
      </c>
      <c r="R33" s="221">
        <v>11000</v>
      </c>
      <c r="S33" s="222"/>
      <c r="T33" s="222">
        <v>60</v>
      </c>
      <c r="U33" s="221">
        <v>11000</v>
      </c>
      <c r="V33" s="222"/>
      <c r="W33" s="223">
        <v>60</v>
      </c>
      <c r="X33" s="224">
        <v>11000</v>
      </c>
      <c r="Y33" s="222"/>
      <c r="Z33" s="222">
        <v>60</v>
      </c>
      <c r="AA33" s="221">
        <v>11000</v>
      </c>
      <c r="AB33" s="222"/>
      <c r="AC33" s="222">
        <v>60</v>
      </c>
      <c r="AD33" s="221">
        <v>11000</v>
      </c>
      <c r="AE33" s="222"/>
      <c r="AF33" s="222">
        <v>60</v>
      </c>
      <c r="AG33" s="221">
        <v>11000</v>
      </c>
      <c r="AH33" s="222"/>
      <c r="AI33" s="222">
        <v>70</v>
      </c>
      <c r="AJ33" s="221">
        <v>11000</v>
      </c>
      <c r="AK33" s="222"/>
      <c r="AL33" s="223">
        <v>70</v>
      </c>
      <c r="AM33" s="224">
        <v>11000</v>
      </c>
      <c r="AN33" s="225">
        <f t="shared" si="0"/>
        <v>0</v>
      </c>
      <c r="AO33" s="226">
        <f t="shared" si="0"/>
        <v>620</v>
      </c>
      <c r="AP33" s="227">
        <f t="shared" si="0"/>
        <v>110000</v>
      </c>
      <c r="AW33" s="212" t="str">
        <f t="shared" si="1"/>
        <v>　</v>
      </c>
      <c r="AX33" s="213" t="str">
        <f t="shared" si="2"/>
        <v>　</v>
      </c>
      <c r="AY33" s="212" t="str">
        <f t="shared" si="3"/>
        <v>　</v>
      </c>
      <c r="AZ33" s="201" t="str">
        <f t="shared" si="4"/>
        <v>　</v>
      </c>
      <c r="BA33" s="214" t="str">
        <f t="shared" si="5"/>
        <v>　</v>
      </c>
      <c r="BB33" s="215">
        <f t="shared" si="6"/>
        <v>620</v>
      </c>
      <c r="BC33" s="214">
        <f t="shared" si="7"/>
        <v>110000</v>
      </c>
      <c r="BE33" s="216" t="str">
        <f t="shared" si="8"/>
        <v/>
      </c>
    </row>
    <row r="34" spans="1:57" s="200" customFormat="1" ht="17.25" customHeight="1" x14ac:dyDescent="0.2">
      <c r="A34" s="217">
        <v>18</v>
      </c>
      <c r="B34" s="218" t="s">
        <v>142</v>
      </c>
      <c r="C34" s="219" t="s">
        <v>96</v>
      </c>
      <c r="D34" s="220">
        <v>22</v>
      </c>
      <c r="E34" s="220">
        <v>100</v>
      </c>
      <c r="F34" s="221">
        <v>12000</v>
      </c>
      <c r="G34" s="222">
        <v>22</v>
      </c>
      <c r="H34" s="222">
        <v>100</v>
      </c>
      <c r="I34" s="221">
        <v>12000</v>
      </c>
      <c r="J34" s="222">
        <v>22</v>
      </c>
      <c r="K34" s="222">
        <v>100</v>
      </c>
      <c r="L34" s="221">
        <v>12000</v>
      </c>
      <c r="M34" s="222">
        <v>22</v>
      </c>
      <c r="N34" s="222">
        <v>100</v>
      </c>
      <c r="O34" s="221">
        <v>12000</v>
      </c>
      <c r="P34" s="222">
        <v>22</v>
      </c>
      <c r="Q34" s="222">
        <v>100</v>
      </c>
      <c r="R34" s="221">
        <v>12000</v>
      </c>
      <c r="S34" s="222">
        <v>22</v>
      </c>
      <c r="T34" s="222">
        <v>100</v>
      </c>
      <c r="U34" s="221">
        <v>12000</v>
      </c>
      <c r="V34" s="222">
        <v>22</v>
      </c>
      <c r="W34" s="223">
        <v>100</v>
      </c>
      <c r="X34" s="224">
        <v>12000</v>
      </c>
      <c r="Y34" s="222">
        <v>22</v>
      </c>
      <c r="Z34" s="222">
        <v>100</v>
      </c>
      <c r="AA34" s="221">
        <v>12000</v>
      </c>
      <c r="AB34" s="222">
        <v>22</v>
      </c>
      <c r="AC34" s="222">
        <v>100</v>
      </c>
      <c r="AD34" s="221">
        <v>12000</v>
      </c>
      <c r="AE34" s="222">
        <v>22</v>
      </c>
      <c r="AF34" s="222">
        <v>100</v>
      </c>
      <c r="AG34" s="221">
        <v>12000</v>
      </c>
      <c r="AH34" s="222">
        <v>22</v>
      </c>
      <c r="AI34" s="222">
        <v>100</v>
      </c>
      <c r="AJ34" s="221">
        <v>12000</v>
      </c>
      <c r="AK34" s="222">
        <v>22</v>
      </c>
      <c r="AL34" s="223">
        <v>100</v>
      </c>
      <c r="AM34" s="224">
        <v>12000</v>
      </c>
      <c r="AN34" s="225">
        <f t="shared" si="0"/>
        <v>264</v>
      </c>
      <c r="AO34" s="226">
        <f t="shared" si="0"/>
        <v>1200</v>
      </c>
      <c r="AP34" s="227">
        <f t="shared" si="0"/>
        <v>144000</v>
      </c>
      <c r="AW34" s="212" t="str">
        <f t="shared" si="1"/>
        <v>　</v>
      </c>
      <c r="AX34" s="213" t="str">
        <f t="shared" si="2"/>
        <v>　</v>
      </c>
      <c r="AY34" s="212">
        <f t="shared" si="3"/>
        <v>264</v>
      </c>
      <c r="AZ34" s="201">
        <f t="shared" si="4"/>
        <v>1200</v>
      </c>
      <c r="BA34" s="214">
        <f t="shared" si="5"/>
        <v>144000</v>
      </c>
      <c r="BB34" s="215" t="str">
        <f t="shared" si="6"/>
        <v/>
      </c>
      <c r="BC34" s="214" t="str">
        <f t="shared" si="7"/>
        <v/>
      </c>
      <c r="BE34" s="216" t="str">
        <f t="shared" si="8"/>
        <v/>
      </c>
    </row>
    <row r="35" spans="1:57" s="200" customFormat="1" ht="17.25" customHeight="1" x14ac:dyDescent="0.2">
      <c r="A35" s="217">
        <v>19</v>
      </c>
      <c r="B35" s="218" t="s">
        <v>143</v>
      </c>
      <c r="C35" s="219" t="s">
        <v>96</v>
      </c>
      <c r="D35" s="220"/>
      <c r="E35" s="220"/>
      <c r="F35" s="221"/>
      <c r="G35" s="222"/>
      <c r="H35" s="222"/>
      <c r="I35" s="221"/>
      <c r="J35" s="222">
        <v>22</v>
      </c>
      <c r="K35" s="222">
        <v>100</v>
      </c>
      <c r="L35" s="221">
        <v>12000</v>
      </c>
      <c r="M35" s="222">
        <v>22</v>
      </c>
      <c r="N35" s="222">
        <v>100</v>
      </c>
      <c r="O35" s="221">
        <v>12000</v>
      </c>
      <c r="P35" s="222">
        <v>22</v>
      </c>
      <c r="Q35" s="222">
        <v>100</v>
      </c>
      <c r="R35" s="221">
        <v>12000</v>
      </c>
      <c r="S35" s="222">
        <v>22</v>
      </c>
      <c r="T35" s="222">
        <v>100</v>
      </c>
      <c r="U35" s="221">
        <v>12000</v>
      </c>
      <c r="V35" s="222">
        <v>22</v>
      </c>
      <c r="W35" s="223">
        <v>100</v>
      </c>
      <c r="X35" s="224">
        <v>12000</v>
      </c>
      <c r="Y35" s="222">
        <v>22</v>
      </c>
      <c r="Z35" s="222">
        <v>100</v>
      </c>
      <c r="AA35" s="221">
        <v>12000</v>
      </c>
      <c r="AB35" s="222">
        <v>22</v>
      </c>
      <c r="AC35" s="222">
        <v>100</v>
      </c>
      <c r="AD35" s="221">
        <v>12000</v>
      </c>
      <c r="AE35" s="222">
        <v>22</v>
      </c>
      <c r="AF35" s="222">
        <v>100</v>
      </c>
      <c r="AG35" s="221">
        <v>12000</v>
      </c>
      <c r="AH35" s="222">
        <v>22</v>
      </c>
      <c r="AI35" s="222">
        <v>100</v>
      </c>
      <c r="AJ35" s="221">
        <v>12000</v>
      </c>
      <c r="AK35" s="222">
        <v>22</v>
      </c>
      <c r="AL35" s="223">
        <v>100</v>
      </c>
      <c r="AM35" s="224">
        <v>12000</v>
      </c>
      <c r="AN35" s="225">
        <f t="shared" si="0"/>
        <v>220</v>
      </c>
      <c r="AO35" s="226">
        <f t="shared" si="0"/>
        <v>1000</v>
      </c>
      <c r="AP35" s="227">
        <f t="shared" si="0"/>
        <v>120000</v>
      </c>
      <c r="AW35" s="212" t="str">
        <f t="shared" si="1"/>
        <v>　</v>
      </c>
      <c r="AX35" s="213" t="str">
        <f t="shared" si="2"/>
        <v>　</v>
      </c>
      <c r="AY35" s="212">
        <f t="shared" si="3"/>
        <v>220</v>
      </c>
      <c r="AZ35" s="201">
        <f t="shared" si="4"/>
        <v>1000</v>
      </c>
      <c r="BA35" s="214">
        <f t="shared" si="5"/>
        <v>120000</v>
      </c>
      <c r="BB35" s="215" t="str">
        <f t="shared" si="6"/>
        <v/>
      </c>
      <c r="BC35" s="214" t="str">
        <f t="shared" si="7"/>
        <v/>
      </c>
      <c r="BE35" s="216" t="str">
        <f t="shared" si="8"/>
        <v/>
      </c>
    </row>
    <row r="36" spans="1:57" s="200" customFormat="1" ht="17.25" customHeight="1" x14ac:dyDescent="0.2">
      <c r="A36" s="217">
        <v>20</v>
      </c>
      <c r="B36" s="218" t="s">
        <v>144</v>
      </c>
      <c r="C36" s="219" t="s">
        <v>96</v>
      </c>
      <c r="D36" s="220">
        <v>22</v>
      </c>
      <c r="E36" s="220">
        <v>100</v>
      </c>
      <c r="F36" s="221">
        <v>12000</v>
      </c>
      <c r="G36" s="222">
        <v>22</v>
      </c>
      <c r="H36" s="222">
        <v>100</v>
      </c>
      <c r="I36" s="221">
        <v>12000</v>
      </c>
      <c r="J36" s="222">
        <v>22</v>
      </c>
      <c r="K36" s="222">
        <v>100</v>
      </c>
      <c r="L36" s="221">
        <v>12000</v>
      </c>
      <c r="M36" s="222">
        <v>22</v>
      </c>
      <c r="N36" s="222">
        <v>100</v>
      </c>
      <c r="O36" s="221">
        <v>12000</v>
      </c>
      <c r="P36" s="222">
        <v>22</v>
      </c>
      <c r="Q36" s="222">
        <v>100</v>
      </c>
      <c r="R36" s="221">
        <v>12000</v>
      </c>
      <c r="S36" s="222">
        <v>22</v>
      </c>
      <c r="T36" s="222">
        <v>100</v>
      </c>
      <c r="U36" s="221">
        <v>12000</v>
      </c>
      <c r="V36" s="222">
        <v>22</v>
      </c>
      <c r="W36" s="223">
        <v>100</v>
      </c>
      <c r="X36" s="224">
        <v>12000</v>
      </c>
      <c r="Y36" s="222">
        <v>22</v>
      </c>
      <c r="Z36" s="222">
        <v>100</v>
      </c>
      <c r="AA36" s="221">
        <v>12000</v>
      </c>
      <c r="AB36" s="222">
        <v>22</v>
      </c>
      <c r="AC36" s="222">
        <v>100</v>
      </c>
      <c r="AD36" s="221">
        <v>12000</v>
      </c>
      <c r="AE36" s="222">
        <v>22</v>
      </c>
      <c r="AF36" s="222">
        <v>100</v>
      </c>
      <c r="AG36" s="221">
        <v>12000</v>
      </c>
      <c r="AH36" s="222"/>
      <c r="AI36" s="222"/>
      <c r="AJ36" s="221"/>
      <c r="AK36" s="222"/>
      <c r="AL36" s="223"/>
      <c r="AM36" s="224"/>
      <c r="AN36" s="225">
        <f t="shared" si="0"/>
        <v>220</v>
      </c>
      <c r="AO36" s="226">
        <f t="shared" si="0"/>
        <v>1000</v>
      </c>
      <c r="AP36" s="227">
        <f t="shared" si="0"/>
        <v>120000</v>
      </c>
      <c r="AW36" s="212" t="str">
        <f t="shared" si="1"/>
        <v>　</v>
      </c>
      <c r="AX36" s="213" t="str">
        <f t="shared" si="2"/>
        <v>　</v>
      </c>
      <c r="AY36" s="212">
        <f t="shared" si="3"/>
        <v>220</v>
      </c>
      <c r="AZ36" s="201">
        <f t="shared" si="4"/>
        <v>1000</v>
      </c>
      <c r="BA36" s="214">
        <f t="shared" si="5"/>
        <v>120000</v>
      </c>
      <c r="BB36" s="215" t="str">
        <f t="shared" si="6"/>
        <v/>
      </c>
      <c r="BC36" s="214" t="str">
        <f t="shared" si="7"/>
        <v/>
      </c>
      <c r="BE36" s="216" t="str">
        <f t="shared" si="8"/>
        <v/>
      </c>
    </row>
    <row r="37" spans="1:57" s="200" customFormat="1" ht="17.25" customHeight="1" x14ac:dyDescent="0.2">
      <c r="A37" s="217">
        <v>21</v>
      </c>
      <c r="B37" s="218" t="s">
        <v>145</v>
      </c>
      <c r="C37" s="219" t="s">
        <v>97</v>
      </c>
      <c r="D37" s="220"/>
      <c r="E37" s="220">
        <v>120</v>
      </c>
      <c r="F37" s="221">
        <v>15000</v>
      </c>
      <c r="G37" s="222"/>
      <c r="H37" s="222">
        <v>120</v>
      </c>
      <c r="I37" s="221">
        <v>15000</v>
      </c>
      <c r="J37" s="222"/>
      <c r="K37" s="222">
        <v>120</v>
      </c>
      <c r="L37" s="221">
        <v>15000</v>
      </c>
      <c r="M37" s="222"/>
      <c r="N37" s="222">
        <v>120</v>
      </c>
      <c r="O37" s="221">
        <v>15000</v>
      </c>
      <c r="P37" s="222"/>
      <c r="Q37" s="222">
        <v>120</v>
      </c>
      <c r="R37" s="221">
        <v>15000</v>
      </c>
      <c r="S37" s="222"/>
      <c r="T37" s="222">
        <v>120</v>
      </c>
      <c r="U37" s="221">
        <v>15000</v>
      </c>
      <c r="V37" s="222"/>
      <c r="W37" s="223">
        <v>120</v>
      </c>
      <c r="X37" s="224">
        <v>15000</v>
      </c>
      <c r="Y37" s="222"/>
      <c r="Z37" s="222">
        <v>120</v>
      </c>
      <c r="AA37" s="221">
        <v>15000</v>
      </c>
      <c r="AB37" s="222"/>
      <c r="AC37" s="222">
        <v>120</v>
      </c>
      <c r="AD37" s="221">
        <v>15000</v>
      </c>
      <c r="AE37" s="222"/>
      <c r="AF37" s="222">
        <v>120</v>
      </c>
      <c r="AG37" s="221">
        <v>15000</v>
      </c>
      <c r="AH37" s="222"/>
      <c r="AI37" s="222">
        <v>120</v>
      </c>
      <c r="AJ37" s="221">
        <v>15000</v>
      </c>
      <c r="AK37" s="222"/>
      <c r="AL37" s="223">
        <v>120</v>
      </c>
      <c r="AM37" s="224">
        <v>15000</v>
      </c>
      <c r="AN37" s="225">
        <f t="shared" si="0"/>
        <v>0</v>
      </c>
      <c r="AO37" s="226">
        <f t="shared" si="0"/>
        <v>1440</v>
      </c>
      <c r="AP37" s="227">
        <f t="shared" si="0"/>
        <v>180000</v>
      </c>
      <c r="AW37" s="212">
        <f t="shared" si="1"/>
        <v>1440</v>
      </c>
      <c r="AX37" s="213">
        <f t="shared" si="2"/>
        <v>180000</v>
      </c>
      <c r="AY37" s="212" t="str">
        <f t="shared" si="3"/>
        <v>　</v>
      </c>
      <c r="AZ37" s="201" t="str">
        <f t="shared" si="4"/>
        <v>　</v>
      </c>
      <c r="BA37" s="214" t="str">
        <f t="shared" si="5"/>
        <v>　</v>
      </c>
      <c r="BB37" s="215" t="str">
        <f t="shared" si="6"/>
        <v/>
      </c>
      <c r="BC37" s="214" t="str">
        <f t="shared" si="7"/>
        <v/>
      </c>
      <c r="BE37" s="216">
        <f t="shared" si="8"/>
        <v>12</v>
      </c>
    </row>
    <row r="38" spans="1:57" s="200" customFormat="1" ht="17.25" customHeight="1" x14ac:dyDescent="0.2">
      <c r="A38" s="217">
        <v>22</v>
      </c>
      <c r="B38" s="218" t="s">
        <v>146</v>
      </c>
      <c r="C38" s="219" t="s">
        <v>97</v>
      </c>
      <c r="D38" s="220"/>
      <c r="E38" s="220">
        <v>120</v>
      </c>
      <c r="F38" s="221">
        <v>15000</v>
      </c>
      <c r="G38" s="222"/>
      <c r="H38" s="222">
        <v>120</v>
      </c>
      <c r="I38" s="221">
        <v>15000</v>
      </c>
      <c r="J38" s="222"/>
      <c r="K38" s="222">
        <v>120</v>
      </c>
      <c r="L38" s="221">
        <v>15000</v>
      </c>
      <c r="M38" s="222"/>
      <c r="N38" s="222">
        <v>120</v>
      </c>
      <c r="O38" s="221">
        <v>15000</v>
      </c>
      <c r="P38" s="222"/>
      <c r="Q38" s="222">
        <v>120</v>
      </c>
      <c r="R38" s="221">
        <v>15000</v>
      </c>
      <c r="S38" s="222"/>
      <c r="T38" s="222">
        <v>120</v>
      </c>
      <c r="U38" s="221">
        <v>15000</v>
      </c>
      <c r="V38" s="222"/>
      <c r="W38" s="223"/>
      <c r="X38" s="224"/>
      <c r="Y38" s="222"/>
      <c r="Z38" s="222"/>
      <c r="AA38" s="221"/>
      <c r="AB38" s="222"/>
      <c r="AC38" s="222"/>
      <c r="AD38" s="221"/>
      <c r="AE38" s="222"/>
      <c r="AF38" s="222">
        <v>120</v>
      </c>
      <c r="AG38" s="221">
        <v>15000</v>
      </c>
      <c r="AH38" s="222"/>
      <c r="AI38" s="222">
        <v>120</v>
      </c>
      <c r="AJ38" s="221">
        <v>15000</v>
      </c>
      <c r="AK38" s="222"/>
      <c r="AL38" s="223">
        <v>120</v>
      </c>
      <c r="AM38" s="224">
        <v>15000</v>
      </c>
      <c r="AN38" s="225">
        <f t="shared" si="0"/>
        <v>0</v>
      </c>
      <c r="AO38" s="226">
        <f t="shared" si="0"/>
        <v>1080</v>
      </c>
      <c r="AP38" s="227">
        <f t="shared" si="0"/>
        <v>135000</v>
      </c>
      <c r="AW38" s="212">
        <f t="shared" si="1"/>
        <v>1080</v>
      </c>
      <c r="AX38" s="213">
        <f t="shared" si="2"/>
        <v>135000</v>
      </c>
      <c r="AY38" s="212" t="str">
        <f t="shared" si="3"/>
        <v>　</v>
      </c>
      <c r="AZ38" s="201" t="str">
        <f t="shared" si="4"/>
        <v>　</v>
      </c>
      <c r="BA38" s="214" t="str">
        <f t="shared" si="5"/>
        <v>　</v>
      </c>
      <c r="BB38" s="215" t="str">
        <f t="shared" si="6"/>
        <v/>
      </c>
      <c r="BC38" s="214" t="str">
        <f t="shared" si="7"/>
        <v/>
      </c>
      <c r="BE38" s="216">
        <f t="shared" si="8"/>
        <v>9</v>
      </c>
    </row>
    <row r="39" spans="1:57" s="200" customFormat="1" ht="17.25" customHeight="1" x14ac:dyDescent="0.2">
      <c r="A39" s="217">
        <v>23</v>
      </c>
      <c r="B39" s="218" t="s">
        <v>147</v>
      </c>
      <c r="C39" s="219" t="s">
        <v>97</v>
      </c>
      <c r="D39" s="220"/>
      <c r="E39" s="220">
        <v>120</v>
      </c>
      <c r="F39" s="221">
        <v>15000</v>
      </c>
      <c r="G39" s="222"/>
      <c r="H39" s="222">
        <v>120</v>
      </c>
      <c r="I39" s="221">
        <v>15000</v>
      </c>
      <c r="J39" s="222"/>
      <c r="K39" s="222">
        <v>120</v>
      </c>
      <c r="L39" s="221">
        <v>15000</v>
      </c>
      <c r="M39" s="222"/>
      <c r="N39" s="222">
        <v>120</v>
      </c>
      <c r="O39" s="221">
        <v>15000</v>
      </c>
      <c r="P39" s="222"/>
      <c r="Q39" s="222">
        <v>120</v>
      </c>
      <c r="R39" s="221">
        <v>15000</v>
      </c>
      <c r="S39" s="222"/>
      <c r="T39" s="222"/>
      <c r="U39" s="221"/>
      <c r="V39" s="222"/>
      <c r="W39" s="223"/>
      <c r="X39" s="224"/>
      <c r="Y39" s="222"/>
      <c r="Z39" s="222"/>
      <c r="AA39" s="221"/>
      <c r="AB39" s="222"/>
      <c r="AC39" s="222"/>
      <c r="AD39" s="221"/>
      <c r="AE39" s="222"/>
      <c r="AF39" s="222"/>
      <c r="AG39" s="221"/>
      <c r="AH39" s="222"/>
      <c r="AI39" s="222">
        <v>120</v>
      </c>
      <c r="AJ39" s="221">
        <v>15000</v>
      </c>
      <c r="AK39" s="222"/>
      <c r="AL39" s="223">
        <v>120</v>
      </c>
      <c r="AM39" s="224">
        <v>15000</v>
      </c>
      <c r="AN39" s="225">
        <f t="shared" si="0"/>
        <v>0</v>
      </c>
      <c r="AO39" s="226">
        <f t="shared" si="0"/>
        <v>840</v>
      </c>
      <c r="AP39" s="227">
        <f t="shared" si="0"/>
        <v>105000</v>
      </c>
      <c r="AW39" s="212">
        <f t="shared" si="1"/>
        <v>840</v>
      </c>
      <c r="AX39" s="213">
        <f t="shared" si="2"/>
        <v>105000</v>
      </c>
      <c r="AY39" s="212" t="str">
        <f t="shared" si="3"/>
        <v>　</v>
      </c>
      <c r="AZ39" s="201" t="str">
        <f t="shared" si="4"/>
        <v>　</v>
      </c>
      <c r="BA39" s="214" t="str">
        <f t="shared" si="5"/>
        <v>　</v>
      </c>
      <c r="BB39" s="215" t="str">
        <f t="shared" si="6"/>
        <v/>
      </c>
      <c r="BC39" s="214" t="str">
        <f t="shared" si="7"/>
        <v/>
      </c>
      <c r="BE39" s="216">
        <f t="shared" si="8"/>
        <v>7</v>
      </c>
    </row>
    <row r="40" spans="1:57" s="200" customFormat="1" ht="17.25" customHeight="1" x14ac:dyDescent="0.2">
      <c r="A40" s="217">
        <v>24</v>
      </c>
      <c r="B40" s="218" t="s">
        <v>148</v>
      </c>
      <c r="C40" s="219" t="s">
        <v>97</v>
      </c>
      <c r="D40" s="220"/>
      <c r="E40" s="220"/>
      <c r="F40" s="221"/>
      <c r="G40" s="222"/>
      <c r="H40" s="222">
        <v>120</v>
      </c>
      <c r="I40" s="221">
        <v>15000</v>
      </c>
      <c r="J40" s="222"/>
      <c r="K40" s="222">
        <v>120</v>
      </c>
      <c r="L40" s="221">
        <v>15000</v>
      </c>
      <c r="M40" s="222"/>
      <c r="N40" s="222">
        <v>120</v>
      </c>
      <c r="O40" s="221">
        <v>15000</v>
      </c>
      <c r="P40" s="222"/>
      <c r="Q40" s="222">
        <v>120</v>
      </c>
      <c r="R40" s="221">
        <v>15000</v>
      </c>
      <c r="S40" s="222"/>
      <c r="T40" s="222">
        <v>120</v>
      </c>
      <c r="U40" s="221">
        <v>15000</v>
      </c>
      <c r="V40" s="222"/>
      <c r="W40" s="223">
        <v>120</v>
      </c>
      <c r="X40" s="224">
        <v>15000</v>
      </c>
      <c r="Y40" s="222"/>
      <c r="Z40" s="222">
        <v>120</v>
      </c>
      <c r="AA40" s="221">
        <v>15000</v>
      </c>
      <c r="AB40" s="222"/>
      <c r="AC40" s="222">
        <v>120</v>
      </c>
      <c r="AD40" s="221">
        <v>15000</v>
      </c>
      <c r="AE40" s="222"/>
      <c r="AF40" s="222">
        <v>120</v>
      </c>
      <c r="AG40" s="221">
        <v>15000</v>
      </c>
      <c r="AH40" s="222"/>
      <c r="AI40" s="222">
        <v>120</v>
      </c>
      <c r="AJ40" s="221">
        <v>15000</v>
      </c>
      <c r="AK40" s="222"/>
      <c r="AL40" s="223">
        <v>120</v>
      </c>
      <c r="AM40" s="224">
        <v>15000</v>
      </c>
      <c r="AN40" s="225">
        <f t="shared" si="0"/>
        <v>0</v>
      </c>
      <c r="AO40" s="226">
        <f t="shared" si="0"/>
        <v>1320</v>
      </c>
      <c r="AP40" s="227">
        <f t="shared" si="0"/>
        <v>165000</v>
      </c>
      <c r="AW40" s="212">
        <f t="shared" si="1"/>
        <v>1320</v>
      </c>
      <c r="AX40" s="213">
        <f t="shared" si="2"/>
        <v>165000</v>
      </c>
      <c r="AY40" s="212" t="str">
        <f t="shared" si="3"/>
        <v>　</v>
      </c>
      <c r="AZ40" s="201" t="str">
        <f t="shared" si="4"/>
        <v>　</v>
      </c>
      <c r="BA40" s="214" t="str">
        <f t="shared" si="5"/>
        <v>　</v>
      </c>
      <c r="BB40" s="215" t="str">
        <f t="shared" si="6"/>
        <v/>
      </c>
      <c r="BC40" s="214" t="str">
        <f t="shared" si="7"/>
        <v/>
      </c>
      <c r="BE40" s="216">
        <f t="shared" si="8"/>
        <v>11</v>
      </c>
    </row>
    <row r="41" spans="1:57" s="200" customFormat="1" ht="17.25" customHeight="1" x14ac:dyDescent="0.2">
      <c r="A41" s="217">
        <v>25</v>
      </c>
      <c r="B41" s="218" t="s">
        <v>149</v>
      </c>
      <c r="C41" s="219" t="s">
        <v>97</v>
      </c>
      <c r="D41" s="220"/>
      <c r="E41" s="220"/>
      <c r="F41" s="221"/>
      <c r="G41" s="222"/>
      <c r="H41" s="222">
        <v>120</v>
      </c>
      <c r="I41" s="221">
        <v>15000</v>
      </c>
      <c r="J41" s="222"/>
      <c r="K41" s="222">
        <v>120</v>
      </c>
      <c r="L41" s="221">
        <v>15000</v>
      </c>
      <c r="M41" s="222"/>
      <c r="N41" s="222">
        <v>120</v>
      </c>
      <c r="O41" s="221">
        <v>15000</v>
      </c>
      <c r="P41" s="222"/>
      <c r="Q41" s="222">
        <v>120</v>
      </c>
      <c r="R41" s="221">
        <v>15000</v>
      </c>
      <c r="S41" s="222"/>
      <c r="T41" s="222">
        <v>120</v>
      </c>
      <c r="U41" s="221">
        <v>15000</v>
      </c>
      <c r="V41" s="222"/>
      <c r="W41" s="223">
        <v>120</v>
      </c>
      <c r="X41" s="224">
        <v>15000</v>
      </c>
      <c r="Y41" s="222"/>
      <c r="Z41" s="222">
        <v>120</v>
      </c>
      <c r="AA41" s="221">
        <v>15000</v>
      </c>
      <c r="AB41" s="222"/>
      <c r="AC41" s="222">
        <v>120</v>
      </c>
      <c r="AD41" s="221">
        <v>15000</v>
      </c>
      <c r="AE41" s="222"/>
      <c r="AF41" s="222">
        <v>120</v>
      </c>
      <c r="AG41" s="221">
        <v>15000</v>
      </c>
      <c r="AH41" s="222"/>
      <c r="AI41" s="222">
        <v>120</v>
      </c>
      <c r="AJ41" s="221">
        <v>15000</v>
      </c>
      <c r="AK41" s="222"/>
      <c r="AL41" s="223">
        <v>120</v>
      </c>
      <c r="AM41" s="224">
        <v>15000</v>
      </c>
      <c r="AN41" s="225">
        <f t="shared" si="0"/>
        <v>0</v>
      </c>
      <c r="AO41" s="226">
        <f t="shared" si="0"/>
        <v>1320</v>
      </c>
      <c r="AP41" s="227">
        <f t="shared" si="0"/>
        <v>165000</v>
      </c>
      <c r="AW41" s="212">
        <f t="shared" si="1"/>
        <v>1320</v>
      </c>
      <c r="AX41" s="213">
        <f t="shared" si="2"/>
        <v>165000</v>
      </c>
      <c r="AY41" s="212" t="str">
        <f t="shared" si="3"/>
        <v>　</v>
      </c>
      <c r="AZ41" s="201" t="str">
        <f t="shared" si="4"/>
        <v>　</v>
      </c>
      <c r="BA41" s="214" t="str">
        <f t="shared" si="5"/>
        <v>　</v>
      </c>
      <c r="BB41" s="215" t="str">
        <f t="shared" si="6"/>
        <v/>
      </c>
      <c r="BC41" s="214" t="str">
        <f t="shared" si="7"/>
        <v/>
      </c>
      <c r="BE41" s="216">
        <f t="shared" si="8"/>
        <v>11</v>
      </c>
    </row>
    <row r="42" spans="1:57" s="200" customFormat="1" ht="17.25" customHeight="1" x14ac:dyDescent="0.2">
      <c r="A42" s="217">
        <v>26</v>
      </c>
      <c r="B42" s="218" t="s">
        <v>150</v>
      </c>
      <c r="C42" s="219" t="s">
        <v>96</v>
      </c>
      <c r="D42" s="220">
        <v>20</v>
      </c>
      <c r="E42" s="220">
        <v>90</v>
      </c>
      <c r="F42" s="221">
        <v>10000</v>
      </c>
      <c r="G42" s="222">
        <v>20</v>
      </c>
      <c r="H42" s="222">
        <v>90</v>
      </c>
      <c r="I42" s="221">
        <v>10000</v>
      </c>
      <c r="J42" s="222">
        <v>20</v>
      </c>
      <c r="K42" s="222">
        <v>90</v>
      </c>
      <c r="L42" s="221">
        <v>10000</v>
      </c>
      <c r="M42" s="222">
        <v>20</v>
      </c>
      <c r="N42" s="222">
        <v>90</v>
      </c>
      <c r="O42" s="221">
        <v>10000</v>
      </c>
      <c r="P42" s="222">
        <v>20</v>
      </c>
      <c r="Q42" s="222">
        <v>90</v>
      </c>
      <c r="R42" s="221">
        <v>10000</v>
      </c>
      <c r="S42" s="222">
        <v>20</v>
      </c>
      <c r="T42" s="222">
        <v>90</v>
      </c>
      <c r="U42" s="221">
        <v>10000</v>
      </c>
      <c r="V42" s="222">
        <v>20</v>
      </c>
      <c r="W42" s="223">
        <v>90</v>
      </c>
      <c r="X42" s="224">
        <v>10000</v>
      </c>
      <c r="Y42" s="222">
        <v>20</v>
      </c>
      <c r="Z42" s="222">
        <v>90</v>
      </c>
      <c r="AA42" s="221">
        <v>10000</v>
      </c>
      <c r="AB42" s="222">
        <v>20</v>
      </c>
      <c r="AC42" s="222">
        <v>90</v>
      </c>
      <c r="AD42" s="221">
        <v>10000</v>
      </c>
      <c r="AE42" s="222">
        <v>20</v>
      </c>
      <c r="AF42" s="222">
        <v>90</v>
      </c>
      <c r="AG42" s="221">
        <v>10000</v>
      </c>
      <c r="AH42" s="222">
        <v>20</v>
      </c>
      <c r="AI42" s="222">
        <v>90</v>
      </c>
      <c r="AJ42" s="221">
        <v>10000</v>
      </c>
      <c r="AK42" s="222">
        <v>20</v>
      </c>
      <c r="AL42" s="223">
        <v>90</v>
      </c>
      <c r="AM42" s="224">
        <v>10000</v>
      </c>
      <c r="AN42" s="225">
        <f t="shared" si="0"/>
        <v>240</v>
      </c>
      <c r="AO42" s="226">
        <f t="shared" si="0"/>
        <v>1080</v>
      </c>
      <c r="AP42" s="227">
        <f t="shared" si="0"/>
        <v>120000</v>
      </c>
      <c r="AW42" s="212" t="str">
        <f t="shared" si="1"/>
        <v>　</v>
      </c>
      <c r="AX42" s="213" t="str">
        <f t="shared" si="2"/>
        <v>　</v>
      </c>
      <c r="AY42" s="212">
        <f t="shared" si="3"/>
        <v>240</v>
      </c>
      <c r="AZ42" s="201">
        <f t="shared" si="4"/>
        <v>1080</v>
      </c>
      <c r="BA42" s="214">
        <f t="shared" si="5"/>
        <v>120000</v>
      </c>
      <c r="BB42" s="215" t="str">
        <f t="shared" si="6"/>
        <v/>
      </c>
      <c r="BC42" s="214" t="str">
        <f t="shared" si="7"/>
        <v/>
      </c>
      <c r="BE42" s="216" t="str">
        <f t="shared" si="8"/>
        <v/>
      </c>
    </row>
    <row r="43" spans="1:57" s="200" customFormat="1" ht="17.25" customHeight="1" x14ac:dyDescent="0.2">
      <c r="A43" s="217">
        <v>27</v>
      </c>
      <c r="B43" s="218" t="s">
        <v>151</v>
      </c>
      <c r="C43" s="219" t="s">
        <v>96</v>
      </c>
      <c r="D43" s="220">
        <v>20</v>
      </c>
      <c r="E43" s="220">
        <v>90</v>
      </c>
      <c r="F43" s="221">
        <v>10000</v>
      </c>
      <c r="G43" s="222">
        <v>20</v>
      </c>
      <c r="H43" s="222">
        <v>90</v>
      </c>
      <c r="I43" s="221">
        <v>10000</v>
      </c>
      <c r="J43" s="222">
        <v>20</v>
      </c>
      <c r="K43" s="222">
        <v>90</v>
      </c>
      <c r="L43" s="221">
        <v>10000</v>
      </c>
      <c r="M43" s="222">
        <v>20</v>
      </c>
      <c r="N43" s="222">
        <v>90</v>
      </c>
      <c r="O43" s="221">
        <v>10000</v>
      </c>
      <c r="P43" s="222">
        <v>20</v>
      </c>
      <c r="Q43" s="222">
        <v>90</v>
      </c>
      <c r="R43" s="221">
        <v>10000</v>
      </c>
      <c r="S43" s="222">
        <v>20</v>
      </c>
      <c r="T43" s="222">
        <v>90</v>
      </c>
      <c r="U43" s="221">
        <v>10000</v>
      </c>
      <c r="V43" s="222">
        <v>20</v>
      </c>
      <c r="W43" s="223">
        <v>90</v>
      </c>
      <c r="X43" s="224">
        <v>10000</v>
      </c>
      <c r="Y43" s="222">
        <v>20</v>
      </c>
      <c r="Z43" s="222">
        <v>90</v>
      </c>
      <c r="AA43" s="221">
        <v>10000</v>
      </c>
      <c r="AB43" s="222">
        <v>20</v>
      </c>
      <c r="AC43" s="222">
        <v>90</v>
      </c>
      <c r="AD43" s="221">
        <v>10000</v>
      </c>
      <c r="AE43" s="222">
        <v>20</v>
      </c>
      <c r="AF43" s="222">
        <v>90</v>
      </c>
      <c r="AG43" s="221">
        <v>10000</v>
      </c>
      <c r="AH43" s="222">
        <v>20</v>
      </c>
      <c r="AI43" s="222">
        <v>90</v>
      </c>
      <c r="AJ43" s="221">
        <v>10000</v>
      </c>
      <c r="AK43" s="222">
        <v>20</v>
      </c>
      <c r="AL43" s="223">
        <v>90</v>
      </c>
      <c r="AM43" s="224">
        <v>10000</v>
      </c>
      <c r="AN43" s="225">
        <f t="shared" si="0"/>
        <v>240</v>
      </c>
      <c r="AO43" s="226">
        <f t="shared" si="0"/>
        <v>1080</v>
      </c>
      <c r="AP43" s="227">
        <f t="shared" si="0"/>
        <v>120000</v>
      </c>
      <c r="AW43" s="212" t="str">
        <f t="shared" si="1"/>
        <v>　</v>
      </c>
      <c r="AX43" s="213" t="str">
        <f t="shared" si="2"/>
        <v>　</v>
      </c>
      <c r="AY43" s="212">
        <f t="shared" si="3"/>
        <v>240</v>
      </c>
      <c r="AZ43" s="201">
        <f t="shared" si="4"/>
        <v>1080</v>
      </c>
      <c r="BA43" s="214">
        <f t="shared" si="5"/>
        <v>120000</v>
      </c>
      <c r="BB43" s="215" t="str">
        <f t="shared" si="6"/>
        <v/>
      </c>
      <c r="BC43" s="214" t="str">
        <f t="shared" si="7"/>
        <v/>
      </c>
      <c r="BE43" s="216" t="str">
        <f t="shared" si="8"/>
        <v/>
      </c>
    </row>
    <row r="44" spans="1:57" s="200" customFormat="1" ht="17.25" customHeight="1" x14ac:dyDescent="0.2">
      <c r="A44" s="217">
        <v>28</v>
      </c>
      <c r="B44" s="218" t="s">
        <v>152</v>
      </c>
      <c r="C44" s="219" t="s">
        <v>96</v>
      </c>
      <c r="D44" s="220"/>
      <c r="E44" s="220"/>
      <c r="F44" s="221"/>
      <c r="G44" s="222"/>
      <c r="H44" s="222"/>
      <c r="I44" s="221"/>
      <c r="J44" s="222"/>
      <c r="K44" s="222"/>
      <c r="L44" s="221"/>
      <c r="M44" s="222"/>
      <c r="N44" s="222"/>
      <c r="O44" s="221"/>
      <c r="P44" s="222"/>
      <c r="Q44" s="222"/>
      <c r="R44" s="221"/>
      <c r="S44" s="222"/>
      <c r="T44" s="222"/>
      <c r="U44" s="221"/>
      <c r="V44" s="222"/>
      <c r="W44" s="223"/>
      <c r="X44" s="224"/>
      <c r="Y44" s="222">
        <v>20</v>
      </c>
      <c r="Z44" s="222">
        <v>90</v>
      </c>
      <c r="AA44" s="221">
        <v>10000</v>
      </c>
      <c r="AB44" s="222">
        <v>20</v>
      </c>
      <c r="AC44" s="222">
        <v>90</v>
      </c>
      <c r="AD44" s="221">
        <v>10000</v>
      </c>
      <c r="AE44" s="222">
        <v>20</v>
      </c>
      <c r="AF44" s="222">
        <v>90</v>
      </c>
      <c r="AG44" s="221">
        <v>10000</v>
      </c>
      <c r="AH44" s="222">
        <v>20</v>
      </c>
      <c r="AI44" s="222">
        <v>90</v>
      </c>
      <c r="AJ44" s="221">
        <v>10000</v>
      </c>
      <c r="AK44" s="222">
        <v>20</v>
      </c>
      <c r="AL44" s="223">
        <v>90</v>
      </c>
      <c r="AM44" s="224">
        <v>10000</v>
      </c>
      <c r="AN44" s="225">
        <f t="shared" si="0"/>
        <v>100</v>
      </c>
      <c r="AO44" s="226">
        <f t="shared" si="0"/>
        <v>450</v>
      </c>
      <c r="AP44" s="227">
        <f t="shared" si="0"/>
        <v>50000</v>
      </c>
      <c r="AW44" s="212" t="str">
        <f t="shared" si="1"/>
        <v>　</v>
      </c>
      <c r="AX44" s="213" t="str">
        <f t="shared" si="2"/>
        <v>　</v>
      </c>
      <c r="AY44" s="212">
        <f t="shared" si="3"/>
        <v>100</v>
      </c>
      <c r="AZ44" s="201">
        <f t="shared" si="4"/>
        <v>450</v>
      </c>
      <c r="BA44" s="214">
        <f t="shared" si="5"/>
        <v>50000</v>
      </c>
      <c r="BB44" s="215" t="str">
        <f t="shared" si="6"/>
        <v/>
      </c>
      <c r="BC44" s="214" t="str">
        <f t="shared" si="7"/>
        <v/>
      </c>
      <c r="BE44" s="216" t="str">
        <f t="shared" si="8"/>
        <v/>
      </c>
    </row>
    <row r="45" spans="1:57" s="200" customFormat="1" ht="17.25" customHeight="1" thickBot="1" x14ac:dyDescent="0.25">
      <c r="A45" s="228">
        <v>29</v>
      </c>
      <c r="B45" s="229" t="s">
        <v>153</v>
      </c>
      <c r="C45" s="230" t="s">
        <v>96</v>
      </c>
      <c r="D45" s="231">
        <v>20</v>
      </c>
      <c r="E45" s="231">
        <v>90</v>
      </c>
      <c r="F45" s="232">
        <v>10000</v>
      </c>
      <c r="G45" s="233">
        <v>20</v>
      </c>
      <c r="H45" s="233">
        <v>90</v>
      </c>
      <c r="I45" s="232">
        <v>10000</v>
      </c>
      <c r="J45" s="233">
        <v>20</v>
      </c>
      <c r="K45" s="233">
        <v>90</v>
      </c>
      <c r="L45" s="232">
        <v>10000</v>
      </c>
      <c r="M45" s="233">
        <v>20</v>
      </c>
      <c r="N45" s="233">
        <v>90</v>
      </c>
      <c r="O45" s="232">
        <v>10000</v>
      </c>
      <c r="P45" s="233">
        <v>20</v>
      </c>
      <c r="Q45" s="233">
        <v>90</v>
      </c>
      <c r="R45" s="232">
        <v>10000</v>
      </c>
      <c r="S45" s="233"/>
      <c r="T45" s="233"/>
      <c r="U45" s="232"/>
      <c r="V45" s="233"/>
      <c r="W45" s="234"/>
      <c r="X45" s="235"/>
      <c r="Y45" s="233"/>
      <c r="Z45" s="233"/>
      <c r="AA45" s="232"/>
      <c r="AB45" s="233"/>
      <c r="AC45" s="233"/>
      <c r="AD45" s="232"/>
      <c r="AE45" s="233"/>
      <c r="AF45" s="233"/>
      <c r="AG45" s="232"/>
      <c r="AH45" s="233"/>
      <c r="AI45" s="233"/>
      <c r="AJ45" s="232"/>
      <c r="AK45" s="233"/>
      <c r="AL45" s="234"/>
      <c r="AM45" s="235"/>
      <c r="AN45" s="236">
        <f t="shared" si="0"/>
        <v>100</v>
      </c>
      <c r="AO45" s="237">
        <f t="shared" si="0"/>
        <v>450</v>
      </c>
      <c r="AP45" s="238">
        <f t="shared" si="0"/>
        <v>50000</v>
      </c>
      <c r="AW45" s="239" t="str">
        <f t="shared" si="1"/>
        <v>　</v>
      </c>
      <c r="AX45" s="240" t="str">
        <f t="shared" si="2"/>
        <v>　</v>
      </c>
      <c r="AY45" s="239">
        <f t="shared" si="3"/>
        <v>100</v>
      </c>
      <c r="AZ45" s="241">
        <f t="shared" si="4"/>
        <v>450</v>
      </c>
      <c r="BA45" s="242">
        <f t="shared" si="5"/>
        <v>50000</v>
      </c>
      <c r="BB45" s="243" t="str">
        <f t="shared" si="6"/>
        <v/>
      </c>
      <c r="BC45" s="242" t="str">
        <f t="shared" si="7"/>
        <v/>
      </c>
      <c r="BE45" s="216" t="str">
        <f t="shared" si="8"/>
        <v/>
      </c>
    </row>
    <row r="46" spans="1:57" s="200" customFormat="1" ht="21" customHeight="1" thickTop="1" thickBot="1" x14ac:dyDescent="0.25">
      <c r="A46" s="537" t="s">
        <v>20</v>
      </c>
      <c r="B46" s="538"/>
      <c r="C46" s="539"/>
      <c r="D46" s="244">
        <f t="shared" ref="D46:AP46" si="9">SUM(D17:D45)</f>
        <v>104</v>
      </c>
      <c r="E46" s="244">
        <f t="shared" si="9"/>
        <v>1950</v>
      </c>
      <c r="F46" s="245">
        <f t="shared" si="9"/>
        <v>275000</v>
      </c>
      <c r="G46" s="246">
        <f t="shared" si="9"/>
        <v>104</v>
      </c>
      <c r="H46" s="246">
        <f t="shared" si="9"/>
        <v>2190</v>
      </c>
      <c r="I46" s="245">
        <f t="shared" si="9"/>
        <v>305000</v>
      </c>
      <c r="J46" s="246">
        <f t="shared" si="9"/>
        <v>126</v>
      </c>
      <c r="K46" s="246">
        <f t="shared" si="9"/>
        <v>2190</v>
      </c>
      <c r="L46" s="245">
        <f t="shared" si="9"/>
        <v>328000</v>
      </c>
      <c r="M46" s="246">
        <f t="shared" si="9"/>
        <v>126</v>
      </c>
      <c r="N46" s="246">
        <f t="shared" si="9"/>
        <v>2190</v>
      </c>
      <c r="O46" s="245">
        <f t="shared" si="9"/>
        <v>328000</v>
      </c>
      <c r="P46" s="246">
        <f t="shared" si="9"/>
        <v>126</v>
      </c>
      <c r="Q46" s="246">
        <f t="shared" si="9"/>
        <v>2190</v>
      </c>
      <c r="R46" s="245">
        <f t="shared" si="9"/>
        <v>328000</v>
      </c>
      <c r="S46" s="246">
        <f t="shared" si="9"/>
        <v>106</v>
      </c>
      <c r="T46" s="246">
        <f t="shared" si="9"/>
        <v>1980</v>
      </c>
      <c r="U46" s="245">
        <f t="shared" si="9"/>
        <v>303000</v>
      </c>
      <c r="V46" s="246">
        <f t="shared" si="9"/>
        <v>106</v>
      </c>
      <c r="W46" s="247">
        <f t="shared" si="9"/>
        <v>1860</v>
      </c>
      <c r="X46" s="248">
        <f t="shared" si="9"/>
        <v>288000</v>
      </c>
      <c r="Y46" s="246">
        <f t="shared" si="9"/>
        <v>126</v>
      </c>
      <c r="Z46" s="246">
        <f t="shared" si="9"/>
        <v>1950</v>
      </c>
      <c r="AA46" s="245">
        <f t="shared" si="9"/>
        <v>298000</v>
      </c>
      <c r="AB46" s="246">
        <f t="shared" si="9"/>
        <v>126</v>
      </c>
      <c r="AC46" s="246">
        <f t="shared" si="9"/>
        <v>1890</v>
      </c>
      <c r="AD46" s="245">
        <f t="shared" si="9"/>
        <v>287000</v>
      </c>
      <c r="AE46" s="246">
        <f t="shared" si="9"/>
        <v>126</v>
      </c>
      <c r="AF46" s="246">
        <f t="shared" si="9"/>
        <v>1890</v>
      </c>
      <c r="AG46" s="245">
        <f t="shared" si="9"/>
        <v>280000</v>
      </c>
      <c r="AH46" s="246">
        <f t="shared" si="9"/>
        <v>104</v>
      </c>
      <c r="AI46" s="246">
        <f t="shared" si="9"/>
        <v>2050</v>
      </c>
      <c r="AJ46" s="245">
        <f t="shared" si="9"/>
        <v>283000</v>
      </c>
      <c r="AK46" s="246">
        <f t="shared" si="9"/>
        <v>104</v>
      </c>
      <c r="AL46" s="247">
        <f t="shared" si="9"/>
        <v>2050</v>
      </c>
      <c r="AM46" s="248">
        <f t="shared" si="9"/>
        <v>283000</v>
      </c>
      <c r="AN46" s="249">
        <f t="shared" si="9"/>
        <v>1384</v>
      </c>
      <c r="AO46" s="250">
        <f t="shared" si="9"/>
        <v>24380</v>
      </c>
      <c r="AP46" s="251">
        <f t="shared" si="9"/>
        <v>3586000</v>
      </c>
      <c r="AW46" s="252">
        <f t="shared" ref="AW46:BC46" si="10">SUM(AW17:AW45)</f>
        <v>6000</v>
      </c>
      <c r="AX46" s="253">
        <f t="shared" si="10"/>
        <v>750000</v>
      </c>
      <c r="AY46" s="252">
        <f t="shared" si="10"/>
        <v>1384</v>
      </c>
      <c r="AZ46" s="254">
        <f t="shared" si="10"/>
        <v>6260</v>
      </c>
      <c r="BA46" s="255">
        <f t="shared" si="10"/>
        <v>724000</v>
      </c>
      <c r="BB46" s="256">
        <f t="shared" si="10"/>
        <v>12120</v>
      </c>
      <c r="BC46" s="255">
        <f t="shared" si="10"/>
        <v>2112000</v>
      </c>
      <c r="BE46" s="257">
        <f>SUM(BE17:BE45)</f>
        <v>50</v>
      </c>
    </row>
    <row r="47" spans="1:57" s="200" customFormat="1" ht="21" customHeight="1" thickBot="1" x14ac:dyDescent="0.25">
      <c r="A47" s="531" t="s">
        <v>124</v>
      </c>
      <c r="B47" s="532"/>
      <c r="C47" s="533"/>
      <c r="D47" s="534">
        <f>COUNT(E17:E45)</f>
        <v>24</v>
      </c>
      <c r="E47" s="535"/>
      <c r="F47" s="536"/>
      <c r="G47" s="524">
        <f>COUNT(H17:H45)</f>
        <v>26</v>
      </c>
      <c r="H47" s="524"/>
      <c r="I47" s="524"/>
      <c r="J47" s="524">
        <f>COUNT(K17:K45)</f>
        <v>28</v>
      </c>
      <c r="K47" s="524"/>
      <c r="L47" s="524"/>
      <c r="M47" s="524">
        <f>COUNT(N17:N45)</f>
        <v>28</v>
      </c>
      <c r="N47" s="524"/>
      <c r="O47" s="524"/>
      <c r="P47" s="524">
        <f>COUNT(Q17:Q45)</f>
        <v>28</v>
      </c>
      <c r="Q47" s="524"/>
      <c r="R47" s="524"/>
      <c r="S47" s="524">
        <f>COUNT(T17:T45)</f>
        <v>26</v>
      </c>
      <c r="T47" s="524"/>
      <c r="U47" s="524"/>
      <c r="V47" s="524">
        <f>COUNT(W17:W45)</f>
        <v>25</v>
      </c>
      <c r="W47" s="525"/>
      <c r="X47" s="525"/>
      <c r="Y47" s="524">
        <f>COUNT(Z17:Z45)</f>
        <v>26</v>
      </c>
      <c r="Z47" s="524"/>
      <c r="AA47" s="524"/>
      <c r="AB47" s="524">
        <f>COUNT(AC17:AC45)</f>
        <v>25</v>
      </c>
      <c r="AC47" s="524"/>
      <c r="AD47" s="524"/>
      <c r="AE47" s="524">
        <f>COUNT(AF17:AF45)</f>
        <v>24</v>
      </c>
      <c r="AF47" s="524"/>
      <c r="AG47" s="524"/>
      <c r="AH47" s="524">
        <f>COUNT(AI17:AI45)</f>
        <v>24</v>
      </c>
      <c r="AI47" s="524"/>
      <c r="AJ47" s="524"/>
      <c r="AK47" s="524">
        <f>COUNT(AL17:AL45)</f>
        <v>24</v>
      </c>
      <c r="AL47" s="525"/>
      <c r="AM47" s="525"/>
      <c r="AN47" s="526">
        <f>SUM(D47:AM47)</f>
        <v>308</v>
      </c>
      <c r="AO47" s="527"/>
      <c r="AP47" s="528"/>
      <c r="AW47" s="258"/>
      <c r="AX47" s="258"/>
      <c r="AY47" s="258"/>
      <c r="AZ47" s="258"/>
      <c r="BA47" s="258"/>
      <c r="BB47" s="258"/>
      <c r="BC47" s="258"/>
    </row>
    <row r="48" spans="1:57" ht="19.5" customHeight="1" x14ac:dyDescent="0.2"/>
    <row r="51" ht="13.5" customHeight="1" x14ac:dyDescent="0.2"/>
  </sheetData>
  <mergeCells count="108">
    <mergeCell ref="A5:K5"/>
    <mergeCell ref="L5:W5"/>
    <mergeCell ref="X5:AF5"/>
    <mergeCell ref="AG5:AI5"/>
    <mergeCell ref="AJ5:AK6"/>
    <mergeCell ref="AL5:AP5"/>
    <mergeCell ref="A6:B6"/>
    <mergeCell ref="C6:E6"/>
    <mergeCell ref="F6:H6"/>
    <mergeCell ref="I6:K6"/>
    <mergeCell ref="AD6:AF6"/>
    <mergeCell ref="AG6:AI6"/>
    <mergeCell ref="AL6:AN6"/>
    <mergeCell ref="AO6:AP6"/>
    <mergeCell ref="A7:B7"/>
    <mergeCell ref="C7:E7"/>
    <mergeCell ref="F7:H7"/>
    <mergeCell ref="I7:K7"/>
    <mergeCell ref="L7:N7"/>
    <mergeCell ref="O7:Q7"/>
    <mergeCell ref="L6:N6"/>
    <mergeCell ref="O6:Q6"/>
    <mergeCell ref="R6:T6"/>
    <mergeCell ref="U6:W6"/>
    <mergeCell ref="X6:Z6"/>
    <mergeCell ref="AA6:AC6"/>
    <mergeCell ref="AJ7:AK7"/>
    <mergeCell ref="AL7:AN7"/>
    <mergeCell ref="AO7:AP7"/>
    <mergeCell ref="B11:AD11"/>
    <mergeCell ref="A13:B16"/>
    <mergeCell ref="C13:C16"/>
    <mergeCell ref="D13:F13"/>
    <mergeCell ref="G13:I13"/>
    <mergeCell ref="J13:L13"/>
    <mergeCell ref="R7:T7"/>
    <mergeCell ref="U7:W7"/>
    <mergeCell ref="X7:Z7"/>
    <mergeCell ref="AA7:AC7"/>
    <mergeCell ref="AD7:AF7"/>
    <mergeCell ref="AG7:AI7"/>
    <mergeCell ref="AE13:AG13"/>
    <mergeCell ref="AH13:AJ13"/>
    <mergeCell ref="AK13:AM13"/>
    <mergeCell ref="AN13:AP13"/>
    <mergeCell ref="D15:E15"/>
    <mergeCell ref="F15:F16"/>
    <mergeCell ref="G15:H15"/>
    <mergeCell ref="I15:I16"/>
    <mergeCell ref="J15:K15"/>
    <mergeCell ref="L15:L16"/>
    <mergeCell ref="M13:O13"/>
    <mergeCell ref="P13:R13"/>
    <mergeCell ref="S13:U13"/>
    <mergeCell ref="V13:X13"/>
    <mergeCell ref="Y13:AA13"/>
    <mergeCell ref="AB13:AD13"/>
    <mergeCell ref="AY15:BA15"/>
    <mergeCell ref="BB15:BC15"/>
    <mergeCell ref="A46:C46"/>
    <mergeCell ref="AE15:AF15"/>
    <mergeCell ref="AG15:AG16"/>
    <mergeCell ref="AH15:AI15"/>
    <mergeCell ref="AJ15:AJ16"/>
    <mergeCell ref="AK15:AL15"/>
    <mergeCell ref="AM15:AM16"/>
    <mergeCell ref="V15:W15"/>
    <mergeCell ref="X15:X16"/>
    <mergeCell ref="Y15:Z15"/>
    <mergeCell ref="AA15:AA16"/>
    <mergeCell ref="AB15:AC15"/>
    <mergeCell ref="AD15:AD16"/>
    <mergeCell ref="M15:N15"/>
    <mergeCell ref="O15:O16"/>
    <mergeCell ref="P15:Q15"/>
    <mergeCell ref="R15:R16"/>
    <mergeCell ref="S15:T15"/>
    <mergeCell ref="U15:U16"/>
    <mergeCell ref="A47:C47"/>
    <mergeCell ref="D47:F47"/>
    <mergeCell ref="G47:I47"/>
    <mergeCell ref="J47:L47"/>
    <mergeCell ref="M47:O47"/>
    <mergeCell ref="P47:R47"/>
    <mergeCell ref="AN15:AO15"/>
    <mergeCell ref="AP15:AP16"/>
    <mergeCell ref="AW15:AX15"/>
    <mergeCell ref="AB14:AC14"/>
    <mergeCell ref="AE14:AF14"/>
    <mergeCell ref="AH14:AI14"/>
    <mergeCell ref="AK14:AL14"/>
    <mergeCell ref="AN14:AO14"/>
    <mergeCell ref="AK47:AM47"/>
    <mergeCell ref="AN47:AP47"/>
    <mergeCell ref="D14:E14"/>
    <mergeCell ref="G14:H14"/>
    <mergeCell ref="J14:K14"/>
    <mergeCell ref="M14:N14"/>
    <mergeCell ref="P14:Q14"/>
    <mergeCell ref="S14:T14"/>
    <mergeCell ref="V14:W14"/>
    <mergeCell ref="Y14:Z14"/>
    <mergeCell ref="S47:U47"/>
    <mergeCell ref="V47:X47"/>
    <mergeCell ref="Y47:AA47"/>
    <mergeCell ref="AB47:AD47"/>
    <mergeCell ref="AE47:AG47"/>
    <mergeCell ref="AH47:AJ47"/>
  </mergeCells>
  <phoneticPr fontId="3"/>
  <dataValidations count="1">
    <dataValidation type="list" allowBlank="1" showInputMessage="1" showErrorMessage="1" sqref="C17:C45" xr:uid="{840B16C2-695A-4DD3-BFE4-27ABAEB4D348}">
      <formula1>$AW$5:$AW$7</formula1>
    </dataValidation>
  </dataValidations>
  <pageMargins left="0.19685039370078741" right="0.2" top="0.36" bottom="0.2" header="0.2" footer="0.2"/>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別9 就労継続支援Ｂ型・基本報酬算定区分</vt:lpstr>
      <vt:lpstr>別9別添　ピアサポーターの配置に関する届出書（就労Ｂ）</vt:lpstr>
      <vt:lpstr>別９－１　経営状況確認票 (B型)</vt:lpstr>
      <vt:lpstr>別９－２　前年度の工賃実績 (R6)</vt:lpstr>
      <vt:lpstr>別９－２　前年度工賃実績　記入例 (R6)</vt:lpstr>
      <vt:lpstr>'別9 就労継続支援Ｂ型・基本報酬算定区分'!Print_Area</vt:lpstr>
      <vt:lpstr>'別９－１　経営状況確認票 (B型)'!Print_Area</vt:lpstr>
      <vt:lpstr>'別９－２　前年度の工賃実績 (R6)'!Print_Area</vt:lpstr>
      <vt:lpstr>'別９－２　前年度工賃実績　記入例 (R6)'!Print_Area</vt:lpstr>
      <vt:lpstr>'別9別添　ピアサポーターの配置に関する届出書（就労Ｂ）'!Print_Area</vt:lpstr>
      <vt:lpstr>'別９－２　前年度の工賃実績 (R6)'!Print_Titles</vt:lpstr>
      <vt:lpstr>'別９－２　前年度工賃実績　記入例 (R6)'!Print_Titles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2024-04-19T07:03:32Z</cp:lastPrinted>
  <dcterms:created xsi:type="dcterms:W3CDTF">2024-04-18T05:03:04Z</dcterms:created>
  <dcterms:modified xsi:type="dcterms:W3CDTF">2024-04-19T07:25:02Z</dcterms:modified>
</cp:coreProperties>
</file>