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355D3A46-6F6A-4DDD-A658-786F94AC5786}" xr6:coauthVersionLast="36" xr6:coauthVersionMax="36" xr10:uidLastSave="{00000000-0000-0000-0000-000000000000}"/>
  <bookViews>
    <workbookView xWindow="-120" yWindow="-120" windowWidth="29040" windowHeight="15720" tabRatio="731" xr2:uid="{00000000-000D-0000-FFFF-FFFF00000000}"/>
  </bookViews>
  <sheets>
    <sheet name="参考様式２" sheetId="1" r:id="rId1"/>
    <sheet name="初期設定" sheetId="2" state="hidden" r:id="rId2"/>
    <sheet name="初任者リスト" sheetId="4" state="hidden" r:id="rId3"/>
    <sheet name="生活援助リスト" sheetId="20" state="hidden" r:id="rId4"/>
  </sheets>
  <externalReferences>
    <externalReference r:id="rId5"/>
  </externalReferences>
  <definedNames>
    <definedName name="_xlnm.Print_Area" localSheetId="0">参考様式２!$A$1:$P$58</definedName>
    <definedName name="_xlnm.Print_Titles" localSheetId="0">参考様式２!$16:$16</definedName>
    <definedName name="初任者研修" localSheetId="3">[1]初任者リスト!$A$2:$A$39</definedName>
    <definedName name="初任者研修">初任者リスト!$A$2:$A$41</definedName>
    <definedName name="生活援助研修" localSheetId="3">生活援助リスト!$A$2:$A$37</definedName>
    <definedName name="生活援助研修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</calcChain>
</file>

<file path=xl/sharedStrings.xml><?xml version="1.0" encoding="utf-8"?>
<sst xmlns="http://schemas.openxmlformats.org/spreadsheetml/2006/main" count="325" uniqueCount="165">
  <si>
    <t>参考様式２</t>
    <rPh sb="0" eb="4">
      <t>サンコウヨウシキ</t>
    </rPh>
    <phoneticPr fontId="7"/>
  </si>
  <si>
    <t>講師就任承諾書</t>
    <phoneticPr fontId="7"/>
  </si>
  <si>
    <t>記</t>
    <phoneticPr fontId="7"/>
  </si>
  <si>
    <t>元号</t>
    <rPh sb="0" eb="2">
      <t>ゲンゴウ</t>
    </rPh>
    <phoneticPr fontId="10"/>
  </si>
  <si>
    <t>項目</t>
    <rPh sb="0" eb="2">
      <t>コウモク</t>
    </rPh>
    <phoneticPr fontId="10"/>
  </si>
  <si>
    <t>設定値</t>
    <rPh sb="0" eb="3">
      <t>セッテイチ</t>
    </rPh>
    <phoneticPr fontId="10"/>
  </si>
  <si>
    <t>設定値１</t>
    <rPh sb="0" eb="3">
      <t>セッテイチ</t>
    </rPh>
    <phoneticPr fontId="10"/>
  </si>
  <si>
    <t>設定値２</t>
    <rPh sb="0" eb="3">
      <t>セッテイチ</t>
    </rPh>
    <phoneticPr fontId="10"/>
  </si>
  <si>
    <t>現元号</t>
    <rPh sb="0" eb="1">
      <t>ゲン</t>
    </rPh>
    <rPh sb="1" eb="3">
      <t>ゲンゴウ</t>
    </rPh>
    <phoneticPr fontId="10"/>
  </si>
  <si>
    <t>令和</t>
    <rPh sb="0" eb="2">
      <t>レイワ</t>
    </rPh>
    <phoneticPr fontId="10"/>
  </si>
  <si>
    <t>時間数</t>
    <rPh sb="0" eb="3">
      <t>ジカンスウ</t>
    </rPh>
    <phoneticPr fontId="7"/>
  </si>
  <si>
    <t>科目・
項目番号</t>
    <rPh sb="0" eb="2">
      <t>カモク</t>
    </rPh>
    <rPh sb="4" eb="8">
      <t>コウモクバンゴウ</t>
    </rPh>
    <phoneticPr fontId="6"/>
  </si>
  <si>
    <t>項目名</t>
    <rPh sb="0" eb="3">
      <t>コウモクメイ</t>
    </rPh>
    <phoneticPr fontId="6"/>
  </si>
  <si>
    <t>1-①</t>
  </si>
  <si>
    <t>多様なサービスの理解　</t>
  </si>
  <si>
    <t>1-②</t>
  </si>
  <si>
    <t>介護職の仕事内容や働く現場の理解</t>
  </si>
  <si>
    <t>2-①</t>
  </si>
  <si>
    <t>人権の尊重と尊厳を支える介護</t>
  </si>
  <si>
    <t>2-②</t>
  </si>
  <si>
    <t>自立に向けた介護</t>
  </si>
  <si>
    <t>3-①</t>
  </si>
  <si>
    <t>介護職の役割、専門性と多職種との連携　　　　　</t>
  </si>
  <si>
    <t>3-②</t>
  </si>
  <si>
    <t>介護職の職業倫理</t>
  </si>
  <si>
    <t>3-③</t>
  </si>
  <si>
    <t>介護における安全の確保とリスクマネジメント</t>
  </si>
  <si>
    <t>3-④</t>
  </si>
  <si>
    <t>介護職の安全</t>
  </si>
  <si>
    <t>4-①</t>
  </si>
  <si>
    <t>介護保険制度</t>
  </si>
  <si>
    <t>4-②</t>
  </si>
  <si>
    <t>医療と連携とリハビリテーション</t>
  </si>
  <si>
    <t>4-③</t>
  </si>
  <si>
    <t>障害者福祉制度およびその他制度</t>
    <rPh sb="3" eb="5">
      <t>フクシ</t>
    </rPh>
    <phoneticPr fontId="5"/>
  </si>
  <si>
    <t>5-①</t>
  </si>
  <si>
    <t>介護におけるコミニュケーション</t>
  </si>
  <si>
    <t>5-②</t>
  </si>
  <si>
    <t>介護におけるチームのコミュニケーション</t>
  </si>
  <si>
    <t>6-①</t>
  </si>
  <si>
    <t>老化に伴うこころとからだの変化と日常</t>
  </si>
  <si>
    <t>6-②</t>
  </si>
  <si>
    <t>高齢者と健康</t>
  </si>
  <si>
    <t>7-①</t>
  </si>
  <si>
    <t>認知症を取り巻く状況</t>
  </si>
  <si>
    <t>7-②</t>
  </si>
  <si>
    <t>医学的側面から見た認知症の基礎と健康管理</t>
  </si>
  <si>
    <t>7-③</t>
  </si>
  <si>
    <t>認知症に伴うこころとからだの変化と日常</t>
  </si>
  <si>
    <t>7-④</t>
  </si>
  <si>
    <t>家族への支援</t>
  </si>
  <si>
    <t>8-①</t>
  </si>
  <si>
    <t>障害の基礎的理解</t>
  </si>
  <si>
    <t>8-②</t>
  </si>
  <si>
    <t>障害の医学的側面、生活障害、心理・行動の特徴、関わり支援等の基礎的知識</t>
  </si>
  <si>
    <t>8-③</t>
  </si>
  <si>
    <t>家族の心理、関わり支援の理解　　　　　　　　    　　　　　　　</t>
  </si>
  <si>
    <t>9-①</t>
  </si>
  <si>
    <t>介護の基本的な考え方</t>
    <rPh sb="7" eb="8">
      <t>カンガ</t>
    </rPh>
    <rPh sb="9" eb="10">
      <t>カタ</t>
    </rPh>
    <phoneticPr fontId="6"/>
  </si>
  <si>
    <t>9-②</t>
  </si>
  <si>
    <t>介護に関するこころのしくみの基礎的理解</t>
  </si>
  <si>
    <t>9-③</t>
  </si>
  <si>
    <t>介護に関するからだのしくみの基礎的理解</t>
  </si>
  <si>
    <t>9-④</t>
  </si>
  <si>
    <t>生活と家事</t>
  </si>
  <si>
    <t>9-⑤</t>
  </si>
  <si>
    <t>快適な居住環境整備と介護</t>
    <rPh sb="3" eb="5">
      <t>キョジュウ</t>
    </rPh>
    <rPh sb="7" eb="9">
      <t>セイビ</t>
    </rPh>
    <phoneticPr fontId="5"/>
  </si>
  <si>
    <t>9-⑥</t>
  </si>
  <si>
    <t>整容に関連したこころとからだのしくみと自立に向けた介護</t>
  </si>
  <si>
    <t>9-⑦</t>
  </si>
  <si>
    <t>移動・移乗に関連したこころとからだのしくみと自立に向けた介護</t>
  </si>
  <si>
    <t>9-⑧</t>
  </si>
  <si>
    <t>食事に関するこころとからだのしくみと自立に向けた介護</t>
  </si>
  <si>
    <t>9-⑨</t>
  </si>
  <si>
    <t>入浴、清潔保持に関連したこころとからだのしくみと自立に向けた介護</t>
  </si>
  <si>
    <t>9-⑩</t>
  </si>
  <si>
    <t>排泄に関連したこころとからだのしくみと自立に向けた介護</t>
  </si>
  <si>
    <t>9-⑪</t>
  </si>
  <si>
    <t>睡眠に関連したこころとからだのしくみと自立に向けた介護</t>
  </si>
  <si>
    <t>9-⑫</t>
  </si>
  <si>
    <t>死にゆく人に関するこころとからだのしくみと終末期介護</t>
  </si>
  <si>
    <t>9-⑬</t>
  </si>
  <si>
    <t>介護過程の基礎的理解</t>
  </si>
  <si>
    <t>9-⑭</t>
  </si>
  <si>
    <t>総合生活支援技術演習</t>
  </si>
  <si>
    <t>10-①</t>
  </si>
  <si>
    <t>振り返り</t>
  </si>
  <si>
    <t>10-②</t>
  </si>
  <si>
    <t>就業への心構えと研修修了後における継続的な研修</t>
  </si>
  <si>
    <t>科目・
項目番号</t>
    <rPh sb="0" eb="2">
      <t>カモク</t>
    </rPh>
    <rPh sb="4" eb="8">
      <t>コウモクバンゴウ</t>
    </rPh>
    <phoneticPr fontId="7"/>
  </si>
  <si>
    <t>項目名</t>
    <rPh sb="0" eb="3">
      <t>コウモクメイ</t>
    </rPh>
    <phoneticPr fontId="7"/>
  </si>
  <si>
    <t>障害者福祉制度およびその他制度</t>
    <rPh sb="3" eb="5">
      <t>フクシ</t>
    </rPh>
    <phoneticPr fontId="8"/>
  </si>
  <si>
    <t>老化と認知症の理解</t>
    <rPh sb="3" eb="6">
      <t>ニンチショウ</t>
    </rPh>
    <rPh sb="7" eb="9">
      <t>リカイ</t>
    </rPh>
    <phoneticPr fontId="8"/>
  </si>
  <si>
    <t>6-③</t>
  </si>
  <si>
    <t>6-④</t>
  </si>
  <si>
    <t>6-⑤</t>
  </si>
  <si>
    <t>介護の基本的な考え方</t>
    <rPh sb="7" eb="8">
      <t>カンガ</t>
    </rPh>
    <rPh sb="9" eb="10">
      <t>カタ</t>
    </rPh>
    <phoneticPr fontId="9"/>
  </si>
  <si>
    <t>8-④</t>
  </si>
  <si>
    <t>8-⑤</t>
  </si>
  <si>
    <t>快適な居住環境整備と介護</t>
    <rPh sb="3" eb="5">
      <t>キョジュウ</t>
    </rPh>
    <rPh sb="7" eb="9">
      <t>セイビ</t>
    </rPh>
    <phoneticPr fontId="8"/>
  </si>
  <si>
    <t>8-⑥</t>
  </si>
  <si>
    <t>8-⑦</t>
  </si>
  <si>
    <t>8-⑧</t>
  </si>
  <si>
    <t>8-⑨</t>
  </si>
  <si>
    <t>死にゆく人に関するこころとからだのしくみと終末期の介護</t>
  </si>
  <si>
    <t>8-⑩</t>
  </si>
  <si>
    <t>様</t>
    <rPh sb="0" eb="1">
      <t>サマ</t>
    </rPh>
    <phoneticPr fontId="7"/>
  </si>
  <si>
    <t>日</t>
    <rPh sb="0" eb="1">
      <t>ヒ</t>
    </rPh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</si>
  <si>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</si>
  <si>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</si>
  <si>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（</t>
    <phoneticPr fontId="7"/>
  </si>
  <si>
    <t>　私は，貴団体の行う</t>
    <phoneticPr fontId="7"/>
  </si>
  <si>
    <t>氏名</t>
    <rPh sb="0" eb="2">
      <t>シメイ</t>
    </rPh>
    <phoneticPr fontId="7"/>
  </si>
  <si>
    <t>添削件数</t>
    <rPh sb="0" eb="2">
      <t>テンサク</t>
    </rPh>
    <rPh sb="2" eb="4">
      <t>ケンスウ</t>
    </rPh>
    <phoneticPr fontId="7"/>
  </si>
  <si>
    <t>研修</t>
    <rPh sb="0" eb="2">
      <t>ケンシュウ</t>
    </rPh>
    <phoneticPr fontId="10"/>
  </si>
  <si>
    <t>初任者研修</t>
    <rPh sb="0" eb="3">
      <t>ショニンシャ</t>
    </rPh>
    <rPh sb="3" eb="5">
      <t>ケンシュウ</t>
    </rPh>
    <phoneticPr fontId="10"/>
  </si>
  <si>
    <t>生活援助研修</t>
    <rPh sb="0" eb="4">
      <t>セイカツエンジョ</t>
    </rPh>
    <rPh sb="4" eb="6">
      <t>ケンシュウ</t>
    </rPh>
    <phoneticPr fontId="10"/>
  </si>
  <si>
    <t>通信方式</t>
    <rPh sb="0" eb="4">
      <t>ツウシンホウシキ</t>
    </rPh>
    <phoneticPr fontId="10"/>
  </si>
  <si>
    <t>通学</t>
    <rPh sb="0" eb="2">
      <t>ツウガク</t>
    </rPh>
    <phoneticPr fontId="10"/>
  </si>
  <si>
    <t>通信</t>
    <rPh sb="0" eb="2">
      <t>ツウシン</t>
    </rPh>
    <phoneticPr fontId="10"/>
  </si>
  <si>
    <t>初任者研修科目</t>
    <rPh sb="0" eb="3">
      <t>ショニンシャ</t>
    </rPh>
    <rPh sb="3" eb="5">
      <t>ケンシュウ</t>
    </rPh>
    <rPh sb="5" eb="7">
      <t>カモク</t>
    </rPh>
    <phoneticPr fontId="10"/>
  </si>
  <si>
    <t>職務の理解</t>
    <phoneticPr fontId="7"/>
  </si>
  <si>
    <t>生活援助研修科目</t>
    <rPh sb="0" eb="4">
      <t>セイカツエンジョ</t>
    </rPh>
    <rPh sb="4" eb="6">
      <t>ケンシュウ</t>
    </rPh>
    <rPh sb="6" eb="8">
      <t>カモク</t>
    </rPh>
    <phoneticPr fontId="10"/>
  </si>
  <si>
    <t>介護における尊厳の保持・自立支援</t>
    <phoneticPr fontId="7"/>
  </si>
  <si>
    <t>介護の基本</t>
    <phoneticPr fontId="7"/>
  </si>
  <si>
    <t>介護・福祉サービスの理解と医療との連携</t>
    <phoneticPr fontId="7"/>
  </si>
  <si>
    <t>介護におけるコミュニケーション技術</t>
    <phoneticPr fontId="7"/>
  </si>
  <si>
    <t>老化の理解</t>
    <phoneticPr fontId="7"/>
  </si>
  <si>
    <t>老化と認知症の理解</t>
    <phoneticPr fontId="7"/>
  </si>
  <si>
    <t>認知症の理解</t>
    <phoneticPr fontId="7"/>
  </si>
  <si>
    <t>障害の理解</t>
    <phoneticPr fontId="7"/>
  </si>
  <si>
    <t>こころとからだのしくみと生活支援技術</t>
    <phoneticPr fontId="7"/>
  </si>
  <si>
    <t>振り返り</t>
    <phoneticPr fontId="7"/>
  </si>
  <si>
    <t>障害の医学的側面、生活障害、心理・行動の特徴、関わり支援等の基礎的知識</t>
    <phoneticPr fontId="7"/>
  </si>
  <si>
    <t>6-⑥</t>
    <phoneticPr fontId="7"/>
  </si>
  <si>
    <t>※講師本人が自筆署名すること。</t>
    <phoneticPr fontId="7"/>
  </si>
  <si>
    <t>R</t>
    <phoneticPr fontId="10"/>
  </si>
  <si>
    <t>※</t>
    <phoneticPr fontId="7"/>
  </si>
  <si>
    <t>担当するカリキュラムは，研修日程表や講師一覧等と一致させること。</t>
    <phoneticPr fontId="7"/>
  </si>
  <si>
    <t>通信方式によるカリキュラムについても「講師要件」に基づく講師の承諾を得ること。</t>
    <phoneticPr fontId="7"/>
  </si>
  <si>
    <t>実施方法</t>
    <rPh sb="0" eb="4">
      <t>ジッシホウホウ</t>
    </rPh>
    <phoneticPr fontId="10"/>
  </si>
  <si>
    <t>講義</t>
    <rPh sb="0" eb="2">
      <t>コウギ</t>
    </rPh>
    <phoneticPr fontId="10"/>
  </si>
  <si>
    <t>レポート</t>
    <phoneticPr fontId="10"/>
  </si>
  <si>
    <t>科目番号/
項目番号</t>
    <rPh sb="0" eb="2">
      <t>カモク</t>
    </rPh>
    <rPh sb="2" eb="4">
      <t>バンゴウ</t>
    </rPh>
    <rPh sb="6" eb="10">
      <t>コウモクバンゴウ</t>
    </rPh>
    <phoneticPr fontId="7"/>
  </si>
  <si>
    <t>科目名/項目名</t>
    <rPh sb="0" eb="3">
      <t>カモクメイ</t>
    </rPh>
    <rPh sb="4" eb="7">
      <t>コウモクメイ</t>
    </rPh>
    <phoneticPr fontId="7"/>
  </si>
  <si>
    <t>最大値</t>
    <rPh sb="0" eb="2">
      <t>サイダイ</t>
    </rPh>
    <phoneticPr fontId="10"/>
  </si>
  <si>
    <t>設定値</t>
    <phoneticPr fontId="10"/>
  </si>
  <si>
    <t>1桁</t>
    <rPh sb="1" eb="2">
      <t>ケタ</t>
    </rPh>
    <phoneticPr fontId="10"/>
  </si>
  <si>
    <t>2桁</t>
    <rPh sb="1" eb="2">
      <t>ケタ</t>
    </rPh>
    <phoneticPr fontId="12"/>
  </si>
  <si>
    <t>3桁</t>
    <rPh sb="1" eb="2">
      <t>ケタ</t>
    </rPh>
    <phoneticPr fontId="12"/>
  </si>
  <si>
    <t>4桁</t>
    <rPh sb="1" eb="2">
      <t>ケタ</t>
    </rPh>
    <phoneticPr fontId="12"/>
  </si>
  <si>
    <t>専任</t>
    <rPh sb="0" eb="2">
      <t>センニン</t>
    </rPh>
    <phoneticPr fontId="10"/>
  </si>
  <si>
    <t>兼任</t>
    <rPh sb="0" eb="2">
      <t>ケンニン</t>
    </rPh>
    <phoneticPr fontId="10"/>
  </si>
  <si>
    <t>専任・兼任</t>
    <rPh sb="0" eb="2">
      <t>センニン</t>
    </rPh>
    <rPh sb="3" eb="5">
      <t>ケンニン</t>
    </rPh>
    <phoneticPr fontId="10"/>
  </si>
  <si>
    <t>課程）の下記科目（項目）の講師を引き受</t>
    <phoneticPr fontId="7"/>
  </si>
  <si>
    <t>けることを承諾します。</t>
    <phoneticPr fontId="7"/>
  </si>
  <si>
    <t>分）</t>
    <rPh sb="0" eb="1">
      <t>ブン</t>
    </rPh>
    <phoneticPr fontId="7"/>
  </si>
  <si>
    <t>分</t>
    <rPh sb="0" eb="1">
      <t>フン</t>
    </rPh>
    <phoneticPr fontId="7"/>
  </si>
  <si>
    <t>件</t>
    <rPh sb="0" eb="1">
      <t>ケン</t>
    </rPh>
    <phoneticPr fontId="7"/>
  </si>
  <si>
    <t>0-①</t>
    <phoneticPr fontId="7"/>
  </si>
  <si>
    <t>0-②</t>
  </si>
  <si>
    <t>0-②</t>
    <phoneticPr fontId="7"/>
  </si>
  <si>
    <t>オリエンテーション</t>
  </si>
  <si>
    <t>オリエンテーション</t>
    <phoneticPr fontId="7"/>
  </si>
  <si>
    <t>修了評価試験</t>
    <rPh sb="0" eb="6">
      <t>シュウリョウヒョウカシケン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</si>
</sst>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1" fillId="0" borderId="0"/>
  </cellStyleXfs>
  <cellXfs count="37">
    <xf numFmtId="0" fontId="0" fillId="0" borderId="0" xfId="0"/>
    <xf numFmtId="0" fontId="5" fillId="0" borderId="0" xfId="1">
      <alignment vertical="center"/>
    </xf>
    <xf numFmtId="0" fontId="5" fillId="0" borderId="1" xfId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3" fillId="0" borderId="1" xfId="1" applyFont="1" applyBorder="1">
      <alignment vertical="center"/>
    </xf>
    <xf numFmtId="0" fontId="6" fillId="0" borderId="0" xfId="0" applyFont="1" applyAlignment="1">
      <alignment vertical="top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6" fillId="0" borderId="0" xfId="0" applyFont="1" applyAlignment="1">
      <alignment horizontal="left" vertical="center"/>
    </xf>
    <xf numFmtId="0" fontId="1" fillId="0" borderId="1" xfId="1" applyFont="1" applyBorder="1">
      <alignment vertical="center"/>
    </xf>
    <xf numFmtId="0" fontId="1" fillId="0" borderId="0" xfId="1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 applyProtection="1">
      <alignment horizontal="left"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8"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71;&#35703;&#32887;&#21729;&#21021;&#20219;&#32773;&#30740;&#20462;_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号様式"/>
      <sheetName val="第４号様式"/>
      <sheetName val="第７号様式"/>
      <sheetName val="第７号様式の２"/>
      <sheetName val="別添様式３（初任者）"/>
      <sheetName val="別添様式３（生活援助従事者）"/>
      <sheetName val="別添様式４（初任者）"/>
      <sheetName val="別添様式４（生活援助従事者）"/>
      <sheetName val="別添様式５"/>
      <sheetName val="別添様式６"/>
      <sheetName val="別添様式９"/>
      <sheetName val="別添様式１０"/>
      <sheetName val="別添様式１１"/>
      <sheetName val="別添様式１３"/>
      <sheetName val="別添様式１４"/>
      <sheetName val="別添様式１５"/>
      <sheetName val="別添様式１７"/>
      <sheetName val="参考様式２"/>
      <sheetName val="初期設定"/>
      <sheetName val="初任者リスト"/>
      <sheetName val="生活援助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1-①</v>
          </cell>
        </row>
        <row r="3">
          <cell r="A3" t="str">
            <v>1-②</v>
          </cell>
        </row>
        <row r="4">
          <cell r="A4" t="str">
            <v>2-①</v>
          </cell>
        </row>
        <row r="5">
          <cell r="A5" t="str">
            <v>2-②</v>
          </cell>
        </row>
        <row r="6">
          <cell r="A6" t="str">
            <v>3-①</v>
          </cell>
        </row>
        <row r="7">
          <cell r="A7" t="str">
            <v>3-②</v>
          </cell>
        </row>
        <row r="8">
          <cell r="A8" t="str">
            <v>3-③</v>
          </cell>
        </row>
        <row r="9">
          <cell r="A9" t="str">
            <v>3-④</v>
          </cell>
        </row>
        <row r="10">
          <cell r="A10" t="str">
            <v>4-①</v>
          </cell>
        </row>
        <row r="11">
          <cell r="A11" t="str">
            <v>4-②</v>
          </cell>
        </row>
        <row r="12">
          <cell r="A12" t="str">
            <v>4-③</v>
          </cell>
        </row>
        <row r="13">
          <cell r="A13" t="str">
            <v>5-①</v>
          </cell>
        </row>
        <row r="14">
          <cell r="A14" t="str">
            <v>5-②</v>
          </cell>
        </row>
        <row r="15">
          <cell r="A15" t="str">
            <v>6-①</v>
          </cell>
        </row>
        <row r="16">
          <cell r="A16" t="str">
            <v>6-②</v>
          </cell>
        </row>
        <row r="17">
          <cell r="A17" t="str">
            <v>7-①</v>
          </cell>
        </row>
        <row r="18">
          <cell r="A18" t="str">
            <v>7-②</v>
          </cell>
        </row>
        <row r="19">
          <cell r="A19" t="str">
            <v>7-③</v>
          </cell>
        </row>
        <row r="20">
          <cell r="A20" t="str">
            <v>7-④</v>
          </cell>
        </row>
        <row r="21">
          <cell r="A21" t="str">
            <v>8-①</v>
          </cell>
        </row>
        <row r="22">
          <cell r="A22" t="str">
            <v>8-②</v>
          </cell>
        </row>
        <row r="23">
          <cell r="A23" t="str">
            <v>8-③</v>
          </cell>
        </row>
        <row r="24">
          <cell r="A24" t="str">
            <v>9-①</v>
          </cell>
        </row>
        <row r="25">
          <cell r="A25" t="str">
            <v>9-②</v>
          </cell>
        </row>
        <row r="26">
          <cell r="A26" t="str">
            <v>9-③</v>
          </cell>
        </row>
        <row r="27">
          <cell r="A27" t="str">
            <v>9-④</v>
          </cell>
        </row>
        <row r="28">
          <cell r="A28" t="str">
            <v>9-⑤</v>
          </cell>
        </row>
        <row r="29">
          <cell r="A29" t="str">
            <v>9-⑥</v>
          </cell>
        </row>
        <row r="30">
          <cell r="A30" t="str">
            <v>9-⑦</v>
          </cell>
        </row>
        <row r="31">
          <cell r="A31" t="str">
            <v>9-⑧</v>
          </cell>
        </row>
        <row r="32">
          <cell r="A32" t="str">
            <v>9-⑨</v>
          </cell>
        </row>
        <row r="33">
          <cell r="A33" t="str">
            <v>9-⑩</v>
          </cell>
        </row>
        <row r="34">
          <cell r="A34" t="str">
            <v>9-⑪</v>
          </cell>
        </row>
        <row r="35">
          <cell r="A35" t="str">
            <v>9-⑫</v>
          </cell>
        </row>
        <row r="36">
          <cell r="A36" t="str">
            <v>9-⑬</v>
          </cell>
        </row>
        <row r="37">
          <cell r="A37" t="str">
            <v>9-⑭</v>
          </cell>
        </row>
        <row r="38">
          <cell r="A38" t="str">
            <v>10-①</v>
          </cell>
        </row>
        <row r="39">
          <cell r="A39" t="str">
            <v>10-②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view="pageBreakPreview" zoomScaleNormal="100" zoomScaleSheetLayoutView="100" workbookViewId="0">
      <selection activeCell="U9" sqref="U9"/>
    </sheetView>
  </sheetViews>
  <sheetFormatPr defaultColWidth="9" defaultRowHeight="15" customHeight="1" x14ac:dyDescent="0.4"/>
  <cols>
    <col min="1" max="1" width="2.625" style="3" customWidth="1"/>
    <col min="2" max="2" width="8" style="3" customWidth="1"/>
    <col min="3" max="3" width="10.625" style="3" customWidth="1"/>
    <col min="4" max="4" width="17.625" style="3" customWidth="1"/>
    <col min="5" max="5" width="3.625" style="3" customWidth="1"/>
    <col min="6" max="6" width="5.625" style="3" customWidth="1"/>
    <col min="7" max="7" width="3" style="3" customWidth="1"/>
    <col min="8" max="10" width="5.625" style="3" customWidth="1"/>
    <col min="11" max="11" width="3.625" style="3" customWidth="1"/>
    <col min="12" max="12" width="2.625" style="3" customWidth="1"/>
    <col min="13" max="13" width="3.625" style="3" customWidth="1"/>
    <col min="14" max="14" width="2.625" style="3" customWidth="1"/>
    <col min="15" max="16" width="3.625" style="3" customWidth="1"/>
    <col min="17" max="16384" width="9" style="3"/>
  </cols>
  <sheetData>
    <row r="1" spans="1:16" ht="15" customHeight="1" x14ac:dyDescent="0.4">
      <c r="P1" s="8" t="s">
        <v>0</v>
      </c>
    </row>
    <row r="2" spans="1:16" ht="24.95" customHeight="1" x14ac:dyDescent="0.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4" spans="1:16" ht="15" customHeight="1" x14ac:dyDescent="0.4">
      <c r="B4" s="36"/>
      <c r="C4" s="36"/>
      <c r="D4" s="36"/>
      <c r="E4" s="3" t="s">
        <v>106</v>
      </c>
    </row>
    <row r="6" spans="1:16" ht="15" customHeight="1" x14ac:dyDescent="0.4">
      <c r="J6" s="18"/>
      <c r="K6" s="18"/>
      <c r="L6" s="3" t="s">
        <v>109</v>
      </c>
      <c r="M6" s="18"/>
      <c r="N6" s="3" t="s">
        <v>108</v>
      </c>
      <c r="O6" s="18"/>
      <c r="P6" s="3" t="s">
        <v>107</v>
      </c>
    </row>
    <row r="8" spans="1:16" ht="15" customHeight="1" x14ac:dyDescent="0.4">
      <c r="H8" s="7" t="s">
        <v>112</v>
      </c>
      <c r="I8" s="34"/>
      <c r="J8" s="34"/>
      <c r="K8" s="34"/>
      <c r="L8" s="34"/>
      <c r="M8" s="34"/>
      <c r="N8" s="34"/>
      <c r="O8" s="34"/>
      <c r="P8" s="34"/>
    </row>
    <row r="9" spans="1:16" ht="15" customHeight="1" x14ac:dyDescent="0.4">
      <c r="I9" s="3" t="s">
        <v>135</v>
      </c>
    </row>
    <row r="11" spans="1:16" ht="15" customHeight="1" x14ac:dyDescent="0.4">
      <c r="A11" s="3" t="s">
        <v>111</v>
      </c>
      <c r="D11" s="4" t="s">
        <v>115</v>
      </c>
      <c r="E11" s="3" t="s">
        <v>110</v>
      </c>
      <c r="F11" s="18"/>
      <c r="G11" s="3" t="s">
        <v>154</v>
      </c>
    </row>
    <row r="12" spans="1:16" ht="15" customHeight="1" x14ac:dyDescent="0.4">
      <c r="A12" s="3" t="s">
        <v>155</v>
      </c>
    </row>
    <row r="14" spans="1:16" ht="15" customHeight="1" x14ac:dyDescent="0.4">
      <c r="A14" s="35" t="s">
        <v>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6" spans="1:16" ht="30" customHeight="1" x14ac:dyDescent="0.4">
      <c r="A16" s="30" t="s">
        <v>143</v>
      </c>
      <c r="B16" s="31"/>
      <c r="C16" s="32" t="s">
        <v>144</v>
      </c>
      <c r="D16" s="32"/>
      <c r="E16" s="32"/>
      <c r="F16" s="32"/>
      <c r="G16" s="32"/>
      <c r="H16" s="32"/>
      <c r="I16" s="32"/>
      <c r="J16" s="33"/>
      <c r="K16" s="20" t="s">
        <v>10</v>
      </c>
      <c r="L16" s="20"/>
      <c r="M16" s="20"/>
      <c r="N16" s="20" t="s">
        <v>113</v>
      </c>
      <c r="O16" s="20"/>
      <c r="P16" s="20"/>
    </row>
    <row r="17" spans="1:16" ht="30" customHeight="1" x14ac:dyDescent="0.4">
      <c r="A17" s="25"/>
      <c r="B17" s="26"/>
      <c r="C17" s="27" t="str">
        <f>IFERROR(VLOOKUP($A17,IF($D$11="初任者研修",初任者リスト!$A$2:$B$41,IF($D$11="生活援助研修",生活援助リスト!$A$2:$B$37,"")),2,FALSE),"")</f>
        <v/>
      </c>
      <c r="D17" s="27"/>
      <c r="E17" s="27"/>
      <c r="F17" s="27"/>
      <c r="G17" s="27"/>
      <c r="H17" s="27"/>
      <c r="I17" s="27"/>
      <c r="J17" s="28"/>
      <c r="K17" s="22"/>
      <c r="L17" s="21"/>
      <c r="M17" s="19" t="s">
        <v>157</v>
      </c>
      <c r="N17" s="22"/>
      <c r="O17" s="21"/>
      <c r="P17" s="19" t="s">
        <v>158</v>
      </c>
    </row>
    <row r="18" spans="1:16" ht="30" customHeight="1" x14ac:dyDescent="0.4">
      <c r="A18" s="25"/>
      <c r="B18" s="26"/>
      <c r="C18" s="27" t="str">
        <f>IFERROR(VLOOKUP($A18,IF($D$11="初任者研修",初任者リスト!$A$2:$B$41,IF($D$11="生活援助研修",生活援助リスト!$A$2:$B$37,"")),2,FALSE),"")</f>
        <v/>
      </c>
      <c r="D18" s="27"/>
      <c r="E18" s="27"/>
      <c r="F18" s="27"/>
      <c r="G18" s="27"/>
      <c r="H18" s="27"/>
      <c r="I18" s="27"/>
      <c r="J18" s="28"/>
      <c r="K18" s="22"/>
      <c r="L18" s="21"/>
      <c r="M18" s="19" t="s">
        <v>157</v>
      </c>
      <c r="N18" s="22"/>
      <c r="O18" s="21"/>
      <c r="P18" s="19" t="s">
        <v>158</v>
      </c>
    </row>
    <row r="19" spans="1:16" ht="30" customHeight="1" x14ac:dyDescent="0.4">
      <c r="A19" s="25"/>
      <c r="B19" s="26"/>
      <c r="C19" s="27" t="str">
        <f>IFERROR(VLOOKUP($A19,IF($D$11="初任者研修",初任者リスト!$A$2:$B$41,IF($D$11="生活援助研修",生活援助リスト!$A$2:$B$37,"")),2,FALSE),"")</f>
        <v/>
      </c>
      <c r="D19" s="27"/>
      <c r="E19" s="27"/>
      <c r="F19" s="27"/>
      <c r="G19" s="27"/>
      <c r="H19" s="27"/>
      <c r="I19" s="27"/>
      <c r="J19" s="28"/>
      <c r="K19" s="22"/>
      <c r="L19" s="21"/>
      <c r="M19" s="19" t="s">
        <v>157</v>
      </c>
      <c r="N19" s="22"/>
      <c r="O19" s="21"/>
      <c r="P19" s="19" t="s">
        <v>158</v>
      </c>
    </row>
    <row r="20" spans="1:16" ht="30" customHeight="1" x14ac:dyDescent="0.4">
      <c r="A20" s="25"/>
      <c r="B20" s="26"/>
      <c r="C20" s="27" t="str">
        <f>IFERROR(VLOOKUP($A20,IF($D$11="初任者研修",初任者リスト!$A$2:$B$41,IF($D$11="生活援助研修",生活援助リスト!$A$2:$B$37,"")),2,FALSE),"")</f>
        <v/>
      </c>
      <c r="D20" s="27"/>
      <c r="E20" s="27"/>
      <c r="F20" s="27"/>
      <c r="G20" s="27"/>
      <c r="H20" s="27"/>
      <c r="I20" s="27"/>
      <c r="J20" s="28"/>
      <c r="K20" s="22"/>
      <c r="L20" s="21"/>
      <c r="M20" s="19" t="s">
        <v>157</v>
      </c>
      <c r="N20" s="22"/>
      <c r="O20" s="21"/>
      <c r="P20" s="19" t="s">
        <v>158</v>
      </c>
    </row>
    <row r="21" spans="1:16" ht="30" customHeight="1" x14ac:dyDescent="0.4">
      <c r="A21" s="25"/>
      <c r="B21" s="26"/>
      <c r="C21" s="27" t="str">
        <f>IFERROR(VLOOKUP($A21,IF($D$11="初任者研修",初任者リスト!$A$2:$B$41,IF($D$11="生活援助研修",生活援助リスト!$A$2:$B$37,"")),2,FALSE),"")</f>
        <v/>
      </c>
      <c r="D21" s="27"/>
      <c r="E21" s="27"/>
      <c r="F21" s="27"/>
      <c r="G21" s="27"/>
      <c r="H21" s="27"/>
      <c r="I21" s="27"/>
      <c r="J21" s="28"/>
      <c r="K21" s="22"/>
      <c r="L21" s="21"/>
      <c r="M21" s="19" t="s">
        <v>157</v>
      </c>
      <c r="N21" s="22"/>
      <c r="O21" s="21"/>
      <c r="P21" s="19" t="s">
        <v>158</v>
      </c>
    </row>
    <row r="22" spans="1:16" ht="30" customHeight="1" x14ac:dyDescent="0.4">
      <c r="A22" s="25"/>
      <c r="B22" s="26"/>
      <c r="C22" s="27" t="str">
        <f>IFERROR(VLOOKUP($A22,IF($D$11="初任者研修",初任者リスト!$A$2:$B$41,IF($D$11="生活援助研修",生活援助リスト!$A$2:$B$37,"")),2,FALSE),"")</f>
        <v/>
      </c>
      <c r="D22" s="27"/>
      <c r="E22" s="27"/>
      <c r="F22" s="27"/>
      <c r="G22" s="27"/>
      <c r="H22" s="27"/>
      <c r="I22" s="27"/>
      <c r="J22" s="28"/>
      <c r="K22" s="22"/>
      <c r="L22" s="21"/>
      <c r="M22" s="19" t="s">
        <v>157</v>
      </c>
      <c r="N22" s="22"/>
      <c r="O22" s="21"/>
      <c r="P22" s="19" t="s">
        <v>158</v>
      </c>
    </row>
    <row r="23" spans="1:16" ht="30" customHeight="1" x14ac:dyDescent="0.4">
      <c r="A23" s="25"/>
      <c r="B23" s="26"/>
      <c r="C23" s="27" t="str">
        <f>IFERROR(VLOOKUP($A23,IF($D$11="初任者研修",初任者リスト!$A$2:$B$41,IF($D$11="生活援助研修",生活援助リスト!$A$2:$B$37,"")),2,FALSE),"")</f>
        <v/>
      </c>
      <c r="D23" s="27"/>
      <c r="E23" s="27"/>
      <c r="F23" s="27"/>
      <c r="G23" s="27"/>
      <c r="H23" s="27"/>
      <c r="I23" s="27"/>
      <c r="J23" s="28"/>
      <c r="K23" s="22"/>
      <c r="L23" s="21"/>
      <c r="M23" s="19" t="s">
        <v>157</v>
      </c>
      <c r="N23" s="22"/>
      <c r="O23" s="21"/>
      <c r="P23" s="19" t="s">
        <v>158</v>
      </c>
    </row>
    <row r="24" spans="1:16" ht="30" customHeight="1" x14ac:dyDescent="0.4">
      <c r="A24" s="25"/>
      <c r="B24" s="26"/>
      <c r="C24" s="27" t="str">
        <f>IFERROR(VLOOKUP($A24,IF($D$11="初任者研修",初任者リスト!$A$2:$B$41,IF($D$11="生活援助研修",生活援助リスト!$A$2:$B$37,"")),2,FALSE),"")</f>
        <v/>
      </c>
      <c r="D24" s="27"/>
      <c r="E24" s="27"/>
      <c r="F24" s="27"/>
      <c r="G24" s="27"/>
      <c r="H24" s="27"/>
      <c r="I24" s="27"/>
      <c r="J24" s="28"/>
      <c r="K24" s="22"/>
      <c r="L24" s="21"/>
      <c r="M24" s="19" t="s">
        <v>157</v>
      </c>
      <c r="N24" s="22"/>
      <c r="O24" s="21"/>
      <c r="P24" s="19" t="s">
        <v>158</v>
      </c>
    </row>
    <row r="25" spans="1:16" ht="30" customHeight="1" x14ac:dyDescent="0.4">
      <c r="A25" s="25"/>
      <c r="B25" s="26"/>
      <c r="C25" s="27" t="str">
        <f>IFERROR(VLOOKUP($A25,IF($D$11="初任者研修",初任者リスト!$A$2:$B$41,IF($D$11="生活援助研修",生活援助リスト!$A$2:$B$37,"")),2,FALSE),"")</f>
        <v/>
      </c>
      <c r="D25" s="27"/>
      <c r="E25" s="27"/>
      <c r="F25" s="27"/>
      <c r="G25" s="27"/>
      <c r="H25" s="27"/>
      <c r="I25" s="27"/>
      <c r="J25" s="28"/>
      <c r="K25" s="22"/>
      <c r="L25" s="21"/>
      <c r="M25" s="19" t="s">
        <v>157</v>
      </c>
      <c r="N25" s="22"/>
      <c r="O25" s="21"/>
      <c r="P25" s="19" t="s">
        <v>158</v>
      </c>
    </row>
    <row r="26" spans="1:16" ht="30" customHeight="1" x14ac:dyDescent="0.4">
      <c r="A26" s="25"/>
      <c r="B26" s="26"/>
      <c r="C26" s="27" t="str">
        <f>IFERROR(VLOOKUP($A26,IF($D$11="初任者研修",初任者リスト!$A$2:$B$41,IF($D$11="生活援助研修",生活援助リスト!$A$2:$B$37,"")),2,FALSE),"")</f>
        <v/>
      </c>
      <c r="D26" s="27"/>
      <c r="E26" s="27"/>
      <c r="F26" s="27"/>
      <c r="G26" s="27"/>
      <c r="H26" s="27"/>
      <c r="I26" s="27"/>
      <c r="J26" s="28"/>
      <c r="K26" s="22"/>
      <c r="L26" s="21"/>
      <c r="M26" s="19" t="s">
        <v>157</v>
      </c>
      <c r="N26" s="22"/>
      <c r="O26" s="21"/>
      <c r="P26" s="19" t="s">
        <v>158</v>
      </c>
    </row>
    <row r="27" spans="1:16" ht="30" customHeight="1" x14ac:dyDescent="0.4">
      <c r="A27" s="25"/>
      <c r="B27" s="26"/>
      <c r="C27" s="27" t="str">
        <f>IFERROR(VLOOKUP($A27,IF($D$11="初任者研修",初任者リスト!$A$2:$B$41,IF($D$11="生活援助研修",生活援助リスト!$A$2:$B$37,"")),2,FALSE),"")</f>
        <v/>
      </c>
      <c r="D27" s="27"/>
      <c r="E27" s="27"/>
      <c r="F27" s="27"/>
      <c r="G27" s="27"/>
      <c r="H27" s="27"/>
      <c r="I27" s="27"/>
      <c r="J27" s="28"/>
      <c r="K27" s="22"/>
      <c r="L27" s="21"/>
      <c r="M27" s="19" t="s">
        <v>157</v>
      </c>
      <c r="N27" s="22"/>
      <c r="O27" s="21"/>
      <c r="P27" s="19" t="s">
        <v>158</v>
      </c>
    </row>
    <row r="28" spans="1:16" ht="30" customHeight="1" x14ac:dyDescent="0.4">
      <c r="A28" s="25"/>
      <c r="B28" s="26"/>
      <c r="C28" s="27" t="str">
        <f>IFERROR(VLOOKUP($A28,IF($D$11="初任者研修",初任者リスト!$A$2:$B$41,IF($D$11="生活援助研修",生活援助リスト!$A$2:$B$37,"")),2,FALSE),"")</f>
        <v/>
      </c>
      <c r="D28" s="27"/>
      <c r="E28" s="27"/>
      <c r="F28" s="27"/>
      <c r="G28" s="27"/>
      <c r="H28" s="27"/>
      <c r="I28" s="27"/>
      <c r="J28" s="28"/>
      <c r="K28" s="22"/>
      <c r="L28" s="21"/>
      <c r="M28" s="19" t="s">
        <v>157</v>
      </c>
      <c r="N28" s="22"/>
      <c r="O28" s="21"/>
      <c r="P28" s="19" t="s">
        <v>158</v>
      </c>
    </row>
    <row r="29" spans="1:16" ht="30" customHeight="1" x14ac:dyDescent="0.4">
      <c r="A29" s="25"/>
      <c r="B29" s="26"/>
      <c r="C29" s="27" t="str">
        <f>IFERROR(VLOOKUP($A29,IF($D$11="初任者研修",初任者リスト!$A$2:$B$41,IF($D$11="生活援助研修",生活援助リスト!$A$2:$B$37,"")),2,FALSE),"")</f>
        <v/>
      </c>
      <c r="D29" s="27"/>
      <c r="E29" s="27"/>
      <c r="F29" s="27"/>
      <c r="G29" s="27"/>
      <c r="H29" s="27"/>
      <c r="I29" s="27"/>
      <c r="J29" s="28"/>
      <c r="K29" s="22"/>
      <c r="L29" s="21"/>
      <c r="M29" s="19" t="s">
        <v>157</v>
      </c>
      <c r="N29" s="22"/>
      <c r="O29" s="21"/>
      <c r="P29" s="19" t="s">
        <v>158</v>
      </c>
    </row>
    <row r="30" spans="1:16" ht="30" customHeight="1" x14ac:dyDescent="0.4">
      <c r="A30" s="25"/>
      <c r="B30" s="26"/>
      <c r="C30" s="27" t="str">
        <f>IFERROR(VLOOKUP($A30,IF($D$11="初任者研修",初任者リスト!$A$2:$B$41,IF($D$11="生活援助研修",生活援助リスト!$A$2:$B$37,"")),2,FALSE),"")</f>
        <v/>
      </c>
      <c r="D30" s="27"/>
      <c r="E30" s="27"/>
      <c r="F30" s="27"/>
      <c r="G30" s="27"/>
      <c r="H30" s="27"/>
      <c r="I30" s="27"/>
      <c r="J30" s="28"/>
      <c r="K30" s="22"/>
      <c r="L30" s="21"/>
      <c r="M30" s="19" t="s">
        <v>157</v>
      </c>
      <c r="N30" s="22"/>
      <c r="O30" s="21"/>
      <c r="P30" s="19" t="s">
        <v>158</v>
      </c>
    </row>
    <row r="31" spans="1:16" ht="30" customHeight="1" x14ac:dyDescent="0.4">
      <c r="A31" s="25"/>
      <c r="B31" s="26"/>
      <c r="C31" s="27" t="str">
        <f>IFERROR(VLOOKUP($A31,IF($D$11="初任者研修",初任者リスト!$A$2:$B$41,IF($D$11="生活援助研修",生活援助リスト!$A$2:$B$37,"")),2,FALSE),"")</f>
        <v/>
      </c>
      <c r="D31" s="27"/>
      <c r="E31" s="27"/>
      <c r="F31" s="27"/>
      <c r="G31" s="27"/>
      <c r="H31" s="27"/>
      <c r="I31" s="27"/>
      <c r="J31" s="28"/>
      <c r="K31" s="22"/>
      <c r="L31" s="21"/>
      <c r="M31" s="19" t="s">
        <v>157</v>
      </c>
      <c r="N31" s="22"/>
      <c r="O31" s="21"/>
      <c r="P31" s="19" t="s">
        <v>158</v>
      </c>
    </row>
    <row r="32" spans="1:16" ht="30" customHeight="1" x14ac:dyDescent="0.4">
      <c r="A32" s="25"/>
      <c r="B32" s="26"/>
      <c r="C32" s="27" t="str">
        <f>IFERROR(VLOOKUP($A32,IF($D$11="初任者研修",初任者リスト!$A$2:$B$41,IF($D$11="生活援助研修",生活援助リスト!$A$2:$B$37,"")),2,FALSE),"")</f>
        <v/>
      </c>
      <c r="D32" s="27"/>
      <c r="E32" s="27"/>
      <c r="F32" s="27"/>
      <c r="G32" s="27"/>
      <c r="H32" s="27"/>
      <c r="I32" s="27"/>
      <c r="J32" s="28"/>
      <c r="K32" s="22"/>
      <c r="L32" s="21"/>
      <c r="M32" s="19" t="s">
        <v>157</v>
      </c>
      <c r="N32" s="22"/>
      <c r="O32" s="21"/>
      <c r="P32" s="19" t="s">
        <v>158</v>
      </c>
    </row>
    <row r="33" spans="1:16" ht="30" customHeight="1" x14ac:dyDescent="0.4">
      <c r="A33" s="25"/>
      <c r="B33" s="26"/>
      <c r="C33" s="27" t="str">
        <f>IFERROR(VLOOKUP($A33,IF($D$11="初任者研修",初任者リスト!$A$2:$B$41,IF($D$11="生活援助研修",生活援助リスト!$A$2:$B$37,"")),2,FALSE),"")</f>
        <v/>
      </c>
      <c r="D33" s="27"/>
      <c r="E33" s="27"/>
      <c r="F33" s="27"/>
      <c r="G33" s="27"/>
      <c r="H33" s="27"/>
      <c r="I33" s="27"/>
      <c r="J33" s="28"/>
      <c r="K33" s="22"/>
      <c r="L33" s="21"/>
      <c r="M33" s="19" t="s">
        <v>157</v>
      </c>
      <c r="N33" s="22"/>
      <c r="O33" s="21"/>
      <c r="P33" s="19" t="s">
        <v>158</v>
      </c>
    </row>
    <row r="34" spans="1:16" ht="30" customHeight="1" x14ac:dyDescent="0.4">
      <c r="A34" s="25"/>
      <c r="B34" s="26"/>
      <c r="C34" s="27" t="str">
        <f>IFERROR(VLOOKUP($A34,IF($D$11="初任者研修",初任者リスト!$A$2:$B$41,IF($D$11="生活援助研修",生活援助リスト!$A$2:$B$37,"")),2,FALSE),"")</f>
        <v/>
      </c>
      <c r="D34" s="27"/>
      <c r="E34" s="27"/>
      <c r="F34" s="27"/>
      <c r="G34" s="27"/>
      <c r="H34" s="27"/>
      <c r="I34" s="27"/>
      <c r="J34" s="28"/>
      <c r="K34" s="22"/>
      <c r="L34" s="21"/>
      <c r="M34" s="19" t="s">
        <v>157</v>
      </c>
      <c r="N34" s="22"/>
      <c r="O34" s="21"/>
      <c r="P34" s="19" t="s">
        <v>158</v>
      </c>
    </row>
    <row r="35" spans="1:16" ht="30" customHeight="1" x14ac:dyDescent="0.4">
      <c r="A35" s="25"/>
      <c r="B35" s="26"/>
      <c r="C35" s="27" t="str">
        <f>IFERROR(VLOOKUP($A35,IF($D$11="初任者研修",初任者リスト!$A$2:$B$41,IF($D$11="生活援助研修",生活援助リスト!$A$2:$B$37,"")),2,FALSE),"")</f>
        <v/>
      </c>
      <c r="D35" s="27"/>
      <c r="E35" s="27"/>
      <c r="F35" s="27"/>
      <c r="G35" s="27"/>
      <c r="H35" s="27"/>
      <c r="I35" s="27"/>
      <c r="J35" s="28"/>
      <c r="K35" s="22"/>
      <c r="L35" s="21"/>
      <c r="M35" s="19" t="s">
        <v>157</v>
      </c>
      <c r="N35" s="22"/>
      <c r="O35" s="21"/>
      <c r="P35" s="19" t="s">
        <v>158</v>
      </c>
    </row>
    <row r="36" spans="1:16" ht="30" customHeight="1" x14ac:dyDescent="0.4">
      <c r="A36" s="25"/>
      <c r="B36" s="26"/>
      <c r="C36" s="27" t="str">
        <f>IFERROR(VLOOKUP($A36,IF($D$11="初任者研修",初任者リスト!$A$2:$B$41,IF($D$11="生活援助研修",生活援助リスト!$A$2:$B$37,"")),2,FALSE),"")</f>
        <v/>
      </c>
      <c r="D36" s="27"/>
      <c r="E36" s="27"/>
      <c r="F36" s="27"/>
      <c r="G36" s="27"/>
      <c r="H36" s="27"/>
      <c r="I36" s="27"/>
      <c r="J36" s="28"/>
      <c r="K36" s="22"/>
      <c r="L36" s="21"/>
      <c r="M36" s="19" t="s">
        <v>157</v>
      </c>
      <c r="N36" s="22"/>
      <c r="O36" s="21"/>
      <c r="P36" s="19" t="s">
        <v>158</v>
      </c>
    </row>
    <row r="37" spans="1:16" ht="30" customHeight="1" x14ac:dyDescent="0.4">
      <c r="A37" s="25"/>
      <c r="B37" s="26"/>
      <c r="C37" s="27" t="str">
        <f>IFERROR(VLOOKUP($A37,IF($D$11="初任者研修",初任者リスト!$A$2:$B$41,IF($D$11="生活援助研修",生活援助リスト!$A$2:$B$37,"")),2,FALSE),"")</f>
        <v/>
      </c>
      <c r="D37" s="27"/>
      <c r="E37" s="27"/>
      <c r="F37" s="27"/>
      <c r="G37" s="27"/>
      <c r="H37" s="27"/>
      <c r="I37" s="27"/>
      <c r="J37" s="28"/>
      <c r="K37" s="22"/>
      <c r="L37" s="21"/>
      <c r="M37" s="19" t="s">
        <v>157</v>
      </c>
      <c r="N37" s="22"/>
      <c r="O37" s="21"/>
      <c r="P37" s="19" t="s">
        <v>158</v>
      </c>
    </row>
    <row r="38" spans="1:16" ht="30" customHeight="1" x14ac:dyDescent="0.4">
      <c r="A38" s="25"/>
      <c r="B38" s="26"/>
      <c r="C38" s="27" t="str">
        <f>IFERROR(VLOOKUP($A38,IF($D$11="初任者研修",初任者リスト!$A$2:$B$41,IF($D$11="生活援助研修",生活援助リスト!$A$2:$B$37,"")),2,FALSE),"")</f>
        <v/>
      </c>
      <c r="D38" s="27"/>
      <c r="E38" s="27"/>
      <c r="F38" s="27"/>
      <c r="G38" s="27"/>
      <c r="H38" s="27"/>
      <c r="I38" s="27"/>
      <c r="J38" s="28"/>
      <c r="K38" s="22"/>
      <c r="L38" s="21"/>
      <c r="M38" s="19" t="s">
        <v>157</v>
      </c>
      <c r="N38" s="22"/>
      <c r="O38" s="21"/>
      <c r="P38" s="19" t="s">
        <v>158</v>
      </c>
    </row>
    <row r="39" spans="1:16" ht="30" customHeight="1" x14ac:dyDescent="0.4">
      <c r="A39" s="25"/>
      <c r="B39" s="26"/>
      <c r="C39" s="27" t="str">
        <f>IFERROR(VLOOKUP($A39,IF($D$11="初任者研修",初任者リスト!$A$2:$B$41,IF($D$11="生活援助研修",生活援助リスト!$A$2:$B$37,"")),2,FALSE),"")</f>
        <v/>
      </c>
      <c r="D39" s="27"/>
      <c r="E39" s="27"/>
      <c r="F39" s="27"/>
      <c r="G39" s="27"/>
      <c r="H39" s="27"/>
      <c r="I39" s="27"/>
      <c r="J39" s="28"/>
      <c r="K39" s="22"/>
      <c r="L39" s="21"/>
      <c r="M39" s="19" t="s">
        <v>157</v>
      </c>
      <c r="N39" s="22"/>
      <c r="O39" s="21"/>
      <c r="P39" s="19" t="s">
        <v>158</v>
      </c>
    </row>
    <row r="40" spans="1:16" ht="30" customHeight="1" x14ac:dyDescent="0.4">
      <c r="A40" s="25"/>
      <c r="B40" s="26"/>
      <c r="C40" s="27" t="str">
        <f>IFERROR(VLOOKUP($A40,IF($D$11="初任者研修",初任者リスト!$A$2:$B$41,IF($D$11="生活援助研修",生活援助リスト!$A$2:$B$37,"")),2,FALSE),"")</f>
        <v/>
      </c>
      <c r="D40" s="27"/>
      <c r="E40" s="27"/>
      <c r="F40" s="27"/>
      <c r="G40" s="27"/>
      <c r="H40" s="27"/>
      <c r="I40" s="27"/>
      <c r="J40" s="28"/>
      <c r="K40" s="22"/>
      <c r="L40" s="21"/>
      <c r="M40" s="19" t="s">
        <v>157</v>
      </c>
      <c r="N40" s="22"/>
      <c r="O40" s="21"/>
      <c r="P40" s="19" t="s">
        <v>158</v>
      </c>
    </row>
    <row r="41" spans="1:16" ht="30" customHeight="1" x14ac:dyDescent="0.4">
      <c r="A41" s="25"/>
      <c r="B41" s="26"/>
      <c r="C41" s="27" t="str">
        <f>IFERROR(VLOOKUP($A41,IF($D$11="初任者研修",初任者リスト!$A$2:$B$41,IF($D$11="生活援助研修",生活援助リスト!$A$2:$B$37,"")),2,FALSE),"")</f>
        <v/>
      </c>
      <c r="D41" s="27"/>
      <c r="E41" s="27"/>
      <c r="F41" s="27"/>
      <c r="G41" s="27"/>
      <c r="H41" s="27"/>
      <c r="I41" s="27"/>
      <c r="J41" s="28"/>
      <c r="K41" s="22"/>
      <c r="L41" s="21"/>
      <c r="M41" s="19" t="s">
        <v>157</v>
      </c>
      <c r="N41" s="22"/>
      <c r="O41" s="21"/>
      <c r="P41" s="19" t="s">
        <v>158</v>
      </c>
    </row>
    <row r="42" spans="1:16" ht="30" customHeight="1" x14ac:dyDescent="0.4">
      <c r="A42" s="25"/>
      <c r="B42" s="26"/>
      <c r="C42" s="27" t="str">
        <f>IFERROR(VLOOKUP($A42,IF($D$11="初任者研修",初任者リスト!$A$2:$B$41,IF($D$11="生活援助研修",生活援助リスト!$A$2:$B$37,"")),2,FALSE),"")</f>
        <v/>
      </c>
      <c r="D42" s="27"/>
      <c r="E42" s="27"/>
      <c r="F42" s="27"/>
      <c r="G42" s="27"/>
      <c r="H42" s="27"/>
      <c r="I42" s="27"/>
      <c r="J42" s="28"/>
      <c r="K42" s="22"/>
      <c r="L42" s="21"/>
      <c r="M42" s="19" t="s">
        <v>157</v>
      </c>
      <c r="N42" s="22"/>
      <c r="O42" s="21"/>
      <c r="P42" s="19" t="s">
        <v>158</v>
      </c>
    </row>
    <row r="43" spans="1:16" ht="30" customHeight="1" x14ac:dyDescent="0.4">
      <c r="A43" s="25"/>
      <c r="B43" s="26"/>
      <c r="C43" s="27" t="str">
        <f>IFERROR(VLOOKUP($A43,IF($D$11="初任者研修",初任者リスト!$A$2:$B$41,IF($D$11="生活援助研修",生活援助リスト!$A$2:$B$37,"")),2,FALSE),"")</f>
        <v/>
      </c>
      <c r="D43" s="27"/>
      <c r="E43" s="27"/>
      <c r="F43" s="27"/>
      <c r="G43" s="27"/>
      <c r="H43" s="27"/>
      <c r="I43" s="27"/>
      <c r="J43" s="28"/>
      <c r="K43" s="22"/>
      <c r="L43" s="21"/>
      <c r="M43" s="19" t="s">
        <v>157</v>
      </c>
      <c r="N43" s="22"/>
      <c r="O43" s="21"/>
      <c r="P43" s="19" t="s">
        <v>158</v>
      </c>
    </row>
    <row r="44" spans="1:16" ht="30" customHeight="1" x14ac:dyDescent="0.4">
      <c r="A44" s="25"/>
      <c r="B44" s="26"/>
      <c r="C44" s="27" t="str">
        <f>IFERROR(VLOOKUP($A44,IF($D$11="初任者研修",初任者リスト!$A$2:$B$41,IF($D$11="生活援助研修",生活援助リスト!$A$2:$B$37,"")),2,FALSE),"")</f>
        <v/>
      </c>
      <c r="D44" s="27"/>
      <c r="E44" s="27"/>
      <c r="F44" s="27"/>
      <c r="G44" s="27"/>
      <c r="H44" s="27"/>
      <c r="I44" s="27"/>
      <c r="J44" s="28"/>
      <c r="K44" s="22"/>
      <c r="L44" s="21"/>
      <c r="M44" s="19" t="s">
        <v>157</v>
      </c>
      <c r="N44" s="22"/>
      <c r="O44" s="21"/>
      <c r="P44" s="19" t="s">
        <v>158</v>
      </c>
    </row>
    <row r="45" spans="1:16" ht="30" customHeight="1" x14ac:dyDescent="0.4">
      <c r="A45" s="25"/>
      <c r="B45" s="26"/>
      <c r="C45" s="27" t="str">
        <f>IFERROR(VLOOKUP($A45,IF($D$11="初任者研修",初任者リスト!$A$2:$B$41,IF($D$11="生活援助研修",生活援助リスト!$A$2:$B$37,"")),2,FALSE),"")</f>
        <v/>
      </c>
      <c r="D45" s="27"/>
      <c r="E45" s="27"/>
      <c r="F45" s="27"/>
      <c r="G45" s="27"/>
      <c r="H45" s="27"/>
      <c r="I45" s="27"/>
      <c r="J45" s="28"/>
      <c r="K45" s="22"/>
      <c r="L45" s="21"/>
      <c r="M45" s="19" t="s">
        <v>157</v>
      </c>
      <c r="N45" s="22"/>
      <c r="O45" s="21"/>
      <c r="P45" s="19" t="s">
        <v>158</v>
      </c>
    </row>
    <row r="46" spans="1:16" ht="30" customHeight="1" x14ac:dyDescent="0.4">
      <c r="A46" s="25"/>
      <c r="B46" s="26"/>
      <c r="C46" s="27" t="str">
        <f>IFERROR(VLOOKUP($A46,IF($D$11="初任者研修",初任者リスト!$A$2:$B$41,IF($D$11="生活援助研修",生活援助リスト!$A$2:$B$37,"")),2,FALSE),"")</f>
        <v/>
      </c>
      <c r="D46" s="27"/>
      <c r="E46" s="27"/>
      <c r="F46" s="27"/>
      <c r="G46" s="27"/>
      <c r="H46" s="27"/>
      <c r="I46" s="27"/>
      <c r="J46" s="28"/>
      <c r="K46" s="22"/>
      <c r="L46" s="21"/>
      <c r="M46" s="19" t="s">
        <v>157</v>
      </c>
      <c r="N46" s="22"/>
      <c r="O46" s="21"/>
      <c r="P46" s="19" t="s">
        <v>158</v>
      </c>
    </row>
    <row r="47" spans="1:16" ht="30" customHeight="1" x14ac:dyDescent="0.4">
      <c r="A47" s="25"/>
      <c r="B47" s="26"/>
      <c r="C47" s="27" t="str">
        <f>IFERROR(VLOOKUP($A47,IF($D$11="初任者研修",初任者リスト!$A$2:$B$41,IF($D$11="生活援助研修",生活援助リスト!$A$2:$B$37,"")),2,FALSE),"")</f>
        <v/>
      </c>
      <c r="D47" s="27"/>
      <c r="E47" s="27"/>
      <c r="F47" s="27"/>
      <c r="G47" s="27"/>
      <c r="H47" s="27"/>
      <c r="I47" s="27"/>
      <c r="J47" s="28"/>
      <c r="K47" s="22"/>
      <c r="L47" s="21"/>
      <c r="M47" s="19" t="s">
        <v>157</v>
      </c>
      <c r="N47" s="22"/>
      <c r="O47" s="21"/>
      <c r="P47" s="19" t="s">
        <v>158</v>
      </c>
    </row>
    <row r="48" spans="1:16" ht="30" customHeight="1" x14ac:dyDescent="0.4">
      <c r="A48" s="25"/>
      <c r="B48" s="26"/>
      <c r="C48" s="27" t="str">
        <f>IFERROR(VLOOKUP($A48,IF($D$11="初任者研修",初任者リスト!$A$2:$B$41,IF($D$11="生活援助研修",生活援助リスト!$A$2:$B$37,"")),2,FALSE),"")</f>
        <v/>
      </c>
      <c r="D48" s="27"/>
      <c r="E48" s="27"/>
      <c r="F48" s="27"/>
      <c r="G48" s="27"/>
      <c r="H48" s="27"/>
      <c r="I48" s="27"/>
      <c r="J48" s="28"/>
      <c r="K48" s="22"/>
      <c r="L48" s="21"/>
      <c r="M48" s="19" t="s">
        <v>157</v>
      </c>
      <c r="N48" s="22"/>
      <c r="O48" s="21"/>
      <c r="P48" s="19" t="s">
        <v>158</v>
      </c>
    </row>
    <row r="49" spans="1:16" ht="30" customHeight="1" x14ac:dyDescent="0.4">
      <c r="A49" s="25"/>
      <c r="B49" s="26"/>
      <c r="C49" s="27" t="str">
        <f>IFERROR(VLOOKUP($A49,IF($D$11="初任者研修",初任者リスト!$A$2:$B$41,IF($D$11="生活援助研修",生活援助リスト!$A$2:$B$37,"")),2,FALSE),"")</f>
        <v/>
      </c>
      <c r="D49" s="27"/>
      <c r="E49" s="27"/>
      <c r="F49" s="27"/>
      <c r="G49" s="27"/>
      <c r="H49" s="27"/>
      <c r="I49" s="27"/>
      <c r="J49" s="28"/>
      <c r="K49" s="22"/>
      <c r="L49" s="21"/>
      <c r="M49" s="19" t="s">
        <v>157</v>
      </c>
      <c r="N49" s="22"/>
      <c r="O49" s="21"/>
      <c r="P49" s="19" t="s">
        <v>158</v>
      </c>
    </row>
    <row r="50" spans="1:16" ht="30" customHeight="1" x14ac:dyDescent="0.4">
      <c r="A50" s="25"/>
      <c r="B50" s="26"/>
      <c r="C50" s="27" t="str">
        <f>IFERROR(VLOOKUP($A50,IF($D$11="初任者研修",初任者リスト!$A$2:$B$41,IF($D$11="生活援助研修",生活援助リスト!$A$2:$B$37,"")),2,FALSE),"")</f>
        <v/>
      </c>
      <c r="D50" s="27"/>
      <c r="E50" s="27"/>
      <c r="F50" s="27"/>
      <c r="G50" s="27"/>
      <c r="H50" s="27"/>
      <c r="I50" s="27"/>
      <c r="J50" s="28"/>
      <c r="K50" s="22"/>
      <c r="L50" s="21"/>
      <c r="M50" s="19" t="s">
        <v>157</v>
      </c>
      <c r="N50" s="22"/>
      <c r="O50" s="21"/>
      <c r="P50" s="19" t="s">
        <v>158</v>
      </c>
    </row>
    <row r="51" spans="1:16" ht="30" customHeight="1" x14ac:dyDescent="0.4">
      <c r="A51" s="25"/>
      <c r="B51" s="26"/>
      <c r="C51" s="27" t="str">
        <f>IFERROR(VLOOKUP($A51,IF($D$11="初任者研修",初任者リスト!$A$2:$B$41,IF($D$11="生活援助研修",生活援助リスト!$A$2:$B$37,"")),2,FALSE),"")</f>
        <v/>
      </c>
      <c r="D51" s="27"/>
      <c r="E51" s="27"/>
      <c r="F51" s="27"/>
      <c r="G51" s="27"/>
      <c r="H51" s="27"/>
      <c r="I51" s="27"/>
      <c r="J51" s="28"/>
      <c r="K51" s="22"/>
      <c r="L51" s="21"/>
      <c r="M51" s="19" t="s">
        <v>157</v>
      </c>
      <c r="N51" s="22"/>
      <c r="O51" s="21"/>
      <c r="P51" s="19" t="s">
        <v>158</v>
      </c>
    </row>
    <row r="52" spans="1:16" ht="30" customHeight="1" x14ac:dyDescent="0.4">
      <c r="A52" s="25"/>
      <c r="B52" s="26"/>
      <c r="C52" s="27" t="str">
        <f>IFERROR(VLOOKUP($A52,IF($D$11="初任者研修",初任者リスト!$A$2:$B$41,IF($D$11="生活援助研修",生活援助リスト!$A$2:$B$37,"")),2,FALSE),"")</f>
        <v/>
      </c>
      <c r="D52" s="27"/>
      <c r="E52" s="27"/>
      <c r="F52" s="27"/>
      <c r="G52" s="27"/>
      <c r="H52" s="27"/>
      <c r="I52" s="27"/>
      <c r="J52" s="28"/>
      <c r="K52" s="22"/>
      <c r="L52" s="21"/>
      <c r="M52" s="19" t="s">
        <v>157</v>
      </c>
      <c r="N52" s="22"/>
      <c r="O52" s="21"/>
      <c r="P52" s="19" t="s">
        <v>158</v>
      </c>
    </row>
    <row r="53" spans="1:16" ht="30" customHeight="1" x14ac:dyDescent="0.4">
      <c r="A53" s="25"/>
      <c r="B53" s="26"/>
      <c r="C53" s="27" t="str">
        <f>IFERROR(VLOOKUP($A53,IF($D$11="初任者研修",初任者リスト!$A$2:$B$41,IF($D$11="生活援助研修",生活援助リスト!$A$2:$B$37,"")),2,FALSE),"")</f>
        <v/>
      </c>
      <c r="D53" s="27"/>
      <c r="E53" s="27"/>
      <c r="F53" s="27"/>
      <c r="G53" s="27"/>
      <c r="H53" s="27"/>
      <c r="I53" s="27"/>
      <c r="J53" s="28"/>
      <c r="K53" s="22"/>
      <c r="L53" s="21"/>
      <c r="M53" s="19" t="s">
        <v>157</v>
      </c>
      <c r="N53" s="22"/>
      <c r="O53" s="21"/>
      <c r="P53" s="19" t="s">
        <v>158</v>
      </c>
    </row>
    <row r="54" spans="1:16" ht="30" customHeight="1" x14ac:dyDescent="0.4">
      <c r="A54" s="25"/>
      <c r="B54" s="26"/>
      <c r="C54" s="27" t="str">
        <f>IFERROR(VLOOKUP($A54,IF($D$11="初任者研修",初任者リスト!$A$2:$B$41,IF($D$11="生活援助研修",生活援助リスト!$A$2:$B$37,"")),2,FALSE),"")</f>
        <v/>
      </c>
      <c r="D54" s="27"/>
      <c r="E54" s="27"/>
      <c r="F54" s="27"/>
      <c r="G54" s="27"/>
      <c r="H54" s="27"/>
      <c r="I54" s="27"/>
      <c r="J54" s="28"/>
      <c r="K54" s="22"/>
      <c r="L54" s="21"/>
      <c r="M54" s="19" t="s">
        <v>157</v>
      </c>
      <c r="N54" s="22"/>
      <c r="O54" s="21"/>
      <c r="P54" s="19" t="s">
        <v>158</v>
      </c>
    </row>
    <row r="55" spans="1:16" ht="15" customHeight="1" x14ac:dyDescent="0.4">
      <c r="A55" s="12" t="s">
        <v>137</v>
      </c>
      <c r="B55" s="23" t="s">
        <v>138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1:16" ht="15" customHeight="1" x14ac:dyDescent="0.4">
      <c r="A56" s="12" t="s">
        <v>137</v>
      </c>
      <c r="B56" s="23" t="s">
        <v>139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8" spans="1:16" ht="15" customHeight="1" x14ac:dyDescent="0.4">
      <c r="A58" s="8" t="s">
        <v>110</v>
      </c>
      <c r="B58" s="29" t="str">
        <f>IF($I$8="","",$I$8)</f>
        <v/>
      </c>
      <c r="C58" s="29"/>
      <c r="D58" s="29"/>
      <c r="E58" s="15" t="s">
        <v>156</v>
      </c>
    </row>
  </sheetData>
  <sheetProtection password="CC81" sheet="1" objects="1" scenarios="1"/>
  <mergeCells count="163">
    <mergeCell ref="C33:J33"/>
    <mergeCell ref="A37:B37"/>
    <mergeCell ref="A39:B39"/>
    <mergeCell ref="A41:B41"/>
    <mergeCell ref="A34:B34"/>
    <mergeCell ref="C30:J30"/>
    <mergeCell ref="K30:L30"/>
    <mergeCell ref="N30:O30"/>
    <mergeCell ref="K31:L31"/>
    <mergeCell ref="N31:O31"/>
    <mergeCell ref="K32:L32"/>
    <mergeCell ref="C31:J31"/>
    <mergeCell ref="A32:B32"/>
    <mergeCell ref="C32:J32"/>
    <mergeCell ref="A30:B30"/>
    <mergeCell ref="A31:B31"/>
    <mergeCell ref="K38:L38"/>
    <mergeCell ref="N38:O38"/>
    <mergeCell ref="K39:L39"/>
    <mergeCell ref="N39:O39"/>
    <mergeCell ref="K40:L40"/>
    <mergeCell ref="N40:O40"/>
    <mergeCell ref="K41:L41"/>
    <mergeCell ref="N41:O41"/>
    <mergeCell ref="A2:P2"/>
    <mergeCell ref="A16:B16"/>
    <mergeCell ref="N16:P16"/>
    <mergeCell ref="K16:M16"/>
    <mergeCell ref="C16:J16"/>
    <mergeCell ref="I8:P8"/>
    <mergeCell ref="A14:P14"/>
    <mergeCell ref="B4:D4"/>
    <mergeCell ref="C17:J17"/>
    <mergeCell ref="A17:B17"/>
    <mergeCell ref="K17:L17"/>
    <mergeCell ref="N17:O17"/>
    <mergeCell ref="B58:D58"/>
    <mergeCell ref="A42:B42"/>
    <mergeCell ref="C42:J42"/>
    <mergeCell ref="A43:B43"/>
    <mergeCell ref="C43:J43"/>
    <mergeCell ref="A44:B44"/>
    <mergeCell ref="C44:J44"/>
    <mergeCell ref="A45:B45"/>
    <mergeCell ref="C45:J45"/>
    <mergeCell ref="A52:B52"/>
    <mergeCell ref="A53:B53"/>
    <mergeCell ref="A54:B54"/>
    <mergeCell ref="B56:P56"/>
    <mergeCell ref="B55:P55"/>
    <mergeCell ref="C53:J53"/>
    <mergeCell ref="C54:J54"/>
    <mergeCell ref="A48:B48"/>
    <mergeCell ref="A49:B49"/>
    <mergeCell ref="A50:B50"/>
    <mergeCell ref="A51:B51"/>
    <mergeCell ref="C52:J52"/>
    <mergeCell ref="C49:J49"/>
    <mergeCell ref="C50:J50"/>
    <mergeCell ref="K49:L49"/>
    <mergeCell ref="A46:B46"/>
    <mergeCell ref="A47:B47"/>
    <mergeCell ref="C48:J48"/>
    <mergeCell ref="C51:J51"/>
    <mergeCell ref="C41:J41"/>
    <mergeCell ref="A21:B21"/>
    <mergeCell ref="C39:J39"/>
    <mergeCell ref="A40:B40"/>
    <mergeCell ref="C40:J40"/>
    <mergeCell ref="C37:J37"/>
    <mergeCell ref="A38:B38"/>
    <mergeCell ref="C38:J38"/>
    <mergeCell ref="C35:J35"/>
    <mergeCell ref="A36:B36"/>
    <mergeCell ref="C34:J34"/>
    <mergeCell ref="A33:B33"/>
    <mergeCell ref="A35:B35"/>
    <mergeCell ref="A27:B27"/>
    <mergeCell ref="C27:J27"/>
    <mergeCell ref="A28:B28"/>
    <mergeCell ref="C28:J28"/>
    <mergeCell ref="C46:J46"/>
    <mergeCell ref="C47:J47"/>
    <mergeCell ref="C36:J36"/>
    <mergeCell ref="A26:B26"/>
    <mergeCell ref="C26:J26"/>
    <mergeCell ref="C23:J23"/>
    <mergeCell ref="A24:B24"/>
    <mergeCell ref="C24:J24"/>
    <mergeCell ref="A23:B23"/>
    <mergeCell ref="A25:B25"/>
    <mergeCell ref="A29:B29"/>
    <mergeCell ref="C29:J29"/>
    <mergeCell ref="N23:O23"/>
    <mergeCell ref="K24:L24"/>
    <mergeCell ref="N24:O24"/>
    <mergeCell ref="K25:L25"/>
    <mergeCell ref="N25:O25"/>
    <mergeCell ref="A18:B18"/>
    <mergeCell ref="C18:J18"/>
    <mergeCell ref="A19:B19"/>
    <mergeCell ref="C19:J19"/>
    <mergeCell ref="A20:B20"/>
    <mergeCell ref="C20:J20"/>
    <mergeCell ref="C21:J21"/>
    <mergeCell ref="A22:B22"/>
    <mergeCell ref="C22:J22"/>
    <mergeCell ref="K18:L18"/>
    <mergeCell ref="N18:O18"/>
    <mergeCell ref="K19:L19"/>
    <mergeCell ref="N19:O19"/>
    <mergeCell ref="K20:L20"/>
    <mergeCell ref="N20:O20"/>
    <mergeCell ref="K21:L21"/>
    <mergeCell ref="C25:J25"/>
    <mergeCell ref="K52:L52"/>
    <mergeCell ref="N21:O21"/>
    <mergeCell ref="K26:L26"/>
    <mergeCell ref="N26:O26"/>
    <mergeCell ref="N34:O34"/>
    <mergeCell ref="K35:L35"/>
    <mergeCell ref="N35:O35"/>
    <mergeCell ref="K36:L36"/>
    <mergeCell ref="N36:O36"/>
    <mergeCell ref="K37:L37"/>
    <mergeCell ref="N37:O37"/>
    <mergeCell ref="K27:L27"/>
    <mergeCell ref="N27:O27"/>
    <mergeCell ref="K28:L28"/>
    <mergeCell ref="N28:O28"/>
    <mergeCell ref="K29:L29"/>
    <mergeCell ref="N29:O29"/>
    <mergeCell ref="N32:O32"/>
    <mergeCell ref="K33:L33"/>
    <mergeCell ref="N33:O33"/>
    <mergeCell ref="K34:L34"/>
    <mergeCell ref="K22:L22"/>
    <mergeCell ref="N22:O22"/>
    <mergeCell ref="K23:L23"/>
    <mergeCell ref="N52:O52"/>
    <mergeCell ref="K42:L42"/>
    <mergeCell ref="N42:O42"/>
    <mergeCell ref="K43:L43"/>
    <mergeCell ref="N43:O43"/>
    <mergeCell ref="K53:L53"/>
    <mergeCell ref="N53:O53"/>
    <mergeCell ref="K54:L54"/>
    <mergeCell ref="N54:O54"/>
    <mergeCell ref="K44:L44"/>
    <mergeCell ref="N44:O44"/>
    <mergeCell ref="K45:L45"/>
    <mergeCell ref="N45:O45"/>
    <mergeCell ref="K46:L46"/>
    <mergeCell ref="N46:O46"/>
    <mergeCell ref="K47:L47"/>
    <mergeCell ref="N47:O47"/>
    <mergeCell ref="K48:L48"/>
    <mergeCell ref="N48:O48"/>
    <mergeCell ref="N49:O49"/>
    <mergeCell ref="K50:L50"/>
    <mergeCell ref="N50:O50"/>
    <mergeCell ref="K51:L51"/>
    <mergeCell ref="N51:O51"/>
  </mergeCells>
  <phoneticPr fontId="7"/>
  <conditionalFormatting sqref="A17:B54">
    <cfRule type="expression" dxfId="7" priority="1" stopIfTrue="1">
      <formula>$A17=""</formula>
    </cfRule>
    <cfRule type="expression" dxfId="6" priority="2">
      <formula>COUNTIF(IF($D$11="生活援助研修",生活援助研修,初任者研修),$A17)=0</formula>
    </cfRule>
  </conditionalFormatting>
  <conditionalFormatting sqref="J6:K6">
    <cfRule type="expression" dxfId="5" priority="11" stopIfTrue="1">
      <formula>OR($J$6="",$K$6="",$M$6="",$O$6="")</formula>
    </cfRule>
    <cfRule type="expression" dxfId="4" priority="12">
      <formula>IF(ISERROR(VALUE(TEXT(DATEVALUE($J$6&amp;$K$6&amp;"年"&amp;$M$6&amp;"月"&amp;$O$6&amp;"日"),"yyyy/mm/dd"))),FALSE,TRUE)=FALSE</formula>
    </cfRule>
  </conditionalFormatting>
  <conditionalFormatting sqref="M6">
    <cfRule type="expression" dxfId="3" priority="44" stopIfTrue="1">
      <formula>OR($J$6="",$K$6="",$M$6="",$O$6="")</formula>
    </cfRule>
    <cfRule type="expression" dxfId="2" priority="47">
      <formula>IF(ISERROR(VALUE(TEXT(DATEVALUE($J$6&amp;$K$6&amp;"年"&amp;$M$6&amp;"月"&amp;$O$6&amp;"日"),"yyyy/mm/dd"))),FALSE,TRUE)=FALSE</formula>
    </cfRule>
  </conditionalFormatting>
  <conditionalFormatting sqref="O6">
    <cfRule type="expression" dxfId="1" priority="43" stopIfTrue="1">
      <formula>OR($J$6="",$K$6="",$M$6="",$O$6="")</formula>
    </cfRule>
    <cfRule type="expression" dxfId="0" priority="46">
      <formula>IF(ISERROR(VALUE(TEXT(DATEVALUE($J$6&amp;$K$6&amp;"年"&amp;$M$6&amp;"月"&amp;$O$6&amp;"日"),"yyyy/mm/dd"))),FALSE,TRUE)=FALSE</formula>
    </cfRule>
  </conditionalFormatting>
  <dataValidations count="5">
    <dataValidation type="whole" imeMode="disabled" allowBlank="1" showInputMessage="1" showErrorMessage="1" sqref="M6" xr:uid="{071BA9BE-8788-4F4D-B019-0CCF2CB662AE}">
      <formula1>1</formula1>
      <formula2>12</formula2>
    </dataValidation>
    <dataValidation type="whole" imeMode="disabled" allowBlank="1" showInputMessage="1" showErrorMessage="1" sqref="O6" xr:uid="{FEA87851-0B7B-48E4-8FB6-F7587F31595B}">
      <formula1>1</formula1>
      <formula2>31</formula2>
    </dataValidation>
    <dataValidation type="list" allowBlank="1" showInputMessage="1" showErrorMessage="1" sqref="A17:B54" xr:uid="{EDE37E70-8AE0-40D6-9437-8FA36334A7B1}">
      <formula1>IF($D$11="生活援助研修",生活援助研修,初任者研修)</formula1>
    </dataValidation>
    <dataValidation imeMode="on" allowBlank="1" showInputMessage="1" showErrorMessage="1" sqref="I8:P8 B4" xr:uid="{5BD655BA-311B-4778-B60C-E748F40CFFEF}"/>
    <dataValidation type="whole" operator="greaterThanOrEqual" allowBlank="1" showInputMessage="1" showErrorMessage="1" sqref="K17:L54 N17:O54" xr:uid="{231E7E74-823F-4E9B-9513-DA86DB7B1561}">
      <formula1>1</formula1>
    </dataValidation>
  </dataValidations>
  <pageMargins left="0.39370078740157483" right="0.39370078740157483" top="0.78740157480314965" bottom="0.59055118110236227" header="0.59055118110236227" footer="0.3937007874015748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初期設定!$F$3:$F$4</xm:f>
          </x14:formula1>
          <xm:sqref>D11</xm:sqref>
        </x14:dataValidation>
        <x14:dataValidation type="list" allowBlank="1" showInputMessage="1" showErrorMessage="1" xr:uid="{00000000-0002-0000-0000-000002000000}">
          <x14:formula1>
            <xm:f>初期設定!$I$3:$I$4</xm:f>
          </x14:formula1>
          <xm:sqref>F11</xm:sqref>
        </x14:dataValidation>
        <x14:dataValidation type="whole" imeMode="disabled" allowBlank="1" showInputMessage="1" showErrorMessage="1" xr:uid="{170238AE-F3CD-4B9E-9850-16739296C178}">
          <x14:formula1>
            <xm:f>1</xm:f>
          </x14:formula1>
          <x14:formula2>
            <xm:f>初期設定!$R$4</xm:f>
          </x14:formula2>
          <xm:sqref>K6</xm:sqref>
        </x14:dataValidation>
        <x14:dataValidation type="list" allowBlank="1" showInputMessage="1" showErrorMessage="1" xr:uid="{00000000-0002-0000-0000-000000000000}">
          <x14:formula1>
            <xm:f>初期設定!$B$3:$B$3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2"/>
  <sheetViews>
    <sheetView workbookViewId="0">
      <selection activeCell="F15" sqref="F15"/>
    </sheetView>
  </sheetViews>
  <sheetFormatPr defaultColWidth="9" defaultRowHeight="18.75" x14ac:dyDescent="0.4"/>
  <cols>
    <col min="1" max="3" width="9" style="1"/>
    <col min="4" max="4" width="3.625" style="1" customWidth="1"/>
    <col min="5" max="6" width="13" style="1" bestFit="1" customWidth="1"/>
    <col min="7" max="7" width="3.625" style="1" customWidth="1"/>
    <col min="8" max="9" width="9" style="1" customWidth="1"/>
    <col min="10" max="10" width="3.625" style="1" customWidth="1"/>
    <col min="11" max="12" width="9" style="1" customWidth="1"/>
    <col min="13" max="13" width="3.625" style="1" customWidth="1"/>
    <col min="14" max="15" width="9" style="1" customWidth="1"/>
    <col min="16" max="16" width="3.625" style="1" customWidth="1"/>
    <col min="17" max="18" width="9" style="1" customWidth="1"/>
    <col min="19" max="19" width="3.625" style="1" customWidth="1"/>
    <col min="20" max="20" width="11" style="1" bestFit="1" customWidth="1"/>
    <col min="21" max="21" width="40.125" style="1" bestFit="1" customWidth="1"/>
    <col min="22" max="22" width="10.25" style="1" bestFit="1" customWidth="1"/>
    <col min="23" max="23" width="3.625" style="1" customWidth="1"/>
    <col min="24" max="24" width="11" style="1" bestFit="1" customWidth="1"/>
    <col min="25" max="25" width="40.125" style="1" bestFit="1" customWidth="1"/>
    <col min="26" max="26" width="10.25" style="1" bestFit="1" customWidth="1"/>
    <col min="27" max="16384" width="9" style="1"/>
  </cols>
  <sheetData>
    <row r="1" spans="1:26" x14ac:dyDescent="0.4">
      <c r="A1" s="1" t="s">
        <v>3</v>
      </c>
      <c r="E1" s="9" t="s">
        <v>114</v>
      </c>
      <c r="H1" s="9" t="s">
        <v>117</v>
      </c>
      <c r="K1" s="13" t="s">
        <v>140</v>
      </c>
      <c r="N1" s="17" t="s">
        <v>153</v>
      </c>
      <c r="Q1" s="13" t="s">
        <v>145</v>
      </c>
      <c r="T1" s="9" t="s">
        <v>120</v>
      </c>
      <c r="X1" s="9" t="s">
        <v>122</v>
      </c>
    </row>
    <row r="2" spans="1:26" x14ac:dyDescent="0.4">
      <c r="A2" s="2" t="s">
        <v>4</v>
      </c>
      <c r="B2" s="11" t="s">
        <v>6</v>
      </c>
      <c r="C2" s="11" t="s">
        <v>7</v>
      </c>
      <c r="E2" s="2" t="s">
        <v>4</v>
      </c>
      <c r="F2" s="2" t="s">
        <v>5</v>
      </c>
      <c r="H2" s="2" t="s">
        <v>4</v>
      </c>
      <c r="I2" s="2" t="s">
        <v>5</v>
      </c>
      <c r="K2" s="2" t="s">
        <v>4</v>
      </c>
      <c r="L2" s="2" t="s">
        <v>5</v>
      </c>
      <c r="N2" s="2" t="s">
        <v>4</v>
      </c>
      <c r="O2" s="2" t="s">
        <v>5</v>
      </c>
      <c r="Q2" s="2" t="s">
        <v>4</v>
      </c>
      <c r="R2" s="14" t="s">
        <v>146</v>
      </c>
      <c r="T2" s="2" t="s">
        <v>4</v>
      </c>
      <c r="U2" s="2" t="s">
        <v>6</v>
      </c>
      <c r="V2" s="2" t="s">
        <v>7</v>
      </c>
      <c r="X2" s="2" t="s">
        <v>4</v>
      </c>
      <c r="Y2" s="2" t="s">
        <v>6</v>
      </c>
      <c r="Z2" s="2" t="s">
        <v>7</v>
      </c>
    </row>
    <row r="3" spans="1:26" x14ac:dyDescent="0.4">
      <c r="A3" s="2" t="s">
        <v>8</v>
      </c>
      <c r="B3" s="2" t="s">
        <v>9</v>
      </c>
      <c r="C3" s="11" t="s">
        <v>136</v>
      </c>
      <c r="E3" s="10" t="s">
        <v>115</v>
      </c>
      <c r="F3" s="10" t="s">
        <v>115</v>
      </c>
      <c r="H3" s="10" t="s">
        <v>118</v>
      </c>
      <c r="I3" s="10" t="s">
        <v>118</v>
      </c>
      <c r="K3" s="14" t="s">
        <v>141</v>
      </c>
      <c r="L3" s="14" t="s">
        <v>141</v>
      </c>
      <c r="N3" s="16" t="s">
        <v>151</v>
      </c>
      <c r="O3" s="16" t="s">
        <v>151</v>
      </c>
      <c r="Q3" s="14" t="s">
        <v>147</v>
      </c>
      <c r="R3" s="2">
        <v>9</v>
      </c>
      <c r="T3" s="2">
        <v>1</v>
      </c>
      <c r="U3" s="10" t="s">
        <v>121</v>
      </c>
      <c r="V3" s="2">
        <v>360</v>
      </c>
      <c r="X3" s="2">
        <v>1</v>
      </c>
      <c r="Y3" s="10" t="s">
        <v>121</v>
      </c>
      <c r="Z3" s="2">
        <v>120</v>
      </c>
    </row>
    <row r="4" spans="1:26" x14ac:dyDescent="0.4">
      <c r="E4" s="10" t="s">
        <v>116</v>
      </c>
      <c r="F4" s="10" t="s">
        <v>116</v>
      </c>
      <c r="H4" s="10" t="s">
        <v>119</v>
      </c>
      <c r="I4" s="10" t="s">
        <v>119</v>
      </c>
      <c r="K4" s="14" t="s">
        <v>142</v>
      </c>
      <c r="L4" s="14" t="s">
        <v>142</v>
      </c>
      <c r="N4" s="16" t="s">
        <v>152</v>
      </c>
      <c r="O4" s="16" t="s">
        <v>152</v>
      </c>
      <c r="Q4" s="14" t="s">
        <v>148</v>
      </c>
      <c r="R4" s="2">
        <v>99</v>
      </c>
      <c r="T4" s="2">
        <v>2</v>
      </c>
      <c r="U4" s="10" t="s">
        <v>123</v>
      </c>
      <c r="V4" s="2">
        <v>540</v>
      </c>
      <c r="X4" s="2">
        <v>2</v>
      </c>
      <c r="Y4" s="10" t="s">
        <v>123</v>
      </c>
      <c r="Z4" s="2">
        <v>360</v>
      </c>
    </row>
    <row r="5" spans="1:26" x14ac:dyDescent="0.4">
      <c r="Q5" s="14" t="s">
        <v>149</v>
      </c>
      <c r="R5" s="2">
        <v>999</v>
      </c>
      <c r="T5" s="2">
        <v>3</v>
      </c>
      <c r="U5" s="10" t="s">
        <v>124</v>
      </c>
      <c r="V5" s="2">
        <v>360</v>
      </c>
      <c r="X5" s="2">
        <v>3</v>
      </c>
      <c r="Y5" s="10" t="s">
        <v>124</v>
      </c>
      <c r="Z5" s="2">
        <v>240</v>
      </c>
    </row>
    <row r="6" spans="1:26" x14ac:dyDescent="0.4">
      <c r="Q6" s="14" t="s">
        <v>150</v>
      </c>
      <c r="R6" s="2">
        <v>9999</v>
      </c>
      <c r="T6" s="2">
        <v>4</v>
      </c>
      <c r="U6" s="10" t="s">
        <v>125</v>
      </c>
      <c r="V6" s="2">
        <v>540</v>
      </c>
      <c r="X6" s="2">
        <v>4</v>
      </c>
      <c r="Y6" s="10" t="s">
        <v>125</v>
      </c>
      <c r="Z6" s="2">
        <v>180</v>
      </c>
    </row>
    <row r="7" spans="1:26" x14ac:dyDescent="0.4">
      <c r="T7" s="2">
        <v>5</v>
      </c>
      <c r="U7" s="10" t="s">
        <v>126</v>
      </c>
      <c r="V7" s="2">
        <v>360</v>
      </c>
      <c r="X7" s="2">
        <v>5</v>
      </c>
      <c r="Y7" s="10" t="s">
        <v>126</v>
      </c>
      <c r="Z7" s="2">
        <v>360</v>
      </c>
    </row>
    <row r="8" spans="1:26" x14ac:dyDescent="0.4">
      <c r="T8" s="2">
        <v>6</v>
      </c>
      <c r="U8" s="10" t="s">
        <v>127</v>
      </c>
      <c r="V8" s="2">
        <v>360</v>
      </c>
      <c r="X8" s="2">
        <v>6</v>
      </c>
      <c r="Y8" s="10" t="s">
        <v>128</v>
      </c>
      <c r="Z8" s="2">
        <v>540</v>
      </c>
    </row>
    <row r="9" spans="1:26" x14ac:dyDescent="0.4">
      <c r="T9" s="2">
        <v>7</v>
      </c>
      <c r="U9" s="10" t="s">
        <v>129</v>
      </c>
      <c r="V9" s="2">
        <v>360</v>
      </c>
      <c r="X9" s="2">
        <v>7</v>
      </c>
      <c r="Y9" s="10" t="s">
        <v>130</v>
      </c>
      <c r="Z9" s="2">
        <v>180</v>
      </c>
    </row>
    <row r="10" spans="1:26" x14ac:dyDescent="0.4">
      <c r="T10" s="2">
        <v>8</v>
      </c>
      <c r="U10" s="10" t="s">
        <v>130</v>
      </c>
      <c r="V10" s="2">
        <v>180</v>
      </c>
      <c r="X10" s="2">
        <v>8</v>
      </c>
      <c r="Y10" s="10" t="s">
        <v>131</v>
      </c>
      <c r="Z10" s="2">
        <v>1440</v>
      </c>
    </row>
    <row r="11" spans="1:26" x14ac:dyDescent="0.4">
      <c r="T11" s="2">
        <v>9</v>
      </c>
      <c r="U11" s="10" t="s">
        <v>131</v>
      </c>
      <c r="V11" s="2">
        <v>4500</v>
      </c>
      <c r="X11" s="2">
        <v>9</v>
      </c>
      <c r="Y11" s="10" t="s">
        <v>132</v>
      </c>
      <c r="Z11" s="2">
        <v>120</v>
      </c>
    </row>
    <row r="12" spans="1:26" x14ac:dyDescent="0.4">
      <c r="T12" s="2">
        <v>10</v>
      </c>
      <c r="U12" s="10" t="s">
        <v>132</v>
      </c>
      <c r="V12" s="2">
        <v>240</v>
      </c>
    </row>
  </sheetData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1"/>
  <sheetViews>
    <sheetView workbookViewId="0">
      <selection activeCell="K11" sqref="K11"/>
    </sheetView>
  </sheetViews>
  <sheetFormatPr defaultRowHeight="18.75" x14ac:dyDescent="0.4"/>
  <cols>
    <col min="1" max="1" width="15.125" bestFit="1" customWidth="1"/>
    <col min="2" max="2" width="73.375" bestFit="1" customWidth="1"/>
  </cols>
  <sheetData>
    <row r="1" spans="1:2" x14ac:dyDescent="0.4">
      <c r="A1" s="6" t="s">
        <v>11</v>
      </c>
      <c r="B1" s="6" t="s">
        <v>12</v>
      </c>
    </row>
    <row r="2" spans="1:2" x14ac:dyDescent="0.4">
      <c r="A2" s="5" t="s">
        <v>159</v>
      </c>
      <c r="B2" s="5" t="s">
        <v>163</v>
      </c>
    </row>
    <row r="3" spans="1:2" x14ac:dyDescent="0.4">
      <c r="A3" s="5" t="s">
        <v>161</v>
      </c>
      <c r="B3" s="5" t="s">
        <v>164</v>
      </c>
    </row>
    <row r="4" spans="1:2" x14ac:dyDescent="0.4">
      <c r="A4" s="5" t="s">
        <v>13</v>
      </c>
      <c r="B4" s="5" t="s">
        <v>14</v>
      </c>
    </row>
    <row r="5" spans="1:2" x14ac:dyDescent="0.4">
      <c r="A5" s="5" t="s">
        <v>15</v>
      </c>
      <c r="B5" s="5" t="s">
        <v>16</v>
      </c>
    </row>
    <row r="6" spans="1:2" x14ac:dyDescent="0.4">
      <c r="A6" s="5" t="s">
        <v>17</v>
      </c>
      <c r="B6" s="5" t="s">
        <v>18</v>
      </c>
    </row>
    <row r="7" spans="1:2" x14ac:dyDescent="0.4">
      <c r="A7" s="5" t="s">
        <v>19</v>
      </c>
      <c r="B7" s="5" t="s">
        <v>20</v>
      </c>
    </row>
    <row r="8" spans="1:2" x14ac:dyDescent="0.4">
      <c r="A8" s="5" t="s">
        <v>21</v>
      </c>
      <c r="B8" s="5" t="s">
        <v>22</v>
      </c>
    </row>
    <row r="9" spans="1:2" x14ac:dyDescent="0.4">
      <c r="A9" s="5" t="s">
        <v>23</v>
      </c>
      <c r="B9" s="5" t="s">
        <v>24</v>
      </c>
    </row>
    <row r="10" spans="1:2" x14ac:dyDescent="0.4">
      <c r="A10" s="5" t="s">
        <v>25</v>
      </c>
      <c r="B10" s="5" t="s">
        <v>26</v>
      </c>
    </row>
    <row r="11" spans="1:2" x14ac:dyDescent="0.4">
      <c r="A11" s="5" t="s">
        <v>27</v>
      </c>
      <c r="B11" s="5" t="s">
        <v>28</v>
      </c>
    </row>
    <row r="12" spans="1:2" x14ac:dyDescent="0.4">
      <c r="A12" s="5" t="s">
        <v>29</v>
      </c>
      <c r="B12" s="5" t="s">
        <v>30</v>
      </c>
    </row>
    <row r="13" spans="1:2" x14ac:dyDescent="0.4">
      <c r="A13" s="5" t="s">
        <v>31</v>
      </c>
      <c r="B13" s="5" t="s">
        <v>32</v>
      </c>
    </row>
    <row r="14" spans="1:2" x14ac:dyDescent="0.4">
      <c r="A14" s="5" t="s">
        <v>33</v>
      </c>
      <c r="B14" s="5" t="s">
        <v>34</v>
      </c>
    </row>
    <row r="15" spans="1:2" x14ac:dyDescent="0.4">
      <c r="A15" s="5" t="s">
        <v>35</v>
      </c>
      <c r="B15" s="5" t="s">
        <v>36</v>
      </c>
    </row>
    <row r="16" spans="1:2" x14ac:dyDescent="0.4">
      <c r="A16" s="5" t="s">
        <v>37</v>
      </c>
      <c r="B16" s="5" t="s">
        <v>38</v>
      </c>
    </row>
    <row r="17" spans="1:2" x14ac:dyDescent="0.4">
      <c r="A17" s="5" t="s">
        <v>39</v>
      </c>
      <c r="B17" s="5" t="s">
        <v>40</v>
      </c>
    </row>
    <row r="18" spans="1:2" x14ac:dyDescent="0.4">
      <c r="A18" s="5" t="s">
        <v>41</v>
      </c>
      <c r="B18" s="5" t="s">
        <v>42</v>
      </c>
    </row>
    <row r="19" spans="1:2" x14ac:dyDescent="0.4">
      <c r="A19" s="5" t="s">
        <v>43</v>
      </c>
      <c r="B19" s="5" t="s">
        <v>44</v>
      </c>
    </row>
    <row r="20" spans="1:2" x14ac:dyDescent="0.4">
      <c r="A20" s="5" t="s">
        <v>45</v>
      </c>
      <c r="B20" s="5" t="s">
        <v>46</v>
      </c>
    </row>
    <row r="21" spans="1:2" x14ac:dyDescent="0.4">
      <c r="A21" s="5" t="s">
        <v>47</v>
      </c>
      <c r="B21" s="5" t="s">
        <v>48</v>
      </c>
    </row>
    <row r="22" spans="1:2" x14ac:dyDescent="0.4">
      <c r="A22" s="5" t="s">
        <v>49</v>
      </c>
      <c r="B22" s="5" t="s">
        <v>50</v>
      </c>
    </row>
    <row r="23" spans="1:2" x14ac:dyDescent="0.4">
      <c r="A23" s="5" t="s">
        <v>51</v>
      </c>
      <c r="B23" s="5" t="s">
        <v>52</v>
      </c>
    </row>
    <row r="24" spans="1:2" x14ac:dyDescent="0.4">
      <c r="A24" s="5" t="s">
        <v>53</v>
      </c>
      <c r="B24" s="5" t="s">
        <v>133</v>
      </c>
    </row>
    <row r="25" spans="1:2" x14ac:dyDescent="0.4">
      <c r="A25" s="5" t="s">
        <v>55</v>
      </c>
      <c r="B25" s="5" t="s">
        <v>56</v>
      </c>
    </row>
    <row r="26" spans="1:2" x14ac:dyDescent="0.4">
      <c r="A26" s="5" t="s">
        <v>57</v>
      </c>
      <c r="B26" s="5" t="s">
        <v>58</v>
      </c>
    </row>
    <row r="27" spans="1:2" x14ac:dyDescent="0.4">
      <c r="A27" s="5" t="s">
        <v>59</v>
      </c>
      <c r="B27" s="5" t="s">
        <v>60</v>
      </c>
    </row>
    <row r="28" spans="1:2" x14ac:dyDescent="0.4">
      <c r="A28" s="5" t="s">
        <v>61</v>
      </c>
      <c r="B28" s="5" t="s">
        <v>62</v>
      </c>
    </row>
    <row r="29" spans="1:2" x14ac:dyDescent="0.4">
      <c r="A29" s="5" t="s">
        <v>63</v>
      </c>
      <c r="B29" s="5" t="s">
        <v>64</v>
      </c>
    </row>
    <row r="30" spans="1:2" x14ac:dyDescent="0.4">
      <c r="A30" s="5" t="s">
        <v>65</v>
      </c>
      <c r="B30" s="5" t="s">
        <v>66</v>
      </c>
    </row>
    <row r="31" spans="1:2" x14ac:dyDescent="0.4">
      <c r="A31" s="5" t="s">
        <v>67</v>
      </c>
      <c r="B31" s="5" t="s">
        <v>68</v>
      </c>
    </row>
    <row r="32" spans="1:2" x14ac:dyDescent="0.4">
      <c r="A32" s="5" t="s">
        <v>69</v>
      </c>
      <c r="B32" s="5" t="s">
        <v>70</v>
      </c>
    </row>
    <row r="33" spans="1:2" x14ac:dyDescent="0.4">
      <c r="A33" s="5" t="s">
        <v>71</v>
      </c>
      <c r="B33" s="5" t="s">
        <v>72</v>
      </c>
    </row>
    <row r="34" spans="1:2" x14ac:dyDescent="0.4">
      <c r="A34" s="5" t="s">
        <v>73</v>
      </c>
      <c r="B34" s="5" t="s">
        <v>74</v>
      </c>
    </row>
    <row r="35" spans="1:2" x14ac:dyDescent="0.4">
      <c r="A35" s="5" t="s">
        <v>75</v>
      </c>
      <c r="B35" s="5" t="s">
        <v>76</v>
      </c>
    </row>
    <row r="36" spans="1:2" x14ac:dyDescent="0.4">
      <c r="A36" s="5" t="s">
        <v>77</v>
      </c>
      <c r="B36" s="5" t="s">
        <v>78</v>
      </c>
    </row>
    <row r="37" spans="1:2" x14ac:dyDescent="0.4">
      <c r="A37" s="5" t="s">
        <v>79</v>
      </c>
      <c r="B37" s="5" t="s">
        <v>80</v>
      </c>
    </row>
    <row r="38" spans="1:2" x14ac:dyDescent="0.4">
      <c r="A38" s="5" t="s">
        <v>81</v>
      </c>
      <c r="B38" s="5" t="s">
        <v>82</v>
      </c>
    </row>
    <row r="39" spans="1:2" x14ac:dyDescent="0.4">
      <c r="A39" s="5" t="s">
        <v>83</v>
      </c>
      <c r="B39" s="5" t="s">
        <v>84</v>
      </c>
    </row>
    <row r="40" spans="1:2" x14ac:dyDescent="0.4">
      <c r="A40" s="5" t="s">
        <v>85</v>
      </c>
      <c r="B40" s="5" t="s">
        <v>86</v>
      </c>
    </row>
    <row r="41" spans="1:2" x14ac:dyDescent="0.4">
      <c r="A41" s="5" t="s">
        <v>87</v>
      </c>
      <c r="B41" s="5" t="s">
        <v>88</v>
      </c>
    </row>
  </sheetData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BFA55-F14B-4698-8AF7-D7F595CA2905}">
  <dimension ref="A1:B37"/>
  <sheetViews>
    <sheetView workbookViewId="0">
      <selection activeCell="K11" sqref="K11"/>
    </sheetView>
  </sheetViews>
  <sheetFormatPr defaultRowHeight="18.75" x14ac:dyDescent="0.4"/>
  <cols>
    <col min="1" max="1" width="15.125" bestFit="1" customWidth="1"/>
    <col min="2" max="2" width="73.375" bestFit="1" customWidth="1"/>
  </cols>
  <sheetData>
    <row r="1" spans="1:2" x14ac:dyDescent="0.4">
      <c r="A1" s="6" t="s">
        <v>89</v>
      </c>
      <c r="B1" s="6" t="s">
        <v>90</v>
      </c>
    </row>
    <row r="2" spans="1:2" x14ac:dyDescent="0.4">
      <c r="A2" s="5" t="s">
        <v>159</v>
      </c>
      <c r="B2" s="5" t="s">
        <v>162</v>
      </c>
    </row>
    <row r="3" spans="1:2" x14ac:dyDescent="0.4">
      <c r="A3" s="5" t="s">
        <v>160</v>
      </c>
      <c r="B3" s="5" t="s">
        <v>164</v>
      </c>
    </row>
    <row r="4" spans="1:2" x14ac:dyDescent="0.4">
      <c r="A4" s="5" t="s">
        <v>13</v>
      </c>
      <c r="B4" s="5" t="s">
        <v>14</v>
      </c>
    </row>
    <row r="5" spans="1:2" x14ac:dyDescent="0.4">
      <c r="A5" s="5" t="s">
        <v>15</v>
      </c>
      <c r="B5" s="5" t="s">
        <v>16</v>
      </c>
    </row>
    <row r="6" spans="1:2" x14ac:dyDescent="0.4">
      <c r="A6" s="5" t="s">
        <v>17</v>
      </c>
      <c r="B6" s="5" t="s">
        <v>18</v>
      </c>
    </row>
    <row r="7" spans="1:2" x14ac:dyDescent="0.4">
      <c r="A7" s="5" t="s">
        <v>19</v>
      </c>
      <c r="B7" s="5" t="s">
        <v>20</v>
      </c>
    </row>
    <row r="8" spans="1:2" x14ac:dyDescent="0.4">
      <c r="A8" s="5" t="s">
        <v>21</v>
      </c>
      <c r="B8" s="5" t="s">
        <v>22</v>
      </c>
    </row>
    <row r="9" spans="1:2" x14ac:dyDescent="0.4">
      <c r="A9" s="5" t="s">
        <v>23</v>
      </c>
      <c r="B9" s="5" t="s">
        <v>24</v>
      </c>
    </row>
    <row r="10" spans="1:2" x14ac:dyDescent="0.4">
      <c r="A10" s="5" t="s">
        <v>25</v>
      </c>
      <c r="B10" s="5" t="s">
        <v>26</v>
      </c>
    </row>
    <row r="11" spans="1:2" x14ac:dyDescent="0.4">
      <c r="A11" s="5" t="s">
        <v>27</v>
      </c>
      <c r="B11" s="5" t="s">
        <v>28</v>
      </c>
    </row>
    <row r="12" spans="1:2" x14ac:dyDescent="0.4">
      <c r="A12" s="5" t="s">
        <v>29</v>
      </c>
      <c r="B12" s="5" t="s">
        <v>30</v>
      </c>
    </row>
    <row r="13" spans="1:2" x14ac:dyDescent="0.4">
      <c r="A13" s="5" t="s">
        <v>31</v>
      </c>
      <c r="B13" s="5" t="s">
        <v>32</v>
      </c>
    </row>
    <row r="14" spans="1:2" x14ac:dyDescent="0.4">
      <c r="A14" s="5" t="s">
        <v>33</v>
      </c>
      <c r="B14" s="5" t="s">
        <v>91</v>
      </c>
    </row>
    <row r="15" spans="1:2" x14ac:dyDescent="0.4">
      <c r="A15" s="5" t="s">
        <v>35</v>
      </c>
      <c r="B15" s="5" t="s">
        <v>36</v>
      </c>
    </row>
    <row r="16" spans="1:2" x14ac:dyDescent="0.4">
      <c r="A16" s="5" t="s">
        <v>37</v>
      </c>
      <c r="B16" s="5" t="s">
        <v>38</v>
      </c>
    </row>
    <row r="17" spans="1:2" x14ac:dyDescent="0.4">
      <c r="A17" s="5" t="s">
        <v>39</v>
      </c>
      <c r="B17" s="5" t="s">
        <v>92</v>
      </c>
    </row>
    <row r="18" spans="1:2" x14ac:dyDescent="0.4">
      <c r="A18" s="5" t="s">
        <v>41</v>
      </c>
      <c r="B18" s="5" t="s">
        <v>42</v>
      </c>
    </row>
    <row r="19" spans="1:2" x14ac:dyDescent="0.4">
      <c r="A19" s="5" t="s">
        <v>93</v>
      </c>
      <c r="B19" s="5" t="s">
        <v>44</v>
      </c>
    </row>
    <row r="20" spans="1:2" x14ac:dyDescent="0.4">
      <c r="A20" s="5" t="s">
        <v>94</v>
      </c>
      <c r="B20" s="5" t="s">
        <v>46</v>
      </c>
    </row>
    <row r="21" spans="1:2" x14ac:dyDescent="0.4">
      <c r="A21" s="5" t="s">
        <v>95</v>
      </c>
      <c r="B21" s="5" t="s">
        <v>48</v>
      </c>
    </row>
    <row r="22" spans="1:2" x14ac:dyDescent="0.4">
      <c r="A22" s="5" t="s">
        <v>134</v>
      </c>
      <c r="B22" s="5" t="s">
        <v>50</v>
      </c>
    </row>
    <row r="23" spans="1:2" x14ac:dyDescent="0.4">
      <c r="A23" s="5" t="s">
        <v>43</v>
      </c>
      <c r="B23" s="5" t="s">
        <v>52</v>
      </c>
    </row>
    <row r="24" spans="1:2" x14ac:dyDescent="0.4">
      <c r="A24" s="5" t="s">
        <v>45</v>
      </c>
      <c r="B24" s="5" t="s">
        <v>54</v>
      </c>
    </row>
    <row r="25" spans="1:2" x14ac:dyDescent="0.4">
      <c r="A25" s="5" t="s">
        <v>47</v>
      </c>
      <c r="B25" s="5" t="s">
        <v>56</v>
      </c>
    </row>
    <row r="26" spans="1:2" x14ac:dyDescent="0.4">
      <c r="A26" s="5" t="s">
        <v>51</v>
      </c>
      <c r="B26" s="5" t="s">
        <v>96</v>
      </c>
    </row>
    <row r="27" spans="1:2" x14ac:dyDescent="0.4">
      <c r="A27" s="5" t="s">
        <v>53</v>
      </c>
      <c r="B27" s="5" t="s">
        <v>60</v>
      </c>
    </row>
    <row r="28" spans="1:2" x14ac:dyDescent="0.4">
      <c r="A28" s="5" t="s">
        <v>55</v>
      </c>
      <c r="B28" s="5" t="s">
        <v>62</v>
      </c>
    </row>
    <row r="29" spans="1:2" x14ac:dyDescent="0.4">
      <c r="A29" s="5" t="s">
        <v>97</v>
      </c>
      <c r="B29" s="5" t="s">
        <v>64</v>
      </c>
    </row>
    <row r="30" spans="1:2" x14ac:dyDescent="0.4">
      <c r="A30" s="5" t="s">
        <v>98</v>
      </c>
      <c r="B30" s="5" t="s">
        <v>99</v>
      </c>
    </row>
    <row r="31" spans="1:2" x14ac:dyDescent="0.4">
      <c r="A31" s="5" t="s">
        <v>100</v>
      </c>
      <c r="B31" s="5" t="s">
        <v>70</v>
      </c>
    </row>
    <row r="32" spans="1:2" x14ac:dyDescent="0.4">
      <c r="A32" s="5" t="s">
        <v>101</v>
      </c>
      <c r="B32" s="5" t="s">
        <v>72</v>
      </c>
    </row>
    <row r="33" spans="1:2" x14ac:dyDescent="0.4">
      <c r="A33" s="5" t="s">
        <v>102</v>
      </c>
      <c r="B33" s="5" t="s">
        <v>78</v>
      </c>
    </row>
    <row r="34" spans="1:2" x14ac:dyDescent="0.4">
      <c r="A34" s="5" t="s">
        <v>103</v>
      </c>
      <c r="B34" s="5" t="s">
        <v>104</v>
      </c>
    </row>
    <row r="35" spans="1:2" x14ac:dyDescent="0.4">
      <c r="A35" s="5" t="s">
        <v>105</v>
      </c>
      <c r="B35" s="5" t="s">
        <v>82</v>
      </c>
    </row>
    <row r="36" spans="1:2" x14ac:dyDescent="0.4">
      <c r="A36" s="5" t="s">
        <v>57</v>
      </c>
      <c r="B36" s="5" t="s">
        <v>86</v>
      </c>
    </row>
    <row r="37" spans="1:2" x14ac:dyDescent="0.4">
      <c r="A37" s="5" t="s">
        <v>59</v>
      </c>
      <c r="B37" s="5" t="s">
        <v>88</v>
      </c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参考様式２</vt:lpstr>
      <vt:lpstr>初期設定</vt:lpstr>
      <vt:lpstr>初任者リスト</vt:lpstr>
      <vt:lpstr>生活援助リスト</vt:lpstr>
      <vt:lpstr>参考様式２!Print_Area</vt:lpstr>
      <vt:lpstr>参考様式２!Print_Titles</vt:lpstr>
      <vt:lpstr>初任者研修</vt:lpstr>
      <vt:lpstr>生活援助リスト!生活援助研修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2024-08-19T05:08:49Z</dcterms:modified>
</cp:coreProperties>
</file>