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4C5DC06F-5F09-4CF9-BABD-C34332506531}"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<sst xmlns="http://schemas.openxmlformats.org/spreadsheetml/2006/main" count="3094" uniqueCount="1053">
  <si>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</si>
  <si>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</si>
  <si>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</si>
  <si>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</si>
  <si>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</si>
  <si>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</si>
  <si>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</si>
  <si>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</si>
  <si>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</si>
  <si>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</si>
  <si>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</si>
  <si>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</si>
  <si>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</si>
  <si>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</si>
  <si>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</si>
  <si>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</si>
  <si>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</si>
  <si>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</si>
  <si>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</si>
  <si>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</si>
  <si>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</si>
  <si>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</si>
  <si>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</si>
  <si>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</si>
  <si>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</si>
  <si>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</si>
  <si>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</si>
  <si>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</si>
  <si>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</si>
  <si>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</si>
  <si>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</si>
  <si>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</si>
  <si>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</si>
  <si>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</si>
  <si>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</si>
  <si>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</si>
  <si>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</si>
  <si>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</si>
  <si>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</si>
  <si>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</si>
  <si>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</si>
  <si>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</si>
  <si>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</si>
  <si>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</si>
  <si>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</si>
  <si>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</si>
  <si>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</si>
  <si>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</si>
  <si>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</si>
  <si>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</si>
  <si>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</si>
  <si>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</si>
  <si>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</si>
  <si>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</si>
  <si>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</si>
  <si>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</si>
  <si>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</si>
  <si>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</si>
  <si>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</si>
  <si>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</si>
  <si>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</si>
  <si>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</si>
  <si>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</si>
  <si>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</si>
  <si>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</si>
  <si>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</si>
  <si>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</si>
  <si>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</si>
  <si>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</si>
  <si>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</si>
  <si>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</si>
  <si>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</si>
  <si>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</si>
  <si>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</si>
  <si>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</si>
  <si>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</si>
  <si>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</si>
  <si>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</si>
  <si>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</si>
  <si>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</si>
  <si>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</si>
  <si>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</si>
  <si>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</si>
  <si>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</si>
  <si>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</si>
  <si>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</si>
  <si>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</si>
  <si>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</si>
  <si>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</si>
  <si>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</si>
  <si>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</si>
  <si>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</si>
  <si>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</si>
  <si>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</si>
  <si>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</si>
  <si>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</si>
  <si>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</si>
  <si>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</si>
  <si>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</si>
  <si>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</si>
  <si>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</si>
  <si>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</si>
  <si>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</si>
  <si>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</si>
  <si>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</si>
  <si>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</si>
  <si>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</si>
  <si>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</si>
  <si>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</si>
  <si>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</si>
  <si>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</si>
  <si>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</si>
  <si>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</si>
  <si>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</si>
  <si>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</si>
  <si>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</si>
  <si>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</si>
  <si>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</si>
  <si>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</si>
  <si>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</si>
  <si>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</si>
  <si>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</si>
  <si>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</si>
  <si>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</si>
  <si>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</si>
  <si>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</si>
  <si>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</si>
  <si>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</si>
  <si>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</si>
  <si>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</si>
  <si>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</si>
  <si>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</si>
  <si>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</si>
  <si>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</si>
  <si>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</si>
  <si>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</si>
  <si>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</si>
  <si>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</si>
  <si>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</si>
  <si>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</si>
  <si>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</si>
  <si>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</si>
  <si>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</si>
  <si>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</si>
  <si>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</si>
  <si>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</si>
  <si>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</si>
  <si>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</si>
  <si>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</si>
  <si>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</si>
  <si>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</si>
  <si>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</si>
  <si>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</si>
  <si>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</si>
  <si>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</si>
  <si>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</si>
  <si>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</si>
  <si>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</si>
  <si>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</si>
  <si>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</si>
  <si>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</si>
  <si>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</si>
  <si>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</si>
  <si>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</si>
  <si>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</si>
  <si>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</si>
  <si>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</si>
  <si>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</si>
  <si>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</si>
  <si>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</si>
  <si>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</si>
  <si>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</si>
  <si>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</si>
  <si>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</si>
  <si>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</si>
  <si>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</si>
  <si>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</si>
  <si>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</si>
  <si>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</si>
  <si>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</si>
  <si>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</si>
  <si>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</si>
  <si>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</si>
  <si>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</si>
  <si>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</si>
  <si>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</si>
  <si>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</si>
  <si>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</si>
  <si>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</si>
  <si>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</si>
  <si>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</si>
  <si>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</si>
  <si>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</si>
  <si>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</si>
  <si>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</si>
  <si>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</si>
  <si>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</si>
  <si>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</si>
  <si>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</si>
  <si>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</si>
  <si>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</si>
  <si>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</si>
  <si>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</si>
  <si>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</si>
  <si>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</si>
  <si>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</si>
  <si>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</si>
  <si>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</si>
  <si>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</si>
  <si>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</si>
  <si>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</si>
  <si>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</si>
  <si>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</si>
  <si>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</si>
  <si>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</si>
  <si>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</si>
  <si>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</si>
  <si>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</si>
  <si>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</si>
  <si>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</si>
  <si>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</si>
  <si>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</si>
  <si>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</si>
  <si>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</si>
  <si>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</si>
  <si>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</si>
  <si>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</si>
  <si>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</si>
  <si>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</si>
  <si>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</si>
  <si>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</si>
  <si>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</si>
  <si>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</si>
  <si>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</si>
  <si>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</si>
  <si>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</si>
  <si>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</si>
  <si>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</si>
  <si>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</si>
  <si>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</si>
  <si>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</si>
  <si>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</si>
  <si>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</si>
  <si>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</si>
  <si>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</si>
  <si>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</si>
  <si>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</si>
  <si>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</si>
  <si>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</si>
  <si>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</si>
  <si>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</si>
  <si>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</si>
  <si>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</si>
  <si>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</si>
  <si>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</si>
  <si>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</si>
  <si>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</si>
  <si>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</si>
  <si>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</si>
  <si>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</si>
  <si>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</si>
  <si>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</si>
  <si>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</si>
  <si>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</si>
  <si>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</si>
  <si>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</si>
  <si>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</si>
  <si>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</si>
  <si>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</si>
  <si>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</si>
  <si>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</si>
  <si>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</si>
  <si>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</si>
  <si>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</si>
  <si>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</si>
  <si>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</si>
  <si>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</si>
  <si>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</si>
  <si>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</si>
  <si>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</si>
  <si>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</si>
  <si>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</si>
  <si>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</si>
  <si>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</si>
  <si>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</si>
  <si>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</si>
  <si>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</si>
  <si>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</si>
  <si>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</si>
  <si>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</si>
  <si>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</si>
  <si>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</si>
  <si>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</si>
  <si>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</si>
  <si>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</si>
  <si>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</si>
  <si>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</si>
  <si>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</si>
  <si>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</si>
  <si>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</si>
  <si>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</si>
  <si>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</si>
  <si>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</si>
  <si>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</si>
  <si>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</si>
  <si>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</si>
  <si>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</si>
  <si>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</si>
  <si>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</si>
  <si>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</si>
  <si>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</si>
  <si>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</si>
  <si>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</si>
  <si>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</si>
  <si>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</si>
  <si>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</si>
  <si>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</si>
  <si>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</si>
  <si>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</si>
  <si>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</si>
  <si>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</si>
  <si>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</si>
  <si>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</si>
  <si>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</si>
  <si>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</si>
  <si>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</si>
  <si>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</si>
  <si>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</si>
  <si>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</si>
  <si>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</si>
  <si>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</si>
  <si>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</si>
  <si>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</si>
  <si>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</si>
  <si>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</si>
  <si>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</si>
  <si>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</si>
  <si>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</si>
  <si>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</si>
  <si>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</si>
  <si>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</si>
  <si>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</si>
  <si>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</si>
  <si>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</si>
  <si>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</si>
  <si>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</si>
  <si>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</si>
  <si>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</si>
  <si>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</si>
  <si>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</si>
  <si>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</si>
  <si>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</si>
  <si>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</si>
  <si>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</si>
  <si>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</si>
  <si>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</si>
  <si>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</si>
  <si>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</si>
  <si>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</si>
  <si>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</si>
  <si>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</si>
  <si>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</si>
  <si>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</si>
  <si>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</si>
  <si>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</si>
  <si>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</si>
  <si>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</si>
  <si>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</si>
  <si>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</si>
  <si>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</si>
  <si>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</si>
  <si>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</si>
  <si>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</si>
  <si>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</si>
  <si>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</si>
  <si>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</si>
  <si>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</si>
  <si>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</si>
  <si>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</si>
  <si>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</si>
  <si>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</si>
  <si>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</si>
  <si>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</si>
  <si>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</si>
  <si>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</si>
  <si>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</si>
  <si>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</si>
  <si>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</si>
  <si>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</si>
  <si>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</si>
  <si>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</si>
  <si>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</si>
  <si>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</si>
  <si>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</si>
  <si>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</si>
  <si>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</si>
  <si>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</si>
  <si>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</si>
  <si>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</si>
  <si>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</si>
  <si>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</si>
  <si>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</si>
  <si>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</si>
  <si>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</si>
  <si>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</si>
  <si>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</si>
  <si>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</si>
  <si>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</si>
  <si>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</si>
  <si>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</si>
  <si>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</si>
  <si>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</si>
  <si>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</si>
  <si>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</si>
  <si>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</si>
  <si>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</si>
  <si>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</si>
  <si>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</si>
  <si>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</si>
  <si>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</si>
  <si>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</si>
  <si>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</si>
  <si>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</si>
  <si>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</si>
  <si>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</si>
  <si>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</si>
  <si>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</si>
  <si>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</si>
  <si>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</si>
  <si>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</si>
  <si>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</si>
  <si>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</si>
  <si>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</si>
  <si>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</si>
  <si>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</si>
  <si>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</si>
  <si>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</si>
  <si>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</si>
  <si>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</si>
  <si>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</si>
  <si>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</si>
  <si>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</si>
  <si>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</si>
  <si>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</si>
  <si>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</si>
  <si>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</si>
  <si>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</si>
  <si>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</si>
  <si>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</si>
  <si>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</si>
  <si>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</si>
  <si>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</si>
  <si>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</si>
  <si>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</si>
  <si>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</si>
  <si>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</si>
  <si>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</si>
  <si>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</si>
  <si>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</si>
  <si>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</si>
  <si>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</si>
  <si>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</si>
  <si>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</si>
  <si>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</si>
  <si>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</si>
  <si>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</si>
  <si>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</si>
  <si>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</si>
  <si>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</si>
  <si>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</si>
  <si>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</si>
  <si>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</si>
  <si>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</si>
  <si>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</si>
  <si>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</si>
  <si>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</si>
  <si>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</si>
  <si>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</si>
  <si>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</si>
  <si>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</si>
  <si>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</si>
  <si>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</si>
  <si>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</si>
  <si>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</si>
  <si>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</si>
  <si>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</si>
  <si>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</si>
  <si>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</si>
  <si>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</si>
  <si>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</si>
  <si>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</si>
  <si>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</si>
  <si>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</si>
  <si>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</si>
  <si>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</si>
  <si>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</si>
  <si>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</si>
  <si>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</si>
  <si>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</si>
  <si>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</si>
  <si>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</si>
  <si>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</si>
  <si>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</si>
  <si>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</si>
  <si>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</si>
  <si>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</si>
  <si>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</si>
  <si>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</si>
  <si>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</si>
  <si>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</si>
  <si>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</si>
  <si>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</si>
  <si>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</si>
  <si>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</si>
  <si>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</si>
  <si>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</si>
  <si>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</si>
  <si>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</si>
  <si>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</si>
  <si>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</si>
  <si>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</si>
  <si>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</si>
  <si>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</si>
  <si>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</si>
  <si>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</si>
  <si>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</si>
  <si>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</si>
  <si>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</si>
  <si>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</si>
  <si>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</si>
  <si>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</si>
  <si>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</si>
  <si>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</si>
  <si>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</si>
  <si>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</si>
  <si>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</si>
  <si>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</si>
  <si>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</si>
  <si>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</si>
  <si>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</si>
  <si>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</si>
  <si>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</si>
  <si>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</si>
  <si>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</si>
  <si>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</si>
  <si>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</si>
  <si>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</si>
  <si>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</si>
  <si>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</si>
  <si>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</si>
  <si>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</si>
  <si>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</si>
  <si>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</si>
  <si>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</si>
  <si>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</si>
  <si>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</si>
  <si>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</si>
  <si>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</si>
  <si>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</si>
  <si>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</si>
  <si>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</si>
  <si>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</si>
  <si>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</si>
  <si>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</si>
  <si>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</si>
  <si>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</si>
  <si>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</si>
  <si>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</si>
  <si>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</si>
  <si>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</si>
  <si>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</si>
  <si>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</si>
  <si>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</si>
  <si>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</si>
  <si>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</si>
  <si>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</si>
  <si>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</si>
  <si>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</si>
  <si>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</si>
  <si>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</si>
  <si>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</si>
  <si>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</si>
  <si>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</si>
  <si>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</si>
  <si>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</si>
  <si>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</si>
  <si>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</si>
  <si>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</si>
  <si>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</si>
  <si>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</si>
  <si>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</si>
  <si>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</si>
  <si>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</si>
  <si>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</si>
  <si>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</si>
  <si>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</si>
  <si>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</si>
  <si>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</si>
  <si>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</si>
  <si>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</si>
  <si>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</si>
  <si>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</si>
  <si>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</si>
  <si>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</si>
  <si>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</si>
  <si>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</si>
  <si>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</si>
  <si>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</si>
  <si>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</si>
  <si>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</si>
  <si>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</si>
  <si>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</si>
  <si>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</si>
  <si>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</si>
  <si>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</si>
  <si>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</si>
  <si>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</si>
  <si>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</si>
  <si>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</si>
  <si>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</si>
  <si>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</si>
  <si>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</si>
  <si>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</si>
  <si>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</si>
  <si>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</si>
  <si>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</si>
  <si>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</si>
  <si>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</si>
  <si>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</si>
  <si>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</si>
  <si>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</si>
  <si>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</si>
  <si>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</si>
  <si>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</si>
  <si>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</si>
  <si>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</si>
  <si>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</si>
  <si>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</si>
  <si>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</si>
  <si>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</si>
  <si>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</si>
  <si>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</si>
  <si>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</si>
  <si>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</si>
  <si>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</si>
  <si>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</si>
  <si>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</si>
  <si>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</si>
  <si>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</si>
  <si>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</si>
  <si>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</si>
  <si>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</si>
  <si>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</si>
  <si>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</si>
  <si>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</si>
  <si>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</si>
  <si>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</si>
  <si>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</si>
  <si>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</si>
  <si>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</si>
  <si>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</si>
  <si>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</si>
  <si>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</si>
  <si>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</si>
  <si>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</si>
  <si>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</si>
  <si>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</si>
  <si>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</si>
  <si>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</si>
  <si>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</si>
  <si>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</si>
  <si>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</si>
  <si>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</si>
  <si>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</si>
  <si>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</si>
  <si>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</si>
  <si>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</si>
  <si>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</si>
  <si>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</si>
  <si>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</si>
  <si>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</si>
  <si>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</si>
  <si>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</si>
  <si>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</si>
  <si>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</si>
  <si>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</si>
  <si>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</si>
  <si>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</si>
  <si>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</si>
  <si>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</si>
  <si>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</si>
  <si>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</si>
  <si>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</si>
  <si>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</si>
  <si>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</si>
  <si>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</si>
  <si>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</si>
  <si>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</si>
  <si>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</si>
  <si>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</si>
  <si>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</si>
  <si>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</si>
  <si>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</si>
  <si>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</si>
  <si>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</si>
  <si>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</si>
  <si>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</si>
  <si>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</si>
  <si>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</si>
  <si>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</si>
  <si>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</si>
  <si>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</si>
  <si>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</si>
  <si>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</si>
  <si>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</si>
  <si>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</si>
  <si>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</si>
  <si>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</si>
  <si>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</si>
  <si>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</si>
  <si>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</si>
  <si>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</si>
  <si>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</si>
  <si>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</si>
  <si>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</si>
  <si>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</si>
  <si>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</si>
  <si>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</si>
  <si>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</si>
  <si>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</si>
  <si>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</si>
  <si>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</si>
  <si>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</si>
  <si>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</si>
  <si>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</si>
  <si>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</si>
  <si>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</si>
  <si>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</si>
  <si>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</si>
  <si>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</si>
  <si>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</si>
  <si>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</si>
  <si>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</si>
  <si>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</si>
  <si>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</si>
  <si>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</si>
  <si>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</si>
  <si>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</si>
  <si>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</si>
  <si>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</si>
  <si>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</si>
  <si>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</si>
  <si>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</si>
  <si>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</si>
  <si>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</si>
  <si>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</si>
  <si>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</si>
  <si>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</si>
  <si>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</si>
  <si>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</si>
  <si>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</si>
  <si>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</si>
  <si>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</si>
  <si>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</si>
  <si>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</si>
  <si>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</si>
  <si>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</si>
  <si>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</si>
  <si>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</si>
  <si>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</si>
  <si>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</si>
  <si>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</si>
  <si>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</si>
  <si>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</si>
  <si>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</si>
  <si>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</si>
  <si>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</si>
  <si>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</si>
  <si>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</si>
  <si>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</si>
  <si>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</si>
  <si>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</si>
  <si>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</si>
  <si>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</si>
  <si>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</si>
  <si>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</si>
  <si>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</si>
  <si>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</si>
  <si>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</si>
  <si>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</si>
  <si>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</si>
  <si>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</si>
  <si>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</si>
  <si>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</si>
  <si>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</si>
  <si>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</si>
  <si>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</si>
  <si>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</si>
  <si>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</si>
  <si>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</si>
  <si>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</si>
  <si>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</si>
  <si>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</si>
  <si>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</si>
  <si>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</si>
  <si>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</si>
  <si>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</si>
  <si>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</si>
  <si>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</si>
  <si>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</si>
  <si>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</si>
  <si>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</si>
  <si>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</si>
  <si>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</si>
  <si>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</si>
  <si>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</si>
  <si>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</si>
  <si>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</si>
  <si>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</si>
  <si>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</si>
  <si>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</si>
  <si>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</si>
  <si>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</si>
  <si>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</si>
  <si>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</si>
  <si>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</si>
  <si>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</si>
  <si>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</si>
  <si>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</si>
  <si>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</si>
  <si>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</si>
  <si>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</si>
  <si>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</si>
  <si>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</si>
  <si>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</si>
  <si>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</si>
  <si>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</si>
  <si>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</si>
  <si>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</si>
  <si>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</si>
  <si>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</si>
  <si>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</si>
  <si>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</si>
  <si>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</si>
  <si>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</si>
  <si>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</si>
  <si>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</si>
  <si>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</si>
  <si>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</si>
  <si>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</si>
  <si>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</si>
  <si>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</si>
  <si>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</si>
  <si>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</si>
  <si>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</si>
  <si>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</si>
  <si>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</si>
  <si>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</si>
  <si>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</si>
  <si>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</si>
  <si>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</si>
  <si>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</si>
  <si>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</si>
  <si>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</si>
  <si>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</si>
  <si>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</si>
  <si>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</si>
  <si>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</si>
  <si>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</si>
  <si>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</si>
  <si>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</si>
  <si>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</si>
  <si>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</si>
  <si>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</si>
  <si>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</si>
  <si>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</si>
  <si>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</si>
  <si>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</si>
  <si>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</si>
  <si>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</si>
  <si>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</si>
  <si>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</si>
  <si>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</si>
  <si>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</si>
  <si>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</si>
  <si>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</si>
  <si>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</si>
  <si>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</si>
  <si>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</si>
  <si>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</si>
  <si>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</si>
  <si>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</si>
  <si>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</si>
  <si>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</si>
  <si>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</si>
  <si>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</si>
  <si>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</si>
  <si>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</si>
  <si>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</si>
  <si>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</si>
  <si>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</si>
  <si>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</si>
  <si>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</si>
  <si>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</si>
  <si>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</si>
  <si>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</si>
  <si>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</si>
  <si>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</si>
  <si>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</si>
  <si>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</si>
  <si>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</si>
  <si>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</si>
  <si>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</si>
  <si>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</si>
  <si>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</si>
  <si>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</si>
  <si>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</si>
  <si>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</si>
  <si>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</si>
  <si>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</si>
  <si>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</si>
  <si>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</si>
  <si>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</si>
  <si>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</si>
  <si>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</si>
  <si>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</si>
  <si>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</si>
  <si>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</si>
  <si>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</si>
  <si>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</si>
  <si>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</si>
  <si>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</si>
  <si>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</si>
  <si>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</si>
  <si>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</si>
  <si>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</si>
  <si>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</si>
  <si>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</si>
  <si>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</si>
  <si>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</si>
  <si>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</si>
  <si>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</si>
  <si>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</si>
  <si>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</si>
  <si>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</si>
  <si>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</si>
  <si>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</si>
  <si>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</si>
  <si>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</si>
  <si>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</si>
  <si>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</si>
  <si>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</si>
  <si>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</si>
  <si>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</si>
  <si>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</si>
  <si>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</si>
  <si>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</si>
  <si>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</si>
  <si>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</si>
  <si>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</si>
  <si>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</si>
  <si>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</si>
  <si>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</si>
  <si>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</si>
  <si>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</si>
  <si>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</si>
  <si>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</si>
  <si>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</si>
  <si>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</si>
  <si>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</si>
  <si>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</si>
  <si>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</si>
  <si>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</si>
  <si>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</si>
  <si>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</si>
  <si>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</si>
  <si>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</si>
  <si>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</si>
  <si>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</si>
  <si>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</si>
  <si>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</si>
  <si>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</si>
  <si>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</si>
  <si>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</si>
  <si>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</si>
  <si>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</si>
  <si>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</si>
  <si>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</si>
  <si>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</si>
  <si>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</si>
  <si>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</si>
  <si>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</si>
  <si>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</si>
  <si>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</si>
  <si>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</si>
  <si>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</si>
  <si>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</si>
  <si>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</si>
  <si>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</si>
  <si>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</si>
  <si>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</si>
  <si>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</si>
  <si>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</si>
  <si>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</si>
  <si>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</si>
  <si>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</si>
  <si>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</si>
  <si>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</si>
  <si>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</si>
  <si>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</si>
  <si>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</si>
  <si>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</si>
  <si>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</si>
  <si>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</si>
  <si>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</si>
  <si>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</si>
  <si>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</si>
  <si>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</si>
  <si>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</si>
  <si>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</si>
  <si>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</si>
  <si>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</si>
  <si>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</si>
  <si>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</si>
  <si>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</si>
  <si>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</si>
  <si>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</si>
  <si>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</si>
  <si>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</si>
  <si>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</si>
  <si>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</si>
  <si>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</si>
  <si>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</si>
  <si>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</si>
  <si>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</si>
  <si>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</si>
  <si>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</si>
  <si>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与論徳洲会病院</t>
    <phoneticPr fontId="3"/>
  </si>
  <si>
    <t>〒891-9301 大島郡与論町茶花４０３番地１</t>
    <phoneticPr fontId="3"/>
  </si>
  <si>
    <t>〇</t>
  </si>
  <si>
    <t>医療法人</t>
  </si>
  <si>
    <t>複数の診療科で活用</t>
  </si>
  <si>
    <t>内科</t>
  </si>
  <si>
    <t>外科</t>
  </si>
  <si>
    <t>整形外科</t>
  </si>
  <si>
    <t>ＤＰＣ病院ではない</t>
  </si>
  <si>
    <t>有</t>
  </si>
  <si>
    <t>看護必要度Ⅰ</t>
    <phoneticPr fontId="3"/>
  </si>
  <si>
    <t>2階一般病棟</t>
  </si>
  <si>
    <t>急性期機能</t>
  </si>
  <si>
    <t>-</t>
    <phoneticPr fontId="3"/>
  </si>
  <si>
    <t>4階医療療養病棟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</si>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</sst>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c r="C4" s="424"/>
      <c r="D4" s="424"/>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5" t="s">
        <v>1011</v>
      </c>
      <c r="J9" s="425"/>
      <c r="K9" s="425"/>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2" t="s">
        <v>544</v>
      </c>
      <c r="E60" s="432"/>
      <c r="F60" s="432"/>
      <c r="G60" s="432"/>
      <c r="H60" s="432"/>
      <c r="I60" s="432"/>
      <c r="J60" s="432"/>
      <c r="K60" s="432"/>
      <c r="L60" s="432"/>
      <c r="M60" s="39"/>
    </row>
    <row r="61" spans="1:13" s="21" customFormat="1" ht="34.5" customHeight="1">
      <c r="A61" s="243"/>
      <c r="B61" s="1"/>
      <c r="C61" s="41"/>
      <c r="D61" s="431" t="s">
        <v>16</v>
      </c>
      <c r="E61" s="431"/>
      <c r="F61" s="431"/>
      <c r="G61" s="431"/>
      <c r="H61" s="431"/>
      <c r="I61" s="431"/>
      <c r="J61" s="431"/>
      <c r="K61" s="431"/>
      <c r="L61" s="431"/>
      <c r="M61" s="39"/>
    </row>
    <row r="62" spans="1:13" s="21" customFormat="1" ht="34.5" customHeight="1">
      <c r="A62" s="243"/>
      <c r="B62" s="1"/>
      <c r="C62" s="41"/>
      <c r="D62" s="431" t="s">
        <v>17</v>
      </c>
      <c r="E62" s="431"/>
      <c r="F62" s="431"/>
      <c r="G62" s="431"/>
      <c r="H62" s="431"/>
      <c r="I62" s="431"/>
      <c r="J62" s="431"/>
      <c r="K62" s="431"/>
      <c r="L62" s="431"/>
      <c r="M62" s="39"/>
    </row>
    <row r="63" spans="1:13" s="21" customFormat="1" ht="34.5" customHeight="1">
      <c r="A63" s="243"/>
      <c r="B63" s="1"/>
      <c r="C63" s="41"/>
      <c r="D63" s="431" t="s">
        <v>18</v>
      </c>
      <c r="E63" s="431"/>
      <c r="F63" s="431"/>
      <c r="G63" s="431"/>
      <c r="H63" s="431"/>
      <c r="I63" s="431"/>
      <c r="J63" s="431"/>
      <c r="K63" s="431"/>
      <c r="L63" s="431"/>
      <c r="M63" s="39"/>
    </row>
    <row r="64" spans="1:13" s="21" customFormat="1" ht="34.5" customHeight="1">
      <c r="A64" s="243"/>
      <c r="B64" s="1"/>
      <c r="C64" s="41"/>
      <c r="D64" s="431" t="s">
        <v>19</v>
      </c>
      <c r="E64" s="431"/>
      <c r="F64" s="431"/>
      <c r="G64" s="431"/>
      <c r="H64" s="431"/>
      <c r="I64" s="431"/>
      <c r="J64" s="431"/>
      <c r="K64" s="431"/>
      <c r="L64" s="431"/>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IF(SUM(L99:M99)=0,IF(COUNTIF(L99:M99,"未確認")&gt;0,"未確認",IF(COUNTIF(L99:M99,"~*")&gt;0,"*",SUM(L99:M99))),SUM(L99:M99))</f>
        <v>49</v>
      </c>
      <c r="K99" s="237" t="str">
        <f>IF(OR(COUNTIF(L99:M99,"未確認")&gt;0,COUNTIF(L99:M99,"~*")&gt;0),"※","")</f>
        <v/>
      </c>
      <c r="L99" s="258">
        <v>49</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49</v>
      </c>
      <c r="K101" s="237" t="str">
        <f>IF(OR(COUNTIF(L101:M101,"未確認")&gt;0,COUNTIF(L101:M101,"~*")&gt;0),"※","")</f>
        <v/>
      </c>
      <c r="L101" s="258">
        <v>49</v>
      </c>
      <c r="M101" s="258">
        <v>0</v>
      </c>
    </row>
    <row r="102" spans="1:22" s="83" customFormat="1" ht="34.5" customHeight="1">
      <c r="A102" s="244" t="s">
        <v>610</v>
      </c>
      <c r="B102" s="84"/>
      <c r="C102" s="377"/>
      <c r="D102" s="379"/>
      <c r="E102" s="317" t="s">
        <v>612</v>
      </c>
      <c r="F102" s="318"/>
      <c r="G102" s="318"/>
      <c r="H102" s="319"/>
      <c r="I102" s="420"/>
      <c r="J102" s="256">
        <f t="shared" si="0"/>
        <v>49</v>
      </c>
      <c r="K102" s="237" t="str">
        <f t="shared" ref="K102:K111" si="1">IF(OR(COUNTIF(L101:M101,"未確認")&gt;0,COUNTIF(L101:M101,"~*")&gt;0),"※","")</f>
        <v/>
      </c>
      <c r="L102" s="258">
        <v>49</v>
      </c>
      <c r="M102" s="258">
        <v>0</v>
      </c>
    </row>
    <row r="103" spans="1:22" s="83" customFormat="1" ht="34.5" customHeight="1">
      <c r="A103" s="244" t="s">
        <v>613</v>
      </c>
      <c r="B103" s="84"/>
      <c r="C103" s="334" t="s">
        <v>46</v>
      </c>
      <c r="D103" s="336"/>
      <c r="E103" s="334" t="s">
        <v>42</v>
      </c>
      <c r="F103" s="335"/>
      <c r="G103" s="335"/>
      <c r="H103" s="336"/>
      <c r="I103" s="420"/>
      <c r="J103" s="256">
        <f t="shared" si="0"/>
        <v>32</v>
      </c>
      <c r="K103" s="237" t="str">
        <f t="shared" si="1"/>
        <v/>
      </c>
      <c r="L103" s="258">
        <v>0</v>
      </c>
      <c r="M103" s="258">
        <v>32</v>
      </c>
    </row>
    <row r="104" spans="1:22" s="83" customFormat="1" ht="34.5" customHeight="1">
      <c r="A104" s="244" t="s">
        <v>614</v>
      </c>
      <c r="B104" s="84"/>
      <c r="C104" s="396"/>
      <c r="D104" s="397"/>
      <c r="E104" s="429"/>
      <c r="F104" s="430"/>
      <c r="G104" s="320" t="s">
        <v>47</v>
      </c>
      <c r="H104" s="322"/>
      <c r="I104" s="420"/>
      <c r="J104" s="256">
        <f t="shared" si="0"/>
        <v>32</v>
      </c>
      <c r="K104" s="237" t="str">
        <f t="shared" si="1"/>
        <v/>
      </c>
      <c r="L104" s="258">
        <v>0</v>
      </c>
      <c r="M104" s="258">
        <v>32</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32</v>
      </c>
      <c r="K106" s="237" t="str">
        <f t="shared" si="1"/>
        <v/>
      </c>
      <c r="L106" s="258">
        <v>0</v>
      </c>
      <c r="M106" s="258">
        <v>32</v>
      </c>
    </row>
    <row r="107" spans="1:22" s="83" customFormat="1" ht="34.5" customHeight="1">
      <c r="A107" s="244" t="s">
        <v>614</v>
      </c>
      <c r="B107" s="84"/>
      <c r="C107" s="396"/>
      <c r="D107" s="397"/>
      <c r="E107" s="429"/>
      <c r="F107" s="430"/>
      <c r="G107" s="320" t="s">
        <v>47</v>
      </c>
      <c r="H107" s="322"/>
      <c r="I107" s="420"/>
      <c r="J107" s="256">
        <f t="shared" si="0"/>
        <v>32</v>
      </c>
      <c r="K107" s="237" t="str">
        <f t="shared" si="1"/>
        <v/>
      </c>
      <c r="L107" s="258">
        <v>0</v>
      </c>
      <c r="M107" s="258">
        <v>32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32</v>
      </c>
      <c r="K109" s="237" t="str">
        <f t="shared" si="1"/>
        <v/>
      </c>
      <c r="L109" s="258">
        <v>0</v>
      </c>
      <c r="M109" s="258">
        <v>32</v>
      </c>
    </row>
    <row r="110" spans="1:22" s="83" customFormat="1" ht="34.5" customHeight="1">
      <c r="A110" s="244" t="s">
        <v>614</v>
      </c>
      <c r="B110" s="84"/>
      <c r="C110" s="396"/>
      <c r="D110" s="397"/>
      <c r="E110" s="433"/>
      <c r="F110" s="434"/>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32</v>
      </c>
      <c r="K111" s="237" t="str">
        <f t="shared" si="1"/>
        <v/>
      </c>
      <c r="L111" s="258">
        <v>0</v>
      </c>
      <c r="M111" s="258">
        <v>32</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567</v>
      </c>
    </row>
    <row r="132" spans="1:22" s="83" customFormat="1" ht="34.5" customHeight="1">
      <c r="A132" s="244" t="s">
        <v>621</v>
      </c>
      <c r="B132" s="84"/>
      <c r="C132" s="295"/>
      <c r="D132" s="297"/>
      <c r="E132" s="320" t="s">
        <v>58</v>
      </c>
      <c r="F132" s="321"/>
      <c r="G132" s="321"/>
      <c r="H132" s="322"/>
      <c r="I132" s="389"/>
      <c r="J132" s="101"/>
      <c r="K132" s="102"/>
      <c r="L132" s="82">
        <v>49</v>
      </c>
      <c r="M132" s="82">
        <v>32</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93</v>
      </c>
      <c r="K150" s="264" t="str">
        <f t="shared" si="3"/>
        <v/>
      </c>
      <c r="L150" s="117">
        <v>93</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32</v>
      </c>
      <c r="K158" s="264" t="str">
        <f t="shared" si="3"/>
        <v/>
      </c>
      <c r="L158" s="117">
        <v>0</v>
      </c>
      <c r="M158" s="117">
        <v>32</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26</v>
      </c>
      <c r="K269" s="81" t="str">
        <f t="shared" si="8"/>
        <v/>
      </c>
      <c r="L269" s="147">
        <v>18</v>
      </c>
      <c r="M269" s="147">
        <v>8</v>
      </c>
    </row>
    <row r="270" spans="1:22" s="83" customFormat="1" ht="34.5" customHeight="1">
      <c r="A270" s="249" t="s">
        <v>725</v>
      </c>
      <c r="B270" s="120"/>
      <c r="C270" s="371"/>
      <c r="D270" s="371"/>
      <c r="E270" s="371"/>
      <c r="F270" s="371"/>
      <c r="G270" s="371" t="s">
        <v>148</v>
      </c>
      <c r="H270" s="371"/>
      <c r="I270" s="404"/>
      <c r="J270" s="266">
        <f t="shared" si="9"/>
        <v>6.1</v>
      </c>
      <c r="K270" s="81" t="str">
        <f t="shared" si="8"/>
        <v/>
      </c>
      <c r="L270" s="148">
        <v>5.6</v>
      </c>
      <c r="M270" s="148">
        <v>0.5</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1</v>
      </c>
      <c r="M271" s="147">
        <v>3</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v>
      </c>
      <c r="M272" s="148">
        <v>0.6</v>
      </c>
    </row>
    <row r="273" spans="1:13" s="83" customFormat="1" ht="34.5" customHeight="1">
      <c r="A273" s="249" t="s">
        <v>727</v>
      </c>
      <c r="B273" s="120"/>
      <c r="C273" s="371" t="s">
        <v>152</v>
      </c>
      <c r="D273" s="372"/>
      <c r="E273" s="372"/>
      <c r="F273" s="372"/>
      <c r="G273" s="371" t="s">
        <v>146</v>
      </c>
      <c r="H273" s="371"/>
      <c r="I273" s="404"/>
      <c r="J273" s="266">
        <f t="shared" si="9"/>
        <v>7</v>
      </c>
      <c r="K273" s="81" t="str">
        <f t="shared" si="8"/>
        <v/>
      </c>
      <c r="L273" s="147">
        <v>3</v>
      </c>
      <c r="M273" s="147">
        <v>4</v>
      </c>
    </row>
    <row r="274" spans="1:13"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0.6</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0.3</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0.2</v>
      </c>
      <c r="M298" s="148">
        <v>0.8</v>
      </c>
      <c r="N298" s="148">
        <v>1.4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0.2</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702</v>
      </c>
      <c r="K392" s="81" t="str">
        <f t="shared" ref="K392:K397" si="12">IF(OR(COUNTIF(L392:M392,"未確認")&gt;0,COUNTIF(L392:M392,"~*")&gt;0),"※","")</f>
        <v/>
      </c>
      <c r="L392" s="147">
        <v>702</v>
      </c>
      <c r="M392" s="147">
        <v>0</v>
      </c>
    </row>
    <row r="393" spans="1:22" s="83" customFormat="1" ht="34.5" customHeight="1">
      <c r="A393" s="249" t="s">
        <v>773</v>
      </c>
      <c r="B393" s="84"/>
      <c r="C393" s="370"/>
      <c r="D393" s="380"/>
      <c r="E393" s="320" t="s">
        <v>224</v>
      </c>
      <c r="F393" s="321"/>
      <c r="G393" s="321"/>
      <c r="H393" s="322"/>
      <c r="I393" s="343"/>
      <c r="J393" s="140">
        <f t="shared" si="11"/>
        <v>54</v>
      </c>
      <c r="K393" s="81" t="str">
        <f t="shared" si="12"/>
        <v/>
      </c>
      <c r="L393" s="147">
        <v>54</v>
      </c>
      <c r="M393" s="147">
        <v>0</v>
      </c>
    </row>
    <row r="394" spans="1:22" s="83" customFormat="1" ht="34.5" customHeight="1">
      <c r="A394" s="250" t="s">
        <v>774</v>
      </c>
      <c r="B394" s="84"/>
      <c r="C394" s="370"/>
      <c r="D394" s="381"/>
      <c r="E394" s="320" t="s">
        <v>225</v>
      </c>
      <c r="F394" s="321"/>
      <c r="G394" s="321"/>
      <c r="H394" s="322"/>
      <c r="I394" s="343"/>
      <c r="J394" s="140">
        <f t="shared" si="11"/>
        <v>135</v>
      </c>
      <c r="K394" s="81" t="str">
        <f t="shared" si="12"/>
        <v/>
      </c>
      <c r="L394" s="147">
        <v>135</v>
      </c>
      <c r="M394" s="147">
        <v>0</v>
      </c>
    </row>
    <row r="395" spans="1:22" s="83" customFormat="1" ht="34.5" customHeight="1">
      <c r="A395" s="250" t="s">
        <v>775</v>
      </c>
      <c r="B395" s="84"/>
      <c r="C395" s="370"/>
      <c r="D395" s="382"/>
      <c r="E395" s="320" t="s">
        <v>226</v>
      </c>
      <c r="F395" s="321"/>
      <c r="G395" s="321"/>
      <c r="H395" s="322"/>
      <c r="I395" s="343"/>
      <c r="J395" s="140">
        <f t="shared" si="11"/>
        <v>513</v>
      </c>
      <c r="K395" s="81" t="str">
        <f t="shared" si="12"/>
        <v/>
      </c>
      <c r="L395" s="147">
        <v>513</v>
      </c>
      <c r="M395" s="147">
        <v>0</v>
      </c>
    </row>
    <row r="396" spans="1:22" s="83" customFormat="1" ht="34.5" customHeight="1">
      <c r="A396" s="250" t="s">
        <v>776</v>
      </c>
      <c r="B396" s="1"/>
      <c r="C396" s="370"/>
      <c r="D396" s="320" t="s">
        <v>227</v>
      </c>
      <c r="E396" s="321"/>
      <c r="F396" s="321"/>
      <c r="G396" s="321"/>
      <c r="H396" s="322"/>
      <c r="I396" s="343"/>
      <c r="J396" s="140">
        <f t="shared" si="11"/>
        <v>24775</v>
      </c>
      <c r="K396" s="81" t="str">
        <f t="shared" si="12"/>
        <v/>
      </c>
      <c r="L396" s="147">
        <v>13922</v>
      </c>
      <c r="M396" s="147">
        <v>10853</v>
      </c>
    </row>
    <row r="397" spans="1:22" s="83" customFormat="1" ht="34.5" customHeight="1">
      <c r="A397" s="250" t="s">
        <v>777</v>
      </c>
      <c r="B397" s="119"/>
      <c r="C397" s="370"/>
      <c r="D397" s="320" t="s">
        <v>228</v>
      </c>
      <c r="E397" s="321"/>
      <c r="F397" s="321"/>
      <c r="G397" s="321"/>
      <c r="H397" s="322"/>
      <c r="I397" s="344"/>
      <c r="J397" s="140">
        <f t="shared" si="11"/>
        <v>508</v>
      </c>
      <c r="K397" s="81" t="str">
        <f t="shared" si="12"/>
        <v/>
      </c>
      <c r="L397" s="147">
        <v>490</v>
      </c>
      <c r="M397" s="147">
        <v>18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702</v>
      </c>
      <c r="K405" s="81" t="str">
        <f t="shared" ref="K405:K422" si="14">IF(OR(COUNTIF(L405:M405,"未確認")&gt;0,COUNTIF(L405:M405,"~*")&gt;0),"※","")</f>
        <v/>
      </c>
      <c r="L405" s="147">
        <v>702</v>
      </c>
      <c r="M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639</v>
      </c>
      <c r="K407" s="81" t="str">
        <f t="shared" si="14"/>
        <v/>
      </c>
      <c r="L407" s="147">
        <v>639</v>
      </c>
      <c r="M407" s="147">
        <v>0</v>
      </c>
    </row>
    <row r="408" spans="1:22" s="83" customFormat="1" ht="34.5" customHeight="1">
      <c r="A408" s="251" t="s">
        <v>781</v>
      </c>
      <c r="B408" s="119"/>
      <c r="C408" s="369"/>
      <c r="D408" s="369"/>
      <c r="E408" s="320" t="s">
        <v>236</v>
      </c>
      <c r="F408" s="321"/>
      <c r="G408" s="321"/>
      <c r="H408" s="322"/>
      <c r="I408" s="361"/>
      <c r="J408" s="140">
        <f t="shared" si="13"/>
        <v>15</v>
      </c>
      <c r="K408" s="81" t="str">
        <f t="shared" si="14"/>
        <v/>
      </c>
      <c r="L408" s="147">
        <v>15</v>
      </c>
      <c r="M408" s="147">
        <v>0</v>
      </c>
    </row>
    <row r="409" spans="1:22" s="83" customFormat="1" ht="34.5" customHeight="1">
      <c r="A409" s="251" t="s">
        <v>782</v>
      </c>
      <c r="B409" s="119"/>
      <c r="C409" s="369"/>
      <c r="D409" s="369"/>
      <c r="E409" s="317" t="s">
        <v>989</v>
      </c>
      <c r="F409" s="318"/>
      <c r="G409" s="318"/>
      <c r="H409" s="319"/>
      <c r="I409" s="361"/>
      <c r="J409" s="140">
        <f t="shared" si="13"/>
        <v>48</v>
      </c>
      <c r="K409" s="81" t="str">
        <f t="shared" si="14"/>
        <v/>
      </c>
      <c r="L409" s="147">
        <v>48</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713</v>
      </c>
      <c r="K413" s="81" t="str">
        <f t="shared" si="14"/>
        <v/>
      </c>
      <c r="L413" s="147">
        <v>695</v>
      </c>
      <c r="M413" s="147">
        <v>18</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525</v>
      </c>
      <c r="K415" s="81" t="str">
        <f t="shared" si="14"/>
        <v/>
      </c>
      <c r="L415" s="147">
        <v>524</v>
      </c>
      <c r="M415" s="147">
        <v>1</v>
      </c>
    </row>
    <row r="416" spans="1:22" s="83" customFormat="1" ht="34.5" customHeight="1">
      <c r="A416" s="251" t="s">
        <v>789</v>
      </c>
      <c r="B416" s="119"/>
      <c r="C416" s="369"/>
      <c r="D416" s="369"/>
      <c r="E416" s="320" t="s">
        <v>243</v>
      </c>
      <c r="F416" s="321"/>
      <c r="G416" s="321"/>
      <c r="H416" s="322"/>
      <c r="I416" s="361"/>
      <c r="J416" s="140">
        <f t="shared" si="13"/>
        <v>41</v>
      </c>
      <c r="K416" s="81" t="str">
        <f t="shared" si="14"/>
        <v/>
      </c>
      <c r="L416" s="147">
        <v>40</v>
      </c>
      <c r="M416" s="147">
        <v>1</v>
      </c>
    </row>
    <row r="417" spans="1:22" s="83" customFormat="1" ht="34.5" customHeight="1">
      <c r="A417" s="251" t="s">
        <v>790</v>
      </c>
      <c r="B417" s="119"/>
      <c r="C417" s="369"/>
      <c r="D417" s="369"/>
      <c r="E417" s="320" t="s">
        <v>244</v>
      </c>
      <c r="F417" s="321"/>
      <c r="G417" s="321"/>
      <c r="H417" s="322"/>
      <c r="I417" s="361"/>
      <c r="J417" s="140">
        <f t="shared" si="13"/>
        <v>27</v>
      </c>
      <c r="K417" s="81" t="str">
        <f t="shared" si="14"/>
        <v/>
      </c>
      <c r="L417" s="147">
        <v>25</v>
      </c>
      <c r="M417" s="147">
        <v>2</v>
      </c>
    </row>
    <row r="418" spans="1:22" s="83" customFormat="1" ht="34.5" customHeight="1">
      <c r="A418" s="251" t="s">
        <v>791</v>
      </c>
      <c r="B418" s="119"/>
      <c r="C418" s="369"/>
      <c r="D418" s="369"/>
      <c r="E418" s="320" t="s">
        <v>245</v>
      </c>
      <c r="F418" s="321"/>
      <c r="G418" s="321"/>
      <c r="H418" s="322"/>
      <c r="I418" s="361"/>
      <c r="J418" s="140">
        <f t="shared" si="13"/>
        <v>39</v>
      </c>
      <c r="K418" s="81" t="str">
        <f t="shared" si="14"/>
        <v/>
      </c>
      <c r="L418" s="147">
        <v>35</v>
      </c>
      <c r="M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24</v>
      </c>
      <c r="K420" s="81" t="str">
        <f t="shared" si="14"/>
        <v/>
      </c>
      <c r="L420" s="147">
        <v>24</v>
      </c>
      <c r="M420" s="147">
        <v>0</v>
      </c>
    </row>
    <row r="421" spans="1:22" s="83" customFormat="1" ht="34.5" customHeight="1">
      <c r="A421" s="251" t="s">
        <v>794</v>
      </c>
      <c r="B421" s="119"/>
      <c r="C421" s="369"/>
      <c r="D421" s="369"/>
      <c r="E421" s="320" t="s">
        <v>247</v>
      </c>
      <c r="F421" s="321"/>
      <c r="G421" s="321"/>
      <c r="H421" s="322"/>
      <c r="I421" s="361"/>
      <c r="J421" s="140">
        <f t="shared" si="13"/>
        <v>57</v>
      </c>
      <c r="K421" s="81" t="str">
        <f t="shared" si="14"/>
        <v/>
      </c>
      <c r="L421" s="147">
        <v>47</v>
      </c>
      <c r="M421" s="147">
        <v>10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713</v>
      </c>
      <c r="K430" s="193" t="str">
        <f>IF(OR(COUNTIF(L430:M430,"未確認")&gt;0,COUNTIF(L430:M430,"~*")&gt;0),"※","")</f>
        <v/>
      </c>
      <c r="L430" s="147">
        <v>695</v>
      </c>
      <c r="M430" s="147">
        <v>18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27</v>
      </c>
      <c r="K431" s="193" t="str">
        <f>IF(OR(COUNTIF(L431:M431,"未確認")&gt;0,COUNTIF(L431:M431,"~*")&gt;0),"※","")</f>
        <v/>
      </c>
      <c r="L431" s="147">
        <v>27</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v>
      </c>
      <c r="K432" s="193" t="str">
        <f>IF(OR(COUNTIF(L432:M432,"未確認")&gt;0,COUNTIF(L432:M432,"~*")&gt;0),"※","")</f>
        <v/>
      </c>
      <c r="L432" s="147">
        <v>1</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685</v>
      </c>
      <c r="K433" s="193" t="str">
        <f>IF(OR(COUNTIF(L433:M433,"未確認")&gt;0,COUNTIF(L433:M433,"~*")&gt;0),"※","")</f>
        <v/>
      </c>
      <c r="L433" s="147">
        <v>667</v>
      </c>
      <c r="M433" s="147">
        <v>18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13</v>
      </c>
      <c r="K468" s="201" t="str">
        <f t="shared" ref="K468:K475" si="16">IF(OR(COUNTIF(L468:M468,"未確認")&gt;0,COUNTIF(L468:M468,"*")&gt;0),"※","")</f>
        <v/>
      </c>
      <c r="L468" s="117">
        <v>13</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91</v>
      </c>
      <c r="K535" s="201" t="str">
        <f t="shared" si="23"/>
        <v/>
      </c>
      <c r="L535" s="117">
        <v>59</v>
      </c>
      <c r="M535" s="117">
        <v>32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32.5</v>
      </c>
      <c r="M560" s="211" t="s">
        <v>533</v>
      </c>
    </row>
    <row r="561" spans="1:13" s="91" customFormat="1" ht="34.5" customHeight="1">
      <c r="A561" s="251" t="s">
        <v>871</v>
      </c>
      <c r="B561" s="119"/>
      <c r="C561" s="209"/>
      <c r="D561" s="331" t="s">
        <v>377</v>
      </c>
      <c r="E561" s="342"/>
      <c r="F561" s="342"/>
      <c r="G561" s="342"/>
      <c r="H561" s="332"/>
      <c r="I561" s="343"/>
      <c r="J561" s="207"/>
      <c r="K561" s="210"/>
      <c r="L561" s="211">
        <v>13.2</v>
      </c>
      <c r="M561" s="211" t="s">
        <v>533</v>
      </c>
    </row>
    <row r="562" spans="1:13" s="91" customFormat="1" ht="34.5" customHeight="1">
      <c r="A562" s="251" t="s">
        <v>872</v>
      </c>
      <c r="B562" s="119"/>
      <c r="C562" s="209"/>
      <c r="D562" s="331" t="s">
        <v>992</v>
      </c>
      <c r="E562" s="342"/>
      <c r="F562" s="342"/>
      <c r="G562" s="342"/>
      <c r="H562" s="332"/>
      <c r="I562" s="343"/>
      <c r="J562" s="207"/>
      <c r="K562" s="210"/>
      <c r="L562" s="211">
        <v>7.4</v>
      </c>
      <c r="M562" s="211" t="s">
        <v>533</v>
      </c>
    </row>
    <row r="563" spans="1:13" s="91" customFormat="1" ht="34.5" customHeight="1">
      <c r="A563" s="251" t="s">
        <v>873</v>
      </c>
      <c r="B563" s="119"/>
      <c r="C563" s="209"/>
      <c r="D563" s="331" t="s">
        <v>379</v>
      </c>
      <c r="E563" s="342"/>
      <c r="F563" s="342"/>
      <c r="G563" s="342"/>
      <c r="H563" s="332"/>
      <c r="I563" s="343"/>
      <c r="J563" s="207"/>
      <c r="K563" s="210"/>
      <c r="L563" s="211">
        <v>4.8</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10.3</v>
      </c>
      <c r="M565" s="211" t="s">
        <v>533</v>
      </c>
    </row>
    <row r="566" spans="1:13" s="91" customFormat="1" ht="34.5" customHeight="1">
      <c r="A566" s="251" t="s">
        <v>876</v>
      </c>
      <c r="B566" s="119"/>
      <c r="C566" s="285"/>
      <c r="D566" s="331" t="s">
        <v>993</v>
      </c>
      <c r="E566" s="342"/>
      <c r="F566" s="342"/>
      <c r="G566" s="342"/>
      <c r="H566" s="332"/>
      <c r="I566" s="343"/>
      <c r="J566" s="213"/>
      <c r="K566" s="214"/>
      <c r="L566" s="211">
        <v>10.3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46</v>
      </c>
      <c r="K593" s="201" t="str">
        <f>IF(OR(COUNTIF(L593:M593,"未確認")&gt;0,COUNTIF(L593:M593,"*")&gt;0),"※","")</f>
        <v/>
      </c>
      <c r="L593" s="117">
        <v>46</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2159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85</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653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180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203</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
      </c>
      <c r="L622" s="117">
        <v>10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24</v>
      </c>
      <c r="K632" s="201" t="str">
        <f t="shared" si="31"/>
        <v/>
      </c>
      <c r="L632" s="117">
        <v>24</v>
      </c>
      <c r="M632" s="117">
        <v>0</v>
      </c>
    </row>
    <row r="633" spans="1:22" s="118" customFormat="1" ht="56">
      <c r="A633" s="252" t="s">
        <v>919</v>
      </c>
      <c r="B633" s="119"/>
      <c r="C633" s="320" t="s">
        <v>436</v>
      </c>
      <c r="D633" s="321"/>
      <c r="E633" s="321"/>
      <c r="F633" s="321"/>
      <c r="G633" s="321"/>
      <c r="H633" s="322"/>
      <c r="I633" s="122" t="s">
        <v>437</v>
      </c>
      <c r="J633" s="116">
        <f t="shared" si="30"/>
        <v>18</v>
      </c>
      <c r="K633" s="201" t="str">
        <f t="shared" si="31"/>
        <v/>
      </c>
      <c r="L633" s="117">
        <v>18</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26</v>
      </c>
      <c r="K646" s="201" t="str">
        <f t="shared" ref="K646:K660" si="33">IF(OR(COUNTIF(L646:M646,"未確認")&gt;0,COUNTIF(L646:M646,"*")&gt;0),"※","")</f>
        <v>※</v>
      </c>
      <c r="L646" s="117">
        <v>26</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f t="shared" si="32"/>
        <v>15</v>
      </c>
      <c r="K650" s="201" t="str">
        <f t="shared" si="33"/>
        <v>※</v>
      </c>
      <c r="L650" s="117">
        <v>15</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10</v>
      </c>
      <c r="K655" s="201" t="str">
        <f t="shared" si="33"/>
        <v/>
      </c>
      <c r="L655" s="117">
        <v>10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20</v>
      </c>
      <c r="K683" s="201" t="str">
        <f>IF(OR(COUNTIF(L683:M683,"未確認")&gt;0,COUNTIF(L683:M683,"*")&gt;0),"※","")</f>
        <v/>
      </c>
      <c r="L683" s="117">
        <v>0</v>
      </c>
      <c r="M683" s="117">
        <v>20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2019-12-23T02:31:35Z</dcterms:modified>
</cp:coreProperties>
</file>