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8DD12349-B858-404E-8AEF-362D330B29D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<sst xmlns="http://schemas.openxmlformats.org/spreadsheetml/2006/main" count="2950" uniqueCount="1050">
  <si>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</si>
  <si>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</si>
  <si>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</si>
  <si>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</si>
  <si>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</si>
  <si>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</si>
  <si>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</si>
  <si>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</si>
  <si>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</si>
  <si>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</si>
  <si>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</si>
  <si>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</si>
  <si>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</si>
  <si>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</si>
  <si>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</si>
  <si>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</si>
  <si>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</si>
  <si>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</si>
  <si>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</si>
  <si>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</si>
  <si>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</si>
  <si>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</si>
  <si>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</si>
  <si>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</si>
  <si>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</si>
  <si>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</si>
  <si>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</si>
  <si>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</si>
  <si>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</si>
  <si>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</si>
  <si>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</si>
  <si>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</si>
  <si>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</si>
  <si>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</si>
  <si>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</si>
  <si>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</si>
  <si>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</si>
  <si>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</si>
  <si>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</si>
  <si>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</si>
  <si>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</si>
  <si>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</si>
  <si>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</si>
  <si>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</si>
  <si>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</si>
  <si>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</si>
  <si>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</si>
  <si>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</si>
  <si>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</si>
  <si>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</si>
  <si>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</si>
  <si>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</si>
  <si>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</si>
  <si>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</si>
  <si>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</si>
  <si>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</si>
  <si>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</si>
  <si>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</si>
  <si>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</si>
  <si>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</si>
  <si>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</si>
  <si>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</si>
  <si>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</si>
  <si>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</si>
  <si>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</si>
  <si>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</si>
  <si>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</si>
  <si>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</si>
  <si>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</si>
  <si>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</si>
  <si>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</si>
  <si>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</si>
  <si>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</si>
  <si>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</si>
  <si>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</si>
  <si>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</si>
  <si>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</si>
  <si>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</si>
  <si>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</si>
  <si>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</si>
  <si>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</si>
  <si>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</si>
  <si>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</si>
  <si>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</si>
  <si>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</si>
  <si>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</si>
  <si>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</si>
  <si>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</si>
  <si>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</si>
  <si>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</si>
  <si>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</si>
  <si>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</si>
  <si>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</si>
  <si>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</si>
  <si>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</si>
  <si>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</si>
  <si>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</si>
  <si>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</si>
  <si>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</si>
  <si>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</si>
  <si>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</si>
  <si>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</si>
  <si>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</si>
  <si>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</si>
  <si>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</si>
  <si>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</si>
  <si>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</si>
  <si>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</si>
  <si>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</si>
  <si>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</si>
  <si>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</si>
  <si>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</si>
  <si>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</si>
  <si>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</si>
  <si>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</si>
  <si>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</si>
  <si>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</si>
  <si>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</si>
  <si>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</si>
  <si>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</si>
  <si>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</si>
  <si>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</si>
  <si>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</si>
  <si>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</si>
  <si>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</si>
  <si>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</si>
  <si>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</si>
  <si>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</si>
  <si>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</si>
  <si>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</si>
  <si>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</si>
  <si>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</si>
  <si>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</si>
  <si>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</si>
  <si>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</si>
  <si>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</si>
  <si>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</si>
  <si>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</si>
  <si>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</si>
  <si>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</si>
  <si>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</si>
  <si>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</si>
  <si>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</si>
  <si>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</si>
  <si>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</si>
  <si>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</si>
  <si>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</si>
  <si>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</si>
  <si>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</si>
  <si>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</si>
  <si>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</si>
  <si>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</si>
  <si>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</si>
  <si>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</si>
  <si>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</si>
  <si>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</si>
  <si>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</si>
  <si>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</si>
  <si>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</si>
  <si>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</si>
  <si>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</si>
  <si>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</si>
  <si>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</si>
  <si>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</si>
  <si>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</si>
  <si>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</si>
  <si>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</si>
  <si>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</si>
  <si>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</si>
  <si>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</si>
  <si>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</si>
  <si>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</si>
  <si>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</si>
  <si>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</si>
  <si>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</si>
  <si>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</si>
  <si>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</si>
  <si>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</si>
  <si>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</si>
  <si>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</si>
  <si>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</si>
  <si>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</si>
  <si>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</si>
  <si>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</si>
  <si>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</si>
  <si>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</si>
  <si>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</si>
  <si>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</si>
  <si>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</si>
  <si>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</si>
  <si>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</si>
  <si>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</si>
  <si>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</si>
  <si>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</si>
  <si>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</si>
  <si>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</si>
  <si>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</si>
  <si>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</si>
  <si>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</si>
  <si>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</si>
  <si>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</si>
  <si>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</si>
  <si>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</si>
  <si>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</si>
  <si>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</si>
  <si>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</si>
  <si>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</si>
  <si>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</si>
  <si>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</si>
  <si>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</si>
  <si>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</si>
  <si>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</si>
  <si>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</si>
  <si>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</si>
  <si>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</si>
  <si>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</si>
  <si>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</si>
  <si>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</si>
  <si>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</si>
  <si>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</si>
  <si>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</si>
  <si>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</si>
  <si>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</si>
  <si>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</si>
  <si>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</si>
  <si>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</si>
  <si>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</si>
  <si>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</si>
  <si>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</si>
  <si>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</si>
  <si>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</si>
  <si>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</si>
  <si>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</si>
  <si>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</si>
  <si>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</si>
  <si>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</si>
  <si>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</si>
  <si>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</si>
  <si>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</si>
  <si>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</si>
  <si>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</si>
  <si>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</si>
  <si>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</si>
  <si>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</si>
  <si>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</si>
  <si>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</si>
  <si>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</si>
  <si>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</si>
  <si>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</si>
  <si>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</si>
  <si>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</si>
  <si>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</si>
  <si>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</si>
  <si>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</si>
  <si>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</si>
  <si>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</si>
  <si>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</si>
  <si>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</si>
  <si>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</si>
  <si>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</si>
  <si>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</si>
  <si>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</si>
  <si>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</si>
  <si>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</si>
  <si>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</si>
  <si>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</si>
  <si>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</si>
  <si>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</si>
  <si>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</si>
  <si>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</si>
  <si>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</si>
  <si>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</si>
  <si>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</si>
  <si>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</si>
  <si>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</si>
  <si>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</si>
  <si>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</si>
  <si>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</si>
  <si>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</si>
  <si>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</si>
  <si>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</si>
  <si>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</si>
  <si>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</si>
  <si>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</si>
  <si>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</si>
  <si>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</si>
  <si>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</si>
  <si>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</si>
  <si>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</si>
  <si>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</si>
  <si>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</si>
  <si>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</si>
  <si>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</si>
  <si>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</si>
  <si>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</si>
  <si>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</si>
  <si>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</si>
  <si>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</si>
  <si>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</si>
  <si>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</si>
  <si>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</si>
  <si>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</si>
  <si>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</si>
  <si>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</si>
  <si>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</si>
  <si>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</si>
  <si>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</si>
  <si>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</si>
  <si>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</si>
  <si>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</si>
  <si>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</si>
  <si>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</si>
  <si>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</si>
  <si>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</si>
  <si>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</si>
  <si>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</si>
  <si>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</si>
  <si>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</si>
  <si>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</si>
  <si>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</si>
  <si>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</si>
  <si>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</si>
  <si>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</si>
  <si>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</si>
  <si>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</si>
  <si>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</si>
  <si>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</si>
  <si>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</si>
  <si>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</si>
  <si>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</si>
  <si>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</si>
  <si>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</si>
  <si>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</si>
  <si>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</si>
  <si>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</si>
  <si>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</si>
  <si>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</si>
  <si>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</si>
  <si>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</si>
  <si>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</si>
  <si>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</si>
  <si>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</si>
  <si>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</si>
  <si>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</si>
  <si>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</si>
  <si>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</si>
  <si>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</si>
  <si>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</si>
  <si>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</si>
  <si>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</si>
  <si>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</si>
  <si>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</si>
  <si>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</si>
  <si>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</si>
  <si>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</si>
  <si>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</si>
  <si>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</si>
  <si>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</si>
  <si>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</si>
  <si>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</si>
  <si>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</si>
  <si>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</si>
  <si>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</si>
  <si>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</si>
  <si>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</si>
  <si>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</si>
  <si>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</si>
  <si>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</si>
  <si>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</si>
  <si>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</si>
  <si>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</si>
  <si>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</si>
  <si>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</si>
  <si>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</si>
  <si>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</si>
  <si>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</si>
  <si>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</si>
  <si>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</si>
  <si>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</si>
  <si>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</si>
  <si>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</si>
  <si>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</si>
  <si>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</si>
  <si>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</si>
  <si>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</si>
  <si>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</si>
  <si>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</si>
  <si>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</si>
  <si>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</si>
  <si>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</si>
  <si>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</si>
  <si>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</si>
  <si>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</si>
  <si>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</si>
  <si>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</si>
  <si>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</si>
  <si>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</si>
  <si>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</si>
  <si>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</si>
  <si>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</si>
  <si>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</si>
  <si>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</si>
  <si>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</si>
  <si>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</si>
  <si>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</si>
  <si>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</si>
  <si>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</si>
  <si>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</si>
  <si>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</si>
  <si>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</si>
  <si>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</si>
  <si>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</si>
  <si>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</si>
  <si>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</si>
  <si>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</si>
  <si>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</si>
  <si>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</si>
  <si>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</si>
  <si>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</si>
  <si>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</si>
  <si>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</si>
  <si>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</si>
  <si>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</si>
  <si>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</si>
  <si>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</si>
  <si>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</si>
  <si>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</si>
  <si>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</si>
  <si>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</si>
  <si>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</si>
  <si>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</si>
  <si>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</si>
  <si>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</si>
  <si>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</si>
  <si>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</si>
  <si>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</si>
  <si>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</si>
  <si>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</si>
  <si>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</si>
  <si>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</si>
  <si>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</si>
  <si>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</si>
  <si>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</si>
  <si>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</si>
  <si>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</si>
  <si>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</si>
  <si>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</si>
  <si>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</si>
  <si>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</si>
  <si>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</si>
  <si>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</si>
  <si>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</si>
  <si>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</si>
  <si>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</si>
  <si>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</si>
  <si>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</si>
  <si>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</si>
  <si>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</si>
  <si>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</si>
  <si>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</si>
  <si>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</si>
  <si>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</si>
  <si>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</si>
  <si>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</si>
  <si>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</si>
  <si>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</si>
  <si>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</si>
  <si>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</si>
  <si>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</si>
  <si>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</si>
  <si>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</si>
  <si>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</si>
  <si>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</si>
  <si>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</si>
  <si>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</si>
  <si>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</si>
  <si>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</si>
  <si>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</si>
  <si>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</si>
  <si>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</si>
  <si>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</si>
  <si>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</si>
  <si>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</si>
  <si>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</si>
  <si>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</si>
  <si>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</si>
  <si>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</si>
  <si>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</si>
  <si>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</si>
  <si>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</si>
  <si>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</si>
  <si>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</si>
  <si>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</si>
  <si>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</si>
  <si>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</si>
  <si>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</si>
  <si>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</si>
  <si>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</si>
  <si>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</si>
  <si>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</si>
  <si>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</si>
  <si>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</si>
  <si>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</si>
  <si>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</si>
  <si>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</si>
  <si>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</si>
  <si>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</si>
  <si>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</si>
  <si>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</si>
  <si>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</si>
  <si>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</si>
  <si>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</si>
  <si>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</si>
  <si>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</si>
  <si>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</si>
  <si>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</si>
  <si>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</si>
  <si>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</si>
  <si>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</si>
  <si>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</si>
  <si>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</si>
  <si>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</si>
  <si>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</si>
  <si>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</si>
  <si>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</si>
  <si>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</si>
  <si>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</si>
  <si>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</si>
  <si>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</si>
  <si>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</si>
  <si>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</si>
  <si>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</si>
  <si>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</si>
  <si>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</si>
  <si>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</si>
  <si>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</si>
  <si>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</si>
  <si>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</si>
  <si>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</si>
  <si>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</si>
  <si>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</si>
  <si>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</si>
  <si>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</si>
  <si>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</si>
  <si>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</si>
  <si>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</si>
  <si>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</si>
  <si>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</si>
  <si>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</si>
  <si>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</si>
  <si>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</si>
  <si>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</si>
  <si>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</si>
  <si>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</si>
  <si>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</si>
  <si>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</si>
  <si>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</si>
  <si>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</si>
  <si>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</si>
  <si>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</si>
  <si>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</si>
  <si>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</si>
  <si>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</si>
  <si>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</si>
  <si>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</si>
  <si>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</si>
  <si>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</si>
  <si>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</si>
  <si>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</si>
  <si>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</si>
  <si>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</si>
  <si>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</si>
  <si>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</si>
  <si>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</si>
  <si>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</si>
  <si>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</si>
  <si>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</si>
  <si>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</si>
  <si>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</si>
  <si>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</si>
  <si>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</si>
  <si>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</si>
  <si>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</si>
  <si>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</si>
  <si>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</si>
  <si>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</si>
  <si>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</si>
  <si>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</si>
  <si>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</si>
  <si>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</si>
  <si>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</si>
  <si>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</si>
  <si>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</si>
  <si>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</si>
  <si>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</si>
  <si>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</si>
  <si>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</si>
  <si>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</si>
  <si>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</si>
  <si>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</si>
  <si>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</si>
  <si>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</si>
  <si>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</si>
  <si>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</si>
  <si>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</si>
  <si>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</si>
  <si>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</si>
  <si>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</si>
  <si>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</si>
  <si>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</si>
  <si>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</si>
  <si>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</si>
  <si>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</si>
  <si>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</si>
  <si>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</si>
  <si>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</si>
  <si>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</si>
  <si>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</si>
  <si>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</si>
  <si>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</si>
  <si>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</si>
  <si>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</si>
  <si>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</si>
  <si>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</si>
  <si>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</si>
  <si>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</si>
  <si>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</si>
  <si>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</si>
  <si>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</si>
  <si>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</si>
  <si>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</si>
  <si>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</si>
  <si>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</si>
  <si>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</si>
  <si>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</si>
  <si>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</si>
  <si>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</si>
  <si>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</si>
  <si>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</si>
  <si>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</si>
  <si>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</si>
  <si>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</si>
  <si>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</si>
  <si>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</si>
  <si>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</si>
  <si>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</si>
  <si>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</si>
  <si>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</si>
  <si>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</si>
  <si>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</si>
  <si>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</si>
  <si>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</si>
  <si>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</si>
  <si>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</si>
  <si>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</si>
  <si>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</si>
  <si>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</si>
  <si>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</si>
  <si>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</si>
  <si>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</si>
  <si>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</si>
  <si>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</si>
  <si>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</si>
  <si>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</si>
  <si>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</si>
  <si>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</si>
  <si>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</si>
  <si>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</si>
  <si>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</si>
  <si>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</si>
  <si>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</si>
  <si>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</si>
  <si>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</si>
  <si>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</si>
  <si>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</si>
  <si>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</si>
  <si>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</si>
  <si>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</si>
  <si>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</si>
  <si>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</si>
  <si>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</si>
  <si>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</si>
  <si>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</si>
  <si>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</si>
  <si>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</si>
  <si>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</si>
  <si>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</si>
  <si>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</si>
  <si>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</si>
  <si>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</si>
  <si>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</si>
  <si>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</si>
  <si>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</si>
  <si>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</si>
  <si>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</si>
  <si>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</si>
  <si>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</si>
  <si>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</si>
  <si>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</si>
  <si>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</si>
  <si>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</si>
  <si>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</si>
  <si>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</si>
  <si>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</si>
  <si>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</si>
  <si>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</si>
  <si>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</si>
  <si>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</si>
  <si>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</si>
  <si>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</si>
  <si>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</si>
  <si>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</si>
  <si>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</si>
  <si>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</si>
  <si>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</si>
  <si>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</si>
  <si>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</si>
  <si>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</si>
  <si>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</si>
  <si>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</si>
  <si>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</si>
  <si>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</si>
  <si>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</si>
  <si>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</si>
  <si>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</si>
  <si>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</si>
  <si>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</si>
  <si>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</si>
  <si>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</si>
  <si>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</si>
  <si>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</si>
  <si>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</si>
  <si>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</si>
  <si>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</si>
  <si>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</si>
  <si>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</si>
  <si>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</si>
  <si>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</si>
  <si>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</si>
  <si>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</si>
  <si>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</si>
  <si>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</si>
  <si>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</si>
  <si>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</si>
  <si>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</si>
  <si>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</si>
  <si>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</si>
  <si>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</si>
  <si>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</si>
  <si>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</si>
  <si>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</si>
  <si>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</si>
  <si>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</si>
  <si>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</si>
  <si>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</si>
  <si>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</si>
  <si>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</si>
  <si>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</si>
  <si>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</si>
  <si>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</si>
  <si>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</si>
  <si>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</si>
  <si>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</si>
  <si>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</si>
  <si>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</si>
  <si>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</si>
  <si>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</si>
  <si>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</si>
  <si>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</si>
  <si>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</si>
  <si>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</si>
  <si>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</si>
  <si>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</si>
  <si>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</si>
  <si>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</si>
  <si>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</si>
  <si>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</si>
  <si>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</si>
  <si>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</si>
  <si>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</si>
  <si>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</si>
  <si>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</si>
  <si>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</si>
  <si>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</si>
  <si>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</si>
  <si>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</si>
  <si>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</si>
  <si>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</si>
  <si>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</si>
  <si>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</si>
  <si>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</si>
  <si>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</si>
  <si>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</si>
  <si>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</si>
  <si>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</si>
  <si>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</si>
  <si>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</si>
  <si>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</si>
  <si>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</si>
  <si>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</si>
  <si>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</si>
  <si>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</si>
  <si>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</si>
  <si>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</si>
  <si>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</si>
  <si>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</si>
  <si>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</si>
  <si>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</si>
  <si>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</si>
  <si>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</si>
  <si>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</si>
  <si>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</si>
  <si>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</si>
  <si>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</si>
  <si>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</si>
  <si>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</si>
  <si>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</si>
  <si>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</si>
  <si>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</si>
  <si>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</si>
  <si>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</si>
  <si>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</si>
  <si>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</si>
  <si>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</si>
  <si>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</si>
  <si>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</si>
  <si>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</si>
  <si>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</si>
  <si>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</si>
  <si>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</si>
  <si>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</si>
  <si>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</si>
  <si>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</si>
  <si>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</si>
  <si>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</si>
  <si>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</si>
  <si>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</si>
  <si>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</si>
  <si>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</si>
  <si>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</si>
  <si>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</si>
  <si>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</si>
  <si>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</si>
  <si>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</si>
  <si>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</si>
  <si>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</si>
  <si>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</si>
  <si>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</si>
  <si>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</si>
  <si>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</si>
  <si>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</si>
  <si>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</si>
  <si>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</si>
  <si>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</si>
  <si>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</si>
  <si>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</si>
  <si>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</si>
  <si>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</si>
  <si>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</si>
  <si>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</si>
  <si>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</si>
  <si>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</si>
  <si>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</si>
  <si>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</si>
  <si>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</si>
  <si>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</si>
  <si>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</si>
  <si>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</si>
  <si>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</si>
  <si>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</si>
  <si>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</si>
  <si>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</si>
  <si>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</si>
  <si>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</si>
  <si>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</si>
  <si>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</si>
  <si>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</si>
  <si>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</si>
  <si>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</si>
  <si>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</si>
  <si>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</si>
  <si>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</si>
  <si>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</si>
  <si>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</si>
  <si>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</si>
  <si>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</si>
  <si>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</si>
  <si>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</si>
  <si>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</si>
  <si>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</si>
  <si>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</si>
  <si>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</si>
  <si>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</si>
  <si>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</si>
  <si>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</si>
  <si>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</si>
  <si>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</si>
  <si>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</si>
  <si>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</si>
  <si>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</si>
  <si>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</si>
  <si>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</si>
  <si>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</si>
  <si>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</si>
  <si>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</si>
  <si>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</si>
  <si>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</si>
  <si>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</si>
  <si>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</si>
  <si>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</si>
  <si>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</si>
  <si>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</si>
  <si>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</si>
  <si>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</si>
  <si>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</si>
  <si>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</si>
  <si>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</si>
  <si>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</si>
  <si>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</si>
  <si>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</si>
  <si>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</si>
  <si>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</si>
  <si>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</si>
  <si>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</si>
  <si>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</si>
  <si>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</si>
  <si>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</si>
  <si>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</si>
  <si>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</si>
  <si>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</si>
  <si>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</si>
  <si>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</si>
  <si>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</si>
  <si>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</si>
  <si>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</si>
  <si>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</si>
  <si>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</si>
  <si>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</si>
  <si>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</si>
  <si>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</si>
  <si>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</si>
  <si>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</si>
  <si>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</si>
  <si>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</si>
  <si>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</si>
  <si>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</si>
  <si>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</si>
  <si>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</si>
  <si>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</si>
  <si>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</si>
  <si>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</si>
  <si>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</si>
  <si>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</si>
  <si>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</si>
  <si>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</si>
  <si>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</si>
  <si>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</si>
  <si>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</si>
  <si>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</si>
  <si>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</si>
  <si>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</si>
  <si>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</si>
  <si>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</si>
  <si>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</si>
  <si>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</si>
  <si>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</si>
  <si>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</si>
  <si>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</si>
  <si>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</si>
  <si>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</si>
  <si>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</si>
  <si>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</si>
  <si>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</si>
  <si>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</si>
  <si>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</si>
  <si>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</si>
  <si>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</si>
  <si>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</si>
  <si>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</si>
  <si>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</si>
  <si>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</si>
  <si>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</si>
  <si>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</si>
  <si>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</si>
  <si>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</si>
  <si>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</si>
  <si>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</si>
  <si>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</si>
  <si>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</si>
  <si>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</si>
  <si>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</si>
  <si>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</si>
  <si>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</si>
  <si>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</si>
  <si>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</si>
  <si>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</si>
  <si>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</si>
  <si>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</si>
  <si>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</si>
  <si>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</si>
  <si>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</si>
  <si>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</si>
  <si>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</si>
  <si>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</si>
  <si>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</si>
  <si>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</si>
  <si>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</si>
  <si>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</si>
  <si>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</si>
  <si>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</si>
  <si>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</si>
  <si>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</si>
  <si>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</si>
  <si>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</si>
  <si>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</si>
  <si>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</si>
  <si>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</si>
  <si>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</si>
  <si>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</si>
  <si>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</si>
  <si>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</si>
  <si>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</si>
  <si>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</si>
  <si>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</si>
  <si>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</si>
  <si>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</si>
  <si>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</si>
  <si>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</si>
  <si>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</si>
  <si>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</si>
  <si>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</si>
  <si>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</si>
  <si>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</si>
  <si>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</si>
  <si>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</si>
  <si>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</si>
  <si>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</si>
  <si>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福田病院</t>
    <phoneticPr fontId="3"/>
  </si>
  <si>
    <t>〒893-0014 鹿屋市寿３丁目１１番２号</t>
    <phoneticPr fontId="3"/>
  </si>
  <si>
    <t>〇</t>
  </si>
  <si>
    <t>2019年12月</t>
  </si>
  <si>
    <t>医療法人</t>
  </si>
  <si>
    <t>複数の診療科で活用</t>
  </si>
  <si>
    <t>内科</t>
  </si>
  <si>
    <t>リハビリテーション科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</si>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</sst>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3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t="s">
        <v>1039</v>
      </c>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10</v>
      </c>
      <c r="K102" s="237" t="str">
        <f t="shared" ref="K102:K111" si="1">IF(OR(COUNTIF(L101:L101,"未確認")&gt;0,COUNTIF(L101:L101,"~*")&gt;0),"※","")</f>
        <v/>
      </c>
      <c r="L102" s="258">
        <v>10</v>
      </c>
    </row>
    <row r="103" spans="1:22" s="83" customFormat="1" ht="34.5" customHeight="1">
      <c r="A103" s="244" t="s">
        <v>613</v>
      </c>
      <c r="B103" s="84"/>
      <c r="C103" s="333" t="s">
        <v>46</v>
      </c>
      <c r="D103" s="335"/>
      <c r="E103" s="333" t="s">
        <v>42</v>
      </c>
      <c r="F103" s="334"/>
      <c r="G103" s="334"/>
      <c r="H103" s="335"/>
      <c r="I103" s="419"/>
      <c r="J103" s="256">
        <f t="shared" si="0"/>
        <v>58</v>
      </c>
      <c r="K103" s="237" t="str">
        <f t="shared" si="1"/>
        <v/>
      </c>
      <c r="L103" s="258">
        <v>58</v>
      </c>
    </row>
    <row r="104" spans="1:22" s="83" customFormat="1" ht="34.5" customHeight="1">
      <c r="A104" s="244" t="s">
        <v>614</v>
      </c>
      <c r="B104" s="84"/>
      <c r="C104" s="395"/>
      <c r="D104" s="396"/>
      <c r="E104" s="427"/>
      <c r="F104" s="428"/>
      <c r="G104" s="319" t="s">
        <v>47</v>
      </c>
      <c r="H104" s="321"/>
      <c r="I104" s="419"/>
      <c r="J104" s="256">
        <f t="shared" si="0"/>
        <v>58</v>
      </c>
      <c r="K104" s="237" t="str">
        <f t="shared" si="1"/>
        <v/>
      </c>
      <c r="L104" s="258">
        <v>58</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58</v>
      </c>
      <c r="K106" s="237" t="str">
        <f t="shared" si="1"/>
        <v/>
      </c>
      <c r="L106" s="258">
        <v>58</v>
      </c>
    </row>
    <row r="107" spans="1:22" s="83" customFormat="1" ht="34.5" customHeight="1">
      <c r="A107" s="244" t="s">
        <v>614</v>
      </c>
      <c r="B107" s="84"/>
      <c r="C107" s="395"/>
      <c r="D107" s="396"/>
      <c r="E107" s="427"/>
      <c r="F107" s="428"/>
      <c r="G107" s="319" t="s">
        <v>47</v>
      </c>
      <c r="H107" s="321"/>
      <c r="I107" s="419"/>
      <c r="J107" s="256">
        <f t="shared" si="0"/>
        <v>58</v>
      </c>
      <c r="K107" s="237" t="str">
        <f t="shared" si="1"/>
        <v/>
      </c>
      <c r="L107" s="258">
        <v>58</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58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50</v>
      </c>
      <c r="K158" s="264" t="str">
        <f t="shared" si="3"/>
        <v/>
      </c>
      <c r="L158" s="117">
        <v>50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14</v>
      </c>
      <c r="K269" s="81" t="str">
        <f t="shared" si="8"/>
        <v/>
      </c>
      <c r="L269" s="147">
        <v>14</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0.5</v>
      </c>
      <c r="K274" s="81" t="str">
        <f t="shared" si="8"/>
        <v/>
      </c>
      <c r="L274" s="148">
        <v>0.5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0.7</v>
      </c>
      <c r="K284" s="81" t="str">
        <f t="shared" si="8"/>
        <v/>
      </c>
      <c r="L284" s="148">
        <v>0.7</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0.5</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4</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5</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6</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163</v>
      </c>
      <c r="K392" s="81" t="str">
        <f t="shared" ref="K392:K397" si="11">IF(OR(COUNTIF(L392:L392,"未確認")&gt;0,COUNTIF(L392:L392,"~*")&gt;0),"※","")</f>
        <v/>
      </c>
      <c r="L392" s="147">
        <v>163</v>
      </c>
    </row>
    <row r="393" spans="1:22" s="83" customFormat="1" ht="34.5" customHeight="1">
      <c r="A393" s="249" t="s">
        <v>773</v>
      </c>
      <c r="B393" s="84"/>
      <c r="C393" s="369"/>
      <c r="D393" s="379"/>
      <c r="E393" s="319" t="s">
        <v>224</v>
      </c>
      <c r="F393" s="320"/>
      <c r="G393" s="320"/>
      <c r="H393" s="321"/>
      <c r="I393" s="342"/>
      <c r="J393" s="140">
        <f t="shared" si="10"/>
        <v>79</v>
      </c>
      <c r="K393" s="81" t="str">
        <f t="shared" si="11"/>
        <v/>
      </c>
      <c r="L393" s="147">
        <v>79</v>
      </c>
    </row>
    <row r="394" spans="1:22" s="83" customFormat="1" ht="34.5" customHeight="1">
      <c r="A394" s="250" t="s">
        <v>774</v>
      </c>
      <c r="B394" s="84"/>
      <c r="C394" s="369"/>
      <c r="D394" s="380"/>
      <c r="E394" s="319" t="s">
        <v>225</v>
      </c>
      <c r="F394" s="320"/>
      <c r="G394" s="320"/>
      <c r="H394" s="321"/>
      <c r="I394" s="342"/>
      <c r="J394" s="140">
        <f t="shared" si="10"/>
        <v>4</v>
      </c>
      <c r="K394" s="81" t="str">
        <f t="shared" si="11"/>
        <v/>
      </c>
      <c r="L394" s="147">
        <v>4</v>
      </c>
    </row>
    <row r="395" spans="1:22" s="83" customFormat="1" ht="34.5" customHeight="1">
      <c r="A395" s="250" t="s">
        <v>775</v>
      </c>
      <c r="B395" s="84"/>
      <c r="C395" s="369"/>
      <c r="D395" s="381"/>
      <c r="E395" s="319" t="s">
        <v>226</v>
      </c>
      <c r="F395" s="320"/>
      <c r="G395" s="320"/>
      <c r="H395" s="321"/>
      <c r="I395" s="342"/>
      <c r="J395" s="140">
        <f t="shared" si="10"/>
        <v>80</v>
      </c>
      <c r="K395" s="81" t="str">
        <f t="shared" si="11"/>
        <v/>
      </c>
      <c r="L395" s="147">
        <v>80</v>
      </c>
    </row>
    <row r="396" spans="1:22" s="83" customFormat="1" ht="34.5" customHeight="1">
      <c r="A396" s="250" t="s">
        <v>776</v>
      </c>
      <c r="B396" s="1"/>
      <c r="C396" s="369"/>
      <c r="D396" s="319" t="s">
        <v>227</v>
      </c>
      <c r="E396" s="320"/>
      <c r="F396" s="320"/>
      <c r="G396" s="320"/>
      <c r="H396" s="321"/>
      <c r="I396" s="342"/>
      <c r="J396" s="140">
        <f t="shared" si="10"/>
        <v>163</v>
      </c>
      <c r="K396" s="81" t="str">
        <f t="shared" si="11"/>
        <v/>
      </c>
      <c r="L396" s="147">
        <v>163</v>
      </c>
    </row>
    <row r="397" spans="1:22" s="83" customFormat="1" ht="34.5" customHeight="1">
      <c r="A397" s="250" t="s">
        <v>777</v>
      </c>
      <c r="B397" s="119"/>
      <c r="C397" s="369"/>
      <c r="D397" s="319" t="s">
        <v>228</v>
      </c>
      <c r="E397" s="320"/>
      <c r="F397" s="320"/>
      <c r="G397" s="320"/>
      <c r="H397" s="321"/>
      <c r="I397" s="343"/>
      <c r="J397" s="140">
        <f t="shared" si="10"/>
        <v>138</v>
      </c>
      <c r="K397" s="81" t="str">
        <f t="shared" si="11"/>
        <v/>
      </c>
      <c r="L397" s="147">
        <v>138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163</v>
      </c>
      <c r="K405" s="81" t="str">
        <f t="shared" ref="K405:K422" si="13">IF(OR(COUNTIF(L405:L405,"未確認")&gt;0,COUNTIF(L405:L405,"~*")&gt;0),"※","")</f>
        <v/>
      </c>
      <c r="L405" s="147">
        <v>163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73</v>
      </c>
      <c r="K407" s="81" t="str">
        <f t="shared" si="13"/>
        <v/>
      </c>
      <c r="L407" s="147">
        <v>73</v>
      </c>
    </row>
    <row r="408" spans="1:22" s="83" customFormat="1" ht="34.5" customHeight="1">
      <c r="A408" s="251" t="s">
        <v>781</v>
      </c>
      <c r="B408" s="119"/>
      <c r="C408" s="368"/>
      <c r="D408" s="368"/>
      <c r="E408" s="319" t="s">
        <v>236</v>
      </c>
      <c r="F408" s="320"/>
      <c r="G408" s="320"/>
      <c r="H408" s="321"/>
      <c r="I408" s="360"/>
      <c r="J408" s="140">
        <f t="shared" si="12"/>
        <v>74</v>
      </c>
      <c r="K408" s="81" t="str">
        <f t="shared" si="13"/>
        <v/>
      </c>
      <c r="L408" s="147">
        <v>74</v>
      </c>
    </row>
    <row r="409" spans="1:22" s="83" customFormat="1" ht="34.5" customHeight="1">
      <c r="A409" s="251" t="s">
        <v>782</v>
      </c>
      <c r="B409" s="119"/>
      <c r="C409" s="368"/>
      <c r="D409" s="368"/>
      <c r="E409" s="316" t="s">
        <v>989</v>
      </c>
      <c r="F409" s="317"/>
      <c r="G409" s="317"/>
      <c r="H409" s="318"/>
      <c r="I409" s="360"/>
      <c r="J409" s="140">
        <f t="shared" si="12"/>
        <v>16</v>
      </c>
      <c r="K409" s="81" t="str">
        <f t="shared" si="13"/>
        <v/>
      </c>
      <c r="L409" s="147">
        <v>16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138</v>
      </c>
      <c r="K413" s="81" t="str">
        <f t="shared" si="13"/>
        <v/>
      </c>
      <c r="L413" s="147">
        <v>138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72</v>
      </c>
      <c r="K415" s="81" t="str">
        <f t="shared" si="13"/>
        <v/>
      </c>
      <c r="L415" s="147">
        <v>72</v>
      </c>
    </row>
    <row r="416" spans="1:22" s="83" customFormat="1" ht="34.5" customHeight="1">
      <c r="A416" s="251" t="s">
        <v>789</v>
      </c>
      <c r="B416" s="119"/>
      <c r="C416" s="368"/>
      <c r="D416" s="368"/>
      <c r="E416" s="319" t="s">
        <v>243</v>
      </c>
      <c r="F416" s="320"/>
      <c r="G416" s="320"/>
      <c r="H416" s="321"/>
      <c r="I416" s="360"/>
      <c r="J416" s="140">
        <f t="shared" si="12"/>
        <v>14</v>
      </c>
      <c r="K416" s="81" t="str">
        <f t="shared" si="13"/>
        <v/>
      </c>
      <c r="L416" s="147">
        <v>14</v>
      </c>
    </row>
    <row r="417" spans="1:22" s="83" customFormat="1" ht="34.5" customHeight="1">
      <c r="A417" s="251" t="s">
        <v>790</v>
      </c>
      <c r="B417" s="119"/>
      <c r="C417" s="368"/>
      <c r="D417" s="368"/>
      <c r="E417" s="319" t="s">
        <v>244</v>
      </c>
      <c r="F417" s="320"/>
      <c r="G417" s="320"/>
      <c r="H417" s="321"/>
      <c r="I417" s="360"/>
      <c r="J417" s="140">
        <f t="shared" si="12"/>
        <v>5</v>
      </c>
      <c r="K417" s="81" t="str">
        <f t="shared" si="13"/>
        <v/>
      </c>
      <c r="L417" s="147">
        <v>5</v>
      </c>
    </row>
    <row r="418" spans="1:22" s="83" customFormat="1" ht="34.5" customHeight="1">
      <c r="A418" s="251" t="s">
        <v>791</v>
      </c>
      <c r="B418" s="119"/>
      <c r="C418" s="368"/>
      <c r="D418" s="368"/>
      <c r="E418" s="319" t="s">
        <v>245</v>
      </c>
      <c r="F418" s="320"/>
      <c r="G418" s="320"/>
      <c r="H418" s="321"/>
      <c r="I418" s="360"/>
      <c r="J418" s="140">
        <f t="shared" si="12"/>
        <v>6</v>
      </c>
      <c r="K418" s="81" t="str">
        <f t="shared" si="13"/>
        <v/>
      </c>
      <c r="L418" s="147">
        <v>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14</v>
      </c>
      <c r="K420" s="81" t="str">
        <f t="shared" si="13"/>
        <v/>
      </c>
      <c r="L420" s="147">
        <v>14</v>
      </c>
    </row>
    <row r="421" spans="1:22" s="83" customFormat="1" ht="34.5" customHeight="1">
      <c r="A421" s="251" t="s">
        <v>794</v>
      </c>
      <c r="B421" s="119"/>
      <c r="C421" s="368"/>
      <c r="D421" s="368"/>
      <c r="E421" s="319" t="s">
        <v>247</v>
      </c>
      <c r="F421" s="320"/>
      <c r="G421" s="320"/>
      <c r="H421" s="321"/>
      <c r="I421" s="360"/>
      <c r="J421" s="140">
        <f t="shared" si="12"/>
        <v>27</v>
      </c>
      <c r="K421" s="81" t="str">
        <f t="shared" si="13"/>
        <v/>
      </c>
      <c r="L421" s="147">
        <v>27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138</v>
      </c>
      <c r="K430" s="193" t="str">
        <f>IF(OR(COUNTIF(L430:L430,"未確認")&gt;0,COUNTIF(L430:L430,"~*")&gt;0),"※","")</f>
        <v/>
      </c>
      <c r="L430" s="147">
        <v>138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7</v>
      </c>
      <c r="K432" s="193" t="str">
        <f>IF(OR(COUNTIF(L432:L432,"未確認")&gt;0,COUNTIF(L432:L432,"~*")&gt;0),"※","")</f>
        <v/>
      </c>
      <c r="L432" s="147">
        <v>7</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131</v>
      </c>
      <c r="K433" s="193" t="str">
        <f>IF(OR(COUNTIF(L433:L433,"未確認")&gt;0,COUNTIF(L433:L433,"~*")&gt;0),"※","")</f>
        <v/>
      </c>
      <c r="L433" s="147">
        <v>131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40</v>
      </c>
      <c r="K646" s="201" t="str">
        <f t="shared" ref="K646:K660" si="32">IF(OR(COUNTIF(L646:L646,"未確認")&gt;0,COUNTIF(L646:L646,"*")&gt;0),"※","")</f>
        <v/>
      </c>
      <c r="L646" s="117">
        <v>40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16</v>
      </c>
      <c r="K648" s="201" t="str">
        <f t="shared" si="32"/>
        <v/>
      </c>
      <c r="L648" s="117">
        <v>16</v>
      </c>
    </row>
    <row r="649" spans="1:22" s="118" customFormat="1" ht="70" customHeight="1">
      <c r="A649" s="252" t="s">
        <v>928</v>
      </c>
      <c r="B649" s="84"/>
      <c r="C649" s="294"/>
      <c r="D649" s="296"/>
      <c r="E649" s="319" t="s">
        <v>940</v>
      </c>
      <c r="F649" s="320"/>
      <c r="G649" s="320"/>
      <c r="H649" s="321"/>
      <c r="I649" s="122" t="s">
        <v>456</v>
      </c>
      <c r="J649" s="116">
        <f t="shared" si="31"/>
        <v>17</v>
      </c>
      <c r="K649" s="201" t="str">
        <f t="shared" si="32"/>
        <v/>
      </c>
      <c r="L649" s="117">
        <v>17</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6BE3BCB-A6D0-48F1-B3CA-8460BAE4D94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2019-12-23T02:30:53Z</dcterms:modified>
</cp:coreProperties>
</file>