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5A761E0-DD8D-4BC0-B6E1-1F59C29B6CA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<sst xmlns="http://schemas.openxmlformats.org/spreadsheetml/2006/main" count="3314" uniqueCount="1053">
  <si>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</si>
  <si>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</si>
  <si>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</si>
  <si>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</si>
  <si>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</si>
  <si>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</si>
  <si>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</si>
  <si>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</si>
  <si>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</si>
  <si>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</si>
  <si>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</si>
  <si>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</si>
  <si>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</si>
  <si>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</si>
  <si>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</si>
  <si>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</si>
  <si>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</si>
  <si>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</si>
  <si>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</si>
  <si>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</si>
  <si>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</si>
  <si>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</si>
  <si>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</si>
  <si>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</si>
  <si>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</si>
  <si>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</si>
  <si>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</si>
  <si>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</si>
  <si>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</si>
  <si>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</si>
  <si>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</si>
  <si>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</si>
  <si>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</si>
  <si>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</si>
  <si>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</si>
  <si>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</si>
  <si>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</si>
  <si>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</si>
  <si>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</si>
  <si>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</si>
  <si>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</si>
  <si>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</si>
  <si>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</si>
  <si>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</si>
  <si>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</si>
  <si>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</si>
  <si>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</si>
  <si>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</si>
  <si>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</si>
  <si>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</si>
  <si>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</si>
  <si>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</si>
  <si>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</si>
  <si>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</si>
  <si>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</si>
  <si>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</si>
  <si>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</si>
  <si>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</si>
  <si>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</si>
  <si>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</si>
  <si>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</si>
  <si>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</si>
  <si>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</si>
  <si>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</si>
  <si>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</si>
  <si>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</si>
  <si>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</si>
  <si>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</si>
  <si>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</si>
  <si>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</si>
  <si>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</si>
  <si>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</si>
  <si>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</si>
  <si>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</si>
  <si>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</si>
  <si>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</si>
  <si>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</si>
  <si>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</si>
  <si>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</si>
  <si>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</si>
  <si>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</si>
  <si>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</si>
  <si>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</si>
  <si>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</si>
  <si>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</si>
  <si>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</si>
  <si>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</si>
  <si>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</si>
  <si>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</si>
  <si>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</si>
  <si>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</si>
  <si>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</si>
  <si>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</si>
  <si>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</si>
  <si>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</si>
  <si>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</si>
  <si>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</si>
  <si>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</si>
  <si>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</si>
  <si>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</si>
  <si>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</si>
  <si>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</si>
  <si>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</si>
  <si>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</si>
  <si>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</si>
  <si>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</si>
  <si>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</si>
  <si>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</si>
  <si>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</si>
  <si>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</si>
  <si>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</si>
  <si>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</si>
  <si>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</si>
  <si>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</si>
  <si>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</si>
  <si>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</si>
  <si>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</si>
  <si>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</si>
  <si>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</si>
  <si>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</si>
  <si>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</si>
  <si>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</si>
  <si>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</si>
  <si>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</si>
  <si>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</si>
  <si>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</si>
  <si>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</si>
  <si>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</si>
  <si>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</si>
  <si>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</si>
  <si>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</si>
  <si>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</si>
  <si>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</si>
  <si>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</si>
  <si>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</si>
  <si>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</si>
  <si>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</si>
  <si>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</si>
  <si>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</si>
  <si>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</si>
  <si>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</si>
  <si>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</si>
  <si>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</si>
  <si>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</si>
  <si>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</si>
  <si>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</si>
  <si>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</si>
  <si>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</si>
  <si>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</si>
  <si>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</si>
  <si>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</si>
  <si>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</si>
  <si>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</si>
  <si>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</si>
  <si>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</si>
  <si>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</si>
  <si>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</si>
  <si>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</si>
  <si>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</si>
  <si>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</si>
  <si>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</si>
  <si>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</si>
  <si>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</si>
  <si>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</si>
  <si>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</si>
  <si>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</si>
  <si>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</si>
  <si>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</si>
  <si>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</si>
  <si>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</si>
  <si>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</si>
  <si>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</si>
  <si>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</si>
  <si>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</si>
  <si>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</si>
  <si>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</si>
  <si>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</si>
  <si>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</si>
  <si>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</si>
  <si>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</si>
  <si>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</si>
  <si>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</si>
  <si>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</si>
  <si>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</si>
  <si>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</si>
  <si>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</si>
  <si>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</si>
  <si>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</si>
  <si>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</si>
  <si>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</si>
  <si>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</si>
  <si>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</si>
  <si>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</si>
  <si>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</si>
  <si>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</si>
  <si>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</si>
  <si>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</si>
  <si>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</si>
  <si>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</si>
  <si>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</si>
  <si>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</si>
  <si>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</si>
  <si>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</si>
  <si>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</si>
  <si>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</si>
  <si>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</si>
  <si>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</si>
  <si>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</si>
  <si>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</si>
  <si>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</si>
  <si>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</si>
  <si>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</si>
  <si>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</si>
  <si>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</si>
  <si>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</si>
  <si>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</si>
  <si>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</si>
  <si>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</si>
  <si>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</si>
  <si>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</si>
  <si>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</si>
  <si>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</si>
  <si>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</si>
  <si>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</si>
  <si>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</si>
  <si>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</si>
  <si>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</si>
  <si>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</si>
  <si>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</si>
  <si>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</si>
  <si>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</si>
  <si>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</si>
  <si>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</si>
  <si>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</si>
  <si>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</si>
  <si>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</si>
  <si>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</si>
  <si>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</si>
  <si>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</si>
  <si>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</si>
  <si>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</si>
  <si>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</si>
  <si>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</si>
  <si>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</si>
  <si>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</si>
  <si>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</si>
  <si>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</si>
  <si>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</si>
  <si>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</si>
  <si>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</si>
  <si>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</si>
  <si>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</si>
  <si>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</si>
  <si>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</si>
  <si>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</si>
  <si>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</si>
  <si>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</si>
  <si>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</si>
  <si>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</si>
  <si>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</si>
  <si>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</si>
  <si>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</si>
  <si>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</si>
  <si>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</si>
  <si>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</si>
  <si>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</si>
  <si>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</si>
  <si>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</si>
  <si>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</si>
  <si>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</si>
  <si>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</si>
  <si>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</si>
  <si>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</si>
  <si>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</si>
  <si>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</si>
  <si>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</si>
  <si>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</si>
  <si>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</si>
  <si>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</si>
  <si>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</si>
  <si>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</si>
  <si>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</si>
  <si>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</si>
  <si>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</si>
  <si>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</si>
  <si>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</si>
  <si>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</si>
  <si>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</si>
  <si>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</si>
  <si>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</si>
  <si>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</si>
  <si>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</si>
  <si>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</si>
  <si>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</si>
  <si>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</si>
  <si>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</si>
  <si>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</si>
  <si>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</si>
  <si>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</si>
  <si>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</si>
  <si>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</si>
  <si>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</si>
  <si>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</si>
  <si>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</si>
  <si>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</si>
  <si>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</si>
  <si>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</si>
  <si>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</si>
  <si>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</si>
  <si>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</si>
  <si>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</si>
  <si>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</si>
  <si>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</si>
  <si>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</si>
  <si>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</si>
  <si>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</si>
  <si>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</si>
  <si>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</si>
  <si>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</si>
  <si>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</si>
  <si>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</si>
  <si>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</si>
  <si>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</si>
  <si>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</si>
  <si>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</si>
  <si>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</si>
  <si>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</si>
  <si>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</si>
  <si>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</si>
  <si>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</si>
  <si>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</si>
  <si>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</si>
  <si>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</si>
  <si>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</si>
  <si>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</si>
  <si>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</si>
  <si>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</si>
  <si>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</si>
  <si>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</si>
  <si>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</si>
  <si>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</si>
  <si>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</si>
  <si>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</si>
  <si>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</si>
  <si>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</si>
  <si>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</si>
  <si>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</si>
  <si>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</si>
  <si>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</si>
  <si>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</si>
  <si>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</si>
  <si>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</si>
  <si>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</si>
  <si>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</si>
  <si>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</si>
  <si>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</si>
  <si>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</si>
  <si>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</si>
  <si>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</si>
  <si>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</si>
  <si>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</si>
  <si>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</si>
  <si>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</si>
  <si>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</si>
  <si>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</si>
  <si>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</si>
  <si>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</si>
  <si>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</si>
  <si>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</si>
  <si>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</si>
  <si>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</si>
  <si>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</si>
  <si>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</si>
  <si>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</si>
  <si>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</si>
  <si>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</si>
  <si>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</si>
  <si>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</si>
  <si>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</si>
  <si>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</si>
  <si>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</si>
  <si>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</si>
  <si>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</si>
  <si>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</si>
  <si>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</si>
  <si>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</si>
  <si>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</si>
  <si>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</si>
  <si>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</si>
  <si>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</si>
  <si>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</si>
  <si>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</si>
  <si>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</si>
  <si>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</si>
  <si>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</si>
  <si>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</si>
  <si>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</si>
  <si>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</si>
  <si>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</si>
  <si>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</si>
  <si>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</si>
  <si>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</si>
  <si>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</si>
  <si>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</si>
  <si>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</si>
  <si>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</si>
  <si>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</si>
  <si>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</si>
  <si>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</si>
  <si>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</si>
  <si>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</si>
  <si>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</si>
  <si>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</si>
  <si>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</si>
  <si>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</si>
  <si>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</si>
  <si>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</si>
  <si>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</si>
  <si>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</si>
  <si>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</si>
  <si>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</si>
  <si>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</si>
  <si>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</si>
  <si>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</si>
  <si>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</si>
  <si>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</si>
  <si>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</si>
  <si>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</si>
  <si>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</si>
  <si>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</si>
  <si>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</si>
  <si>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</si>
  <si>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</si>
  <si>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</si>
  <si>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</si>
  <si>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</si>
  <si>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</si>
  <si>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</si>
  <si>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</si>
  <si>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</si>
  <si>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</si>
  <si>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</si>
  <si>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</si>
  <si>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</si>
  <si>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</si>
  <si>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</si>
  <si>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</si>
  <si>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</si>
  <si>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</si>
  <si>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</si>
  <si>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</si>
  <si>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</si>
  <si>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</si>
  <si>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</si>
  <si>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</si>
  <si>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</si>
  <si>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</si>
  <si>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</si>
  <si>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</si>
  <si>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</si>
  <si>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</si>
  <si>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</si>
  <si>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</si>
  <si>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</si>
  <si>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</si>
  <si>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</si>
  <si>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</si>
  <si>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</si>
  <si>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</si>
  <si>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</si>
  <si>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</si>
  <si>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</si>
  <si>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</si>
  <si>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</si>
  <si>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</si>
  <si>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</si>
  <si>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</si>
  <si>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</si>
  <si>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</si>
  <si>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</si>
  <si>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</si>
  <si>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</si>
  <si>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</si>
  <si>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</si>
  <si>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</si>
  <si>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</si>
  <si>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</si>
  <si>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</si>
  <si>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</si>
  <si>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</si>
  <si>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</si>
  <si>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</si>
  <si>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</si>
  <si>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</si>
  <si>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</si>
  <si>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</si>
  <si>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</si>
  <si>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</si>
  <si>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</si>
  <si>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</si>
  <si>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</si>
  <si>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</si>
  <si>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</si>
  <si>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</si>
  <si>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</si>
  <si>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</si>
  <si>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</si>
  <si>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</si>
  <si>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</si>
  <si>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</si>
  <si>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</si>
  <si>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</si>
  <si>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</si>
  <si>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</si>
  <si>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</si>
  <si>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</si>
  <si>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</si>
  <si>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</si>
  <si>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</si>
  <si>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</si>
  <si>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</si>
  <si>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</si>
  <si>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</si>
  <si>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</si>
  <si>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</si>
  <si>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</si>
  <si>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</si>
  <si>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</si>
  <si>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</si>
  <si>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</si>
  <si>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</si>
  <si>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</si>
  <si>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</si>
  <si>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</si>
  <si>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</si>
  <si>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</si>
  <si>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</si>
  <si>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</si>
  <si>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</si>
  <si>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</si>
  <si>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</si>
  <si>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</si>
  <si>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</si>
  <si>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</si>
  <si>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</si>
  <si>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</si>
  <si>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</si>
  <si>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</si>
  <si>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</si>
  <si>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</si>
  <si>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</si>
  <si>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</si>
  <si>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</si>
  <si>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</si>
  <si>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</si>
  <si>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</si>
  <si>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</si>
  <si>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</si>
  <si>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</si>
  <si>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</si>
  <si>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</si>
  <si>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</si>
  <si>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</si>
  <si>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</si>
  <si>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</si>
  <si>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</si>
  <si>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</si>
  <si>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</si>
  <si>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</si>
  <si>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</si>
  <si>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</si>
  <si>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</si>
  <si>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</si>
  <si>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</si>
  <si>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</si>
  <si>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</si>
  <si>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</si>
  <si>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</si>
  <si>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</si>
  <si>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</si>
  <si>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</si>
  <si>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</si>
  <si>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</si>
  <si>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</si>
  <si>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</si>
  <si>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</si>
  <si>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</si>
  <si>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</si>
  <si>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</si>
  <si>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</si>
  <si>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</si>
  <si>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</si>
  <si>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</si>
  <si>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</si>
  <si>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</si>
  <si>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</si>
  <si>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</si>
  <si>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</si>
  <si>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</si>
  <si>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</si>
  <si>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</si>
  <si>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</si>
  <si>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</si>
  <si>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</si>
  <si>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</si>
  <si>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</si>
  <si>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</si>
  <si>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</si>
  <si>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</si>
  <si>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</si>
  <si>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</si>
  <si>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</si>
  <si>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</si>
  <si>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</si>
  <si>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</si>
  <si>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</si>
  <si>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</si>
  <si>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</si>
  <si>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</si>
  <si>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</si>
  <si>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</si>
  <si>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</si>
  <si>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</si>
  <si>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</si>
  <si>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</si>
  <si>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</si>
  <si>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</si>
  <si>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</si>
  <si>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</si>
  <si>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</si>
  <si>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</si>
  <si>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</si>
  <si>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</si>
  <si>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</si>
  <si>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</si>
  <si>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</si>
  <si>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</si>
  <si>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</si>
  <si>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</si>
  <si>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</si>
  <si>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</si>
  <si>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</si>
  <si>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</si>
  <si>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</si>
  <si>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</si>
  <si>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</si>
  <si>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</si>
  <si>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</si>
  <si>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</si>
  <si>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</si>
  <si>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</si>
  <si>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</si>
  <si>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</si>
  <si>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</si>
  <si>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</si>
  <si>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</si>
  <si>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</si>
  <si>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</si>
  <si>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</si>
  <si>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</si>
  <si>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</si>
  <si>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</si>
  <si>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</si>
  <si>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</si>
  <si>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</si>
  <si>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</si>
  <si>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</si>
  <si>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</si>
  <si>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</si>
  <si>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</si>
  <si>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</si>
  <si>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</si>
  <si>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</si>
  <si>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</si>
  <si>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</si>
  <si>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</si>
  <si>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</si>
  <si>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</si>
  <si>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</si>
  <si>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</si>
  <si>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</si>
  <si>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</si>
  <si>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</si>
  <si>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</si>
  <si>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</si>
  <si>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</si>
  <si>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</si>
  <si>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</si>
  <si>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</si>
  <si>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</si>
  <si>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</si>
  <si>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</si>
  <si>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</si>
  <si>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</si>
  <si>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</si>
  <si>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</si>
  <si>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</si>
  <si>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</si>
  <si>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</si>
  <si>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</si>
  <si>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</si>
  <si>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</si>
  <si>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</si>
  <si>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</si>
  <si>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</si>
  <si>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</si>
  <si>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</si>
  <si>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</si>
  <si>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</si>
  <si>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</si>
  <si>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</si>
  <si>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</si>
  <si>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</si>
  <si>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</si>
  <si>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</si>
  <si>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</si>
  <si>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</si>
  <si>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</si>
  <si>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</si>
  <si>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</si>
  <si>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</si>
  <si>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</si>
  <si>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</si>
  <si>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</si>
  <si>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</si>
  <si>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</si>
  <si>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</si>
  <si>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</si>
  <si>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</si>
  <si>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</si>
  <si>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</si>
  <si>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</si>
  <si>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</si>
  <si>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</si>
  <si>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</si>
  <si>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</si>
  <si>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</si>
  <si>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</si>
  <si>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</si>
  <si>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</si>
  <si>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</si>
  <si>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</si>
  <si>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</si>
  <si>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</si>
  <si>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</si>
  <si>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</si>
  <si>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</si>
  <si>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</si>
  <si>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</si>
  <si>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</si>
  <si>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</si>
  <si>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</si>
  <si>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</si>
  <si>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</si>
  <si>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</si>
  <si>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</si>
  <si>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</si>
  <si>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</si>
  <si>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</si>
  <si>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</si>
  <si>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</si>
  <si>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</si>
  <si>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</si>
  <si>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</si>
  <si>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</si>
  <si>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</si>
  <si>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</si>
  <si>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</si>
  <si>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</si>
  <si>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</si>
  <si>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</si>
  <si>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</si>
  <si>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</si>
  <si>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</si>
  <si>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</si>
  <si>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</si>
  <si>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</si>
  <si>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</si>
  <si>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</si>
  <si>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</si>
  <si>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</si>
  <si>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</si>
  <si>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</si>
  <si>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</si>
  <si>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</si>
  <si>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</si>
  <si>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</si>
  <si>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</si>
  <si>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</si>
  <si>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</si>
  <si>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</si>
  <si>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</si>
  <si>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</si>
  <si>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</si>
  <si>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</si>
  <si>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</si>
  <si>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</si>
  <si>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</si>
  <si>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</si>
  <si>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</si>
  <si>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</si>
  <si>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</si>
  <si>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</si>
  <si>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</si>
  <si>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</si>
  <si>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</si>
  <si>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</si>
  <si>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</si>
  <si>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</si>
  <si>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</si>
  <si>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</si>
  <si>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</si>
  <si>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</si>
  <si>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</si>
  <si>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</si>
  <si>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</si>
  <si>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</si>
  <si>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</si>
  <si>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</si>
  <si>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</si>
  <si>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</si>
  <si>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</si>
  <si>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</si>
  <si>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</si>
  <si>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</si>
  <si>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</si>
  <si>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</si>
  <si>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</si>
  <si>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</si>
  <si>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</si>
  <si>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</si>
  <si>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</si>
  <si>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</si>
  <si>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</si>
  <si>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</si>
  <si>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</si>
  <si>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</si>
  <si>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</si>
  <si>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</si>
  <si>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</si>
  <si>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</si>
  <si>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</si>
  <si>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</si>
  <si>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</si>
  <si>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</si>
  <si>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</si>
  <si>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</si>
  <si>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</si>
  <si>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</si>
  <si>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</si>
  <si>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</si>
  <si>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</si>
  <si>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</si>
  <si>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</si>
  <si>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</si>
  <si>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</si>
  <si>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</si>
  <si>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</si>
  <si>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</si>
  <si>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</si>
  <si>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</si>
  <si>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</si>
  <si>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</si>
  <si>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</si>
  <si>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</si>
  <si>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</si>
  <si>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</si>
  <si>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</si>
  <si>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</si>
  <si>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</si>
  <si>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</si>
  <si>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</si>
  <si>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</si>
  <si>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</si>
  <si>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</si>
  <si>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</si>
  <si>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</si>
  <si>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</si>
  <si>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</si>
  <si>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</si>
  <si>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</si>
  <si>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</si>
  <si>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</si>
  <si>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</si>
  <si>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</si>
  <si>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</si>
  <si>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</si>
  <si>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</si>
  <si>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</si>
  <si>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</si>
  <si>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</si>
  <si>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</si>
  <si>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</si>
  <si>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</si>
  <si>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</si>
  <si>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</si>
  <si>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</si>
  <si>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</si>
  <si>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</si>
  <si>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</si>
  <si>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</si>
  <si>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</si>
  <si>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</si>
  <si>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</si>
  <si>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</si>
  <si>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</si>
  <si>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</si>
  <si>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</si>
  <si>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</si>
  <si>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</si>
  <si>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</si>
  <si>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</si>
  <si>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</si>
  <si>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</si>
  <si>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</si>
  <si>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</si>
  <si>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</si>
  <si>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</si>
  <si>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</si>
  <si>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</si>
  <si>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</si>
  <si>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</si>
  <si>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</si>
  <si>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</si>
  <si>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</si>
  <si>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</si>
  <si>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</si>
  <si>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</si>
  <si>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</si>
  <si>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</si>
  <si>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</si>
  <si>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</si>
  <si>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</si>
  <si>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</si>
  <si>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</si>
  <si>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</si>
  <si>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</si>
  <si>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</si>
  <si>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</si>
  <si>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</si>
  <si>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</si>
  <si>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</si>
  <si>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</si>
  <si>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</si>
  <si>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</si>
  <si>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</si>
  <si>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</si>
  <si>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</si>
  <si>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</si>
  <si>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</si>
  <si>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</si>
  <si>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</si>
  <si>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</si>
  <si>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</si>
  <si>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</si>
  <si>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</si>
  <si>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</si>
  <si>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</si>
  <si>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</si>
  <si>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</si>
  <si>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</si>
  <si>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</si>
  <si>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</si>
  <si>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</si>
  <si>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</si>
  <si>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</si>
  <si>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</si>
  <si>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</si>
  <si>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</si>
  <si>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</si>
  <si>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</si>
  <si>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</si>
  <si>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</si>
  <si>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</si>
  <si>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</si>
  <si>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</si>
  <si>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</si>
  <si>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</si>
  <si>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</si>
  <si>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</si>
  <si>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</si>
  <si>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</si>
  <si>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</si>
  <si>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</si>
  <si>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</si>
  <si>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</si>
  <si>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</si>
  <si>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</si>
  <si>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</si>
  <si>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</si>
  <si>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</si>
  <si>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</si>
  <si>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</si>
  <si>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</si>
  <si>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</si>
  <si>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</si>
  <si>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</si>
  <si>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</si>
  <si>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</si>
  <si>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</si>
  <si>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</si>
  <si>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</si>
  <si>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</si>
  <si>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</si>
  <si>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</si>
  <si>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</si>
  <si>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</si>
  <si>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</si>
  <si>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</si>
  <si>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</si>
  <si>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</si>
  <si>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</si>
  <si>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</si>
  <si>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</si>
  <si>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</si>
  <si>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</si>
  <si>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</si>
  <si>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</si>
  <si>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</si>
  <si>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</si>
  <si>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</si>
  <si>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</si>
  <si>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</si>
  <si>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</si>
  <si>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</si>
  <si>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</si>
  <si>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</si>
  <si>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</si>
  <si>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</si>
  <si>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</si>
  <si>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</si>
  <si>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</si>
  <si>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</si>
  <si>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</si>
  <si>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</si>
  <si>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</si>
  <si>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</si>
  <si>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オレンジ学園</t>
    <phoneticPr fontId="3"/>
  </si>
  <si>
    <t>〒899-4501 霧島市福山町福山８３８</t>
    <phoneticPr fontId="3"/>
  </si>
  <si>
    <t>〇</t>
  </si>
  <si>
    <t>社会福祉法人</t>
  </si>
  <si>
    <t>複数の診療科で活用</t>
  </si>
  <si>
    <t>内科</t>
  </si>
  <si>
    <t>リハビリテーション科</t>
  </si>
  <si>
    <t>ＤＰＣ病院ではない</t>
  </si>
  <si>
    <t>有</t>
  </si>
  <si>
    <t>-</t>
    <phoneticPr fontId="3"/>
  </si>
  <si>
    <t>すみれ病棟</t>
  </si>
  <si>
    <t>慢性期機能</t>
  </si>
  <si>
    <t>療養病棟入院料１</t>
  </si>
  <si>
    <t>こすもす病棟</t>
  </si>
  <si>
    <t>ひまわり病棟</t>
  </si>
  <si>
    <t>さくら病棟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</si>
</sst>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1050</v>
      </c>
      <c r="N9" s="282" t="s">
        <v>1051</v>
      </c>
      <c r="O9" s="282" t="s">
        <v>1052</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1050</v>
      </c>
      <c r="N22" s="282" t="s">
        <v>1051</v>
      </c>
      <c r="O22" s="282" t="s">
        <v>1052</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1050</v>
      </c>
      <c r="N35" s="282" t="s">
        <v>1051</v>
      </c>
      <c r="O35" s="282" t="s">
        <v>1052</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1050</v>
      </c>
      <c r="N44" s="282" t="s">
        <v>1051</v>
      </c>
      <c r="O44" s="282" t="s">
        <v>1052</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1047</v>
      </c>
      <c r="M89" s="262" t="s">
        <v>1050</v>
      </c>
      <c r="N89" s="262" t="s">
        <v>1051</v>
      </c>
      <c r="O89" s="262" t="s">
        <v>1052</v>
      </c>
    </row>
    <row r="90" spans="1:22" s="21" customFormat="1">
      <c r="A90" s="243"/>
      <c r="B90" s="1"/>
      <c r="C90" s="3"/>
      <c r="D90" s="3"/>
      <c r="E90" s="3"/>
      <c r="F90" s="3"/>
      <c r="G90" s="3"/>
      <c r="H90" s="287"/>
      <c r="I90" s="67" t="s">
        <v>36</v>
      </c>
      <c r="J90" s="68"/>
      <c r="K90" s="69"/>
      <c r="L90" s="262" t="s">
        <v>1048</v>
      </c>
      <c r="M90" s="262" t="s">
        <v>1048</v>
      </c>
      <c r="N90" s="262" t="s">
        <v>1048</v>
      </c>
      <c r="O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1050</v>
      </c>
      <c r="N97" s="66" t="s">
        <v>1051</v>
      </c>
      <c r="O97" s="66" t="s">
        <v>1052</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110</v>
      </c>
      <c r="K99" s="237" t="str">
        <f>IF(OR(COUNTIF(L99:O99,"未確認")&gt;0,COUNTIF(L99:O99,"~*")&gt;0),"※","")</f>
        <v/>
      </c>
      <c r="L99" s="258">
        <v>55</v>
      </c>
      <c r="M99" s="258">
        <v>0</v>
      </c>
      <c r="N99" s="258">
        <v>0</v>
      </c>
      <c r="O99" s="258">
        <v>55</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110</v>
      </c>
      <c r="K101" s="237" t="str">
        <f>IF(OR(COUNTIF(L101:O101,"未確認")&gt;0,COUNTIF(L101:O101,"~*")&gt;0),"※","")</f>
        <v/>
      </c>
      <c r="L101" s="258">
        <v>55</v>
      </c>
      <c r="M101" s="258">
        <v>0</v>
      </c>
      <c r="N101" s="258">
        <v>0</v>
      </c>
      <c r="O101" s="258">
        <v>55</v>
      </c>
    </row>
    <row r="102" spans="1:22" s="83" customFormat="1" ht="34.5" customHeight="1">
      <c r="A102" s="244" t="s">
        <v>610</v>
      </c>
      <c r="B102" s="84"/>
      <c r="C102" s="377"/>
      <c r="D102" s="379"/>
      <c r="E102" s="317" t="s">
        <v>612</v>
      </c>
      <c r="F102" s="318"/>
      <c r="G102" s="318"/>
      <c r="H102" s="319"/>
      <c r="I102" s="420"/>
      <c r="J102" s="256">
        <f t="shared" si="0"/>
        <v>104</v>
      </c>
      <c r="K102" s="237" t="str">
        <f t="shared" ref="K102:K111" si="1">IF(OR(COUNTIF(L101:O101,"未確認")&gt;0,COUNTIF(L101:O101,"~*")&gt;0),"※","")</f>
        <v/>
      </c>
      <c r="L102" s="258">
        <v>52</v>
      </c>
      <c r="M102" s="258">
        <v>0</v>
      </c>
      <c r="N102" s="258">
        <v>0</v>
      </c>
      <c r="O102" s="258">
        <v>52</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0</v>
      </c>
      <c r="M103" s="258">
        <v>60</v>
      </c>
      <c r="N103" s="258">
        <v>60</v>
      </c>
      <c r="O103" s="258">
        <v>0</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0</v>
      </c>
      <c r="M104" s="258">
        <v>60</v>
      </c>
      <c r="N104" s="258">
        <v>60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0</v>
      </c>
      <c r="M106" s="258">
        <v>60</v>
      </c>
      <c r="N106" s="258">
        <v>60</v>
      </c>
      <c r="O106" s="258">
        <v>0</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0</v>
      </c>
      <c r="M107" s="258">
        <v>60</v>
      </c>
      <c r="N107" s="258">
        <v>60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92</v>
      </c>
      <c r="K109" s="237" t="str">
        <f t="shared" si="1"/>
        <v/>
      </c>
      <c r="L109" s="258">
        <v>0</v>
      </c>
      <c r="M109" s="258">
        <v>46</v>
      </c>
      <c r="N109" s="258">
        <v>46</v>
      </c>
      <c r="O109" s="258">
        <v>0</v>
      </c>
    </row>
    <row r="110" spans="1:22" s="83" customFormat="1" ht="34.5" customHeight="1">
      <c r="A110" s="244" t="s">
        <v>614</v>
      </c>
      <c r="B110" s="84"/>
      <c r="C110" s="396"/>
      <c r="D110" s="397"/>
      <c r="E110" s="432"/>
      <c r="F110" s="433"/>
      <c r="G110" s="317" t="s">
        <v>47</v>
      </c>
      <c r="H110" s="319"/>
      <c r="I110" s="420"/>
      <c r="J110" s="256">
        <f t="shared" si="0"/>
        <v>92</v>
      </c>
      <c r="K110" s="237" t="str">
        <f t="shared" si="1"/>
        <v/>
      </c>
      <c r="L110" s="258">
        <v>0</v>
      </c>
      <c r="M110" s="258">
        <v>46</v>
      </c>
      <c r="N110" s="258">
        <v>46</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1051</v>
      </c>
      <c r="O118" s="66" t="s">
        <v>1052</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534</v>
      </c>
      <c r="M121" s="98" t="s">
        <v>534</v>
      </c>
      <c r="N121" s="98" t="s">
        <v>534</v>
      </c>
      <c r="O121" s="98" t="s">
        <v>534</v>
      </c>
    </row>
    <row r="122" spans="1:22" s="83" customFormat="1" ht="40.5" customHeight="1">
      <c r="A122" s="244" t="s">
        <v>619</v>
      </c>
      <c r="B122" s="1"/>
      <c r="C122" s="295"/>
      <c r="D122" s="297"/>
      <c r="E122" s="396"/>
      <c r="F122" s="418"/>
      <c r="G122" s="418"/>
      <c r="H122" s="397"/>
      <c r="I122" s="354"/>
      <c r="J122" s="101"/>
      <c r="K122" s="102"/>
      <c r="L122" s="98" t="s">
        <v>1042</v>
      </c>
      <c r="M122" s="98" t="s">
        <v>1042</v>
      </c>
      <c r="N122" s="98" t="s">
        <v>1042</v>
      </c>
      <c r="O122" s="98" t="s">
        <v>1042</v>
      </c>
    </row>
    <row r="123" spans="1:22" s="83" customFormat="1" ht="40.5" customHeight="1">
      <c r="A123" s="244" t="s">
        <v>620</v>
      </c>
      <c r="B123" s="1"/>
      <c r="C123" s="289"/>
      <c r="D123" s="290"/>
      <c r="E123" s="377"/>
      <c r="F123" s="378"/>
      <c r="G123" s="378"/>
      <c r="H123" s="379"/>
      <c r="I123" s="341"/>
      <c r="J123" s="105"/>
      <c r="K123" s="106"/>
      <c r="L123" s="98" t="s">
        <v>1043</v>
      </c>
      <c r="M123" s="98" t="s">
        <v>1043</v>
      </c>
      <c r="N123" s="98" t="s">
        <v>1043</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1051</v>
      </c>
      <c r="O129" s="66" t="s">
        <v>1052</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1049</v>
      </c>
      <c r="N131" s="98" t="s">
        <v>1049</v>
      </c>
      <c r="O131" s="98" t="s">
        <v>535</v>
      </c>
    </row>
    <row r="132" spans="1:22" s="83" customFormat="1" ht="34.5" customHeight="1">
      <c r="A132" s="244" t="s">
        <v>621</v>
      </c>
      <c r="B132" s="84"/>
      <c r="C132" s="295"/>
      <c r="D132" s="297"/>
      <c r="E132" s="320" t="s">
        <v>58</v>
      </c>
      <c r="F132" s="321"/>
      <c r="G132" s="321"/>
      <c r="H132" s="322"/>
      <c r="I132" s="389"/>
      <c r="J132" s="101"/>
      <c r="K132" s="102"/>
      <c r="L132" s="82">
        <v>55</v>
      </c>
      <c r="M132" s="82">
        <v>60</v>
      </c>
      <c r="N132" s="82">
        <v>60</v>
      </c>
      <c r="O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1051</v>
      </c>
      <c r="O143" s="66" t="s">
        <v>1052</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89</v>
      </c>
      <c r="K157" s="264" t="str">
        <f t="shared" si="3"/>
        <v/>
      </c>
      <c r="L157" s="117">
        <v>0</v>
      </c>
      <c r="M157" s="117">
        <v>45</v>
      </c>
      <c r="N157" s="117">
        <v>44</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78</v>
      </c>
      <c r="K167" s="264" t="str">
        <f t="shared" si="3"/>
        <v/>
      </c>
      <c r="L167" s="117">
        <v>34</v>
      </c>
      <c r="M167" s="117">
        <v>0</v>
      </c>
      <c r="N167" s="117">
        <v>0</v>
      </c>
      <c r="O167" s="117">
        <v>44</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1051</v>
      </c>
      <c r="O226" s="66" t="s">
        <v>1052</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1051</v>
      </c>
      <c r="O234" s="66" t="s">
        <v>1052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1051</v>
      </c>
      <c r="O244" s="66" t="s">
        <v>1052</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1051</v>
      </c>
      <c r="O253" s="66" t="s">
        <v>1052</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1048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1051</v>
      </c>
      <c r="O263" s="66" t="s">
        <v>1052</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76</v>
      </c>
      <c r="K269" s="81" t="str">
        <f t="shared" si="8"/>
        <v/>
      </c>
      <c r="L269" s="147">
        <v>26</v>
      </c>
      <c r="M269" s="147">
        <v>15</v>
      </c>
      <c r="N269" s="147">
        <v>12</v>
      </c>
      <c r="O269" s="147">
        <v>23</v>
      </c>
    </row>
    <row r="270" spans="1:22" s="83" customFormat="1" ht="34.5" customHeight="1">
      <c r="A270" s="249" t="s">
        <v>725</v>
      </c>
      <c r="B270" s="120"/>
      <c r="C270" s="371"/>
      <c r="D270" s="371"/>
      <c r="E270" s="371"/>
      <c r="F270" s="371"/>
      <c r="G270" s="371" t="s">
        <v>148</v>
      </c>
      <c r="H270" s="371"/>
      <c r="I270" s="404"/>
      <c r="J270" s="266">
        <f t="shared" si="9"/>
        <v>0.75</v>
      </c>
      <c r="K270" s="81" t="str">
        <f t="shared" si="8"/>
        <v/>
      </c>
      <c r="L270" s="148">
        <v>0</v>
      </c>
      <c r="M270" s="148">
        <v>0</v>
      </c>
      <c r="N270" s="148">
        <v>0.75</v>
      </c>
      <c r="O270" s="148">
        <v>0</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3</v>
      </c>
      <c r="M271" s="147">
        <v>8</v>
      </c>
      <c r="N271" s="147">
        <v>7</v>
      </c>
      <c r="O271" s="147">
        <v>4</v>
      </c>
    </row>
    <row r="272" spans="1:22" s="83" customFormat="1" ht="34.5" customHeight="1">
      <c r="A272" s="249" t="s">
        <v>726</v>
      </c>
      <c r="B272" s="120"/>
      <c r="C272" s="372"/>
      <c r="D272" s="372"/>
      <c r="E272" s="372"/>
      <c r="F272" s="372"/>
      <c r="G272" s="371" t="s">
        <v>148</v>
      </c>
      <c r="H272" s="371"/>
      <c r="I272" s="404"/>
      <c r="J272" s="266">
        <f t="shared" si="9"/>
        <v>18.200000000000003</v>
      </c>
      <c r="K272" s="81" t="str">
        <f t="shared" si="8"/>
        <v/>
      </c>
      <c r="L272" s="148">
        <v>5</v>
      </c>
      <c r="M272" s="148">
        <v>3.5</v>
      </c>
      <c r="N272" s="148">
        <v>5.3</v>
      </c>
      <c r="O272" s="148">
        <v>4.4000000000000004</v>
      </c>
    </row>
    <row r="273" spans="1:15" s="83" customFormat="1" ht="34.5" customHeight="1">
      <c r="A273" s="249" t="s">
        <v>727</v>
      </c>
      <c r="B273" s="120"/>
      <c r="C273" s="371" t="s">
        <v>152</v>
      </c>
      <c r="D273" s="372"/>
      <c r="E273" s="372"/>
      <c r="F273" s="372"/>
      <c r="G273" s="371" t="s">
        <v>146</v>
      </c>
      <c r="H273" s="371"/>
      <c r="I273" s="404"/>
      <c r="J273" s="266">
        <f t="shared" si="9"/>
        <v>38</v>
      </c>
      <c r="K273" s="81" t="str">
        <f t="shared" si="8"/>
        <v/>
      </c>
      <c r="L273" s="147">
        <v>10</v>
      </c>
      <c r="M273" s="147">
        <v>9</v>
      </c>
      <c r="N273" s="147">
        <v>9</v>
      </c>
      <c r="O273" s="147">
        <v>10</v>
      </c>
    </row>
    <row r="274" spans="1:15" s="83" customFormat="1" ht="34.5" customHeight="1">
      <c r="A274" s="249" t="s">
        <v>727</v>
      </c>
      <c r="B274" s="120"/>
      <c r="C274" s="372"/>
      <c r="D274" s="372"/>
      <c r="E274" s="372"/>
      <c r="F274" s="372"/>
      <c r="G274" s="371" t="s">
        <v>148</v>
      </c>
      <c r="H274" s="371"/>
      <c r="I274" s="404"/>
      <c r="J274" s="266">
        <f t="shared" si="9"/>
        <v>0.75</v>
      </c>
      <c r="K274" s="81" t="str">
        <f t="shared" si="8"/>
        <v/>
      </c>
      <c r="L274" s="148">
        <v>0</v>
      </c>
      <c r="M274" s="148">
        <v>0</v>
      </c>
      <c r="N274" s="148">
        <v>0</v>
      </c>
      <c r="O274" s="148">
        <v>0.75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0.1</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1051</v>
      </c>
      <c r="O322" s="66" t="s">
        <v>1052</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1051</v>
      </c>
      <c r="O342" s="66" t="s">
        <v>1052</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1051</v>
      </c>
      <c r="O367" s="66" t="s">
        <v>1052</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1051</v>
      </c>
      <c r="O390" s="66" t="s">
        <v>1052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202</v>
      </c>
      <c r="K392" s="81" t="str">
        <f t="shared" ref="K392:K397" si="12">IF(OR(COUNTIF(L392:O392,"未確認")&gt;0,COUNTIF(L392:O392,"~*")&gt;0),"※","")</f>
        <v/>
      </c>
      <c r="L392" s="147">
        <v>24</v>
      </c>
      <c r="M392" s="147">
        <v>86</v>
      </c>
      <c r="N392" s="147">
        <v>92</v>
      </c>
      <c r="O392" s="147">
        <v>0</v>
      </c>
    </row>
    <row r="393" spans="1:22" s="83" customFormat="1" ht="34.5" customHeight="1">
      <c r="A393" s="249" t="s">
        <v>773</v>
      </c>
      <c r="B393" s="84"/>
      <c r="C393" s="370"/>
      <c r="D393" s="380"/>
      <c r="E393" s="320" t="s">
        <v>224</v>
      </c>
      <c r="F393" s="321"/>
      <c r="G393" s="321"/>
      <c r="H393" s="322"/>
      <c r="I393" s="343"/>
      <c r="J393" s="140">
        <f t="shared" si="11"/>
        <v>202</v>
      </c>
      <c r="K393" s="81" t="str">
        <f t="shared" si="12"/>
        <v/>
      </c>
      <c r="L393" s="147">
        <v>24</v>
      </c>
      <c r="M393" s="147">
        <v>86</v>
      </c>
      <c r="N393" s="147">
        <v>92</v>
      </c>
      <c r="O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61208</v>
      </c>
      <c r="K396" s="81" t="str">
        <f t="shared" si="12"/>
        <v/>
      </c>
      <c r="L396" s="147">
        <v>12296</v>
      </c>
      <c r="M396" s="147">
        <v>16412</v>
      </c>
      <c r="N396" s="147">
        <v>16577</v>
      </c>
      <c r="O396" s="147">
        <v>15923</v>
      </c>
    </row>
    <row r="397" spans="1:22" s="83" customFormat="1" ht="34.5" customHeight="1">
      <c r="A397" s="250" t="s">
        <v>777</v>
      </c>
      <c r="B397" s="119"/>
      <c r="C397" s="370"/>
      <c r="D397" s="320" t="s">
        <v>228</v>
      </c>
      <c r="E397" s="321"/>
      <c r="F397" s="321"/>
      <c r="G397" s="321"/>
      <c r="H397" s="322"/>
      <c r="I397" s="344"/>
      <c r="J397" s="140">
        <f t="shared" si="11"/>
        <v>208</v>
      </c>
      <c r="K397" s="81" t="str">
        <f t="shared" si="12"/>
        <v/>
      </c>
      <c r="L397" s="147">
        <v>25</v>
      </c>
      <c r="M397" s="147">
        <v>88</v>
      </c>
      <c r="N397" s="147">
        <v>94</v>
      </c>
      <c r="O397" s="147">
        <v>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1051</v>
      </c>
      <c r="O403" s="66" t="s">
        <v>1052</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202</v>
      </c>
      <c r="K405" s="81" t="str">
        <f t="shared" ref="K405:K422" si="14">IF(OR(COUNTIF(L405:O405,"未確認")&gt;0,COUNTIF(L405:O405,"~*")&gt;0),"※","")</f>
        <v/>
      </c>
      <c r="L405" s="147">
        <v>24</v>
      </c>
      <c r="M405" s="147">
        <v>86</v>
      </c>
      <c r="N405" s="147">
        <v>92</v>
      </c>
      <c r="O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202</v>
      </c>
      <c r="K407" s="81" t="str">
        <f t="shared" si="14"/>
        <v/>
      </c>
      <c r="L407" s="147">
        <v>24</v>
      </c>
      <c r="M407" s="147">
        <v>86</v>
      </c>
      <c r="N407" s="147">
        <v>92</v>
      </c>
      <c r="O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c r="N408" s="147">
        <v>0</v>
      </c>
      <c r="O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208</v>
      </c>
      <c r="K413" s="81" t="str">
        <f t="shared" si="14"/>
        <v/>
      </c>
      <c r="L413" s="147">
        <v>25</v>
      </c>
      <c r="M413" s="147">
        <v>88</v>
      </c>
      <c r="N413" s="147">
        <v>94</v>
      </c>
      <c r="O413" s="147">
        <v>1</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202</v>
      </c>
      <c r="K415" s="81" t="str">
        <f t="shared" si="14"/>
        <v/>
      </c>
      <c r="L415" s="147">
        <v>24</v>
      </c>
      <c r="M415" s="147">
        <v>86</v>
      </c>
      <c r="N415" s="147">
        <v>92</v>
      </c>
      <c r="O415" s="147">
        <v>0</v>
      </c>
    </row>
    <row r="416" spans="1:22" s="83" customFormat="1" ht="34.5" customHeight="1">
      <c r="A416" s="251" t="s">
        <v>789</v>
      </c>
      <c r="B416" s="119"/>
      <c r="C416" s="369"/>
      <c r="D416" s="369"/>
      <c r="E416" s="320" t="s">
        <v>243</v>
      </c>
      <c r="F416" s="321"/>
      <c r="G416" s="321"/>
      <c r="H416" s="322"/>
      <c r="I416" s="361"/>
      <c r="J416" s="140">
        <f t="shared" si="13"/>
        <v>1</v>
      </c>
      <c r="K416" s="81" t="str">
        <f t="shared" si="14"/>
        <v/>
      </c>
      <c r="L416" s="147">
        <v>1</v>
      </c>
      <c r="M416" s="147">
        <v>0</v>
      </c>
      <c r="N416" s="147">
        <v>0</v>
      </c>
      <c r="O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5</v>
      </c>
      <c r="K421" s="81" t="str">
        <f t="shared" si="14"/>
        <v/>
      </c>
      <c r="L421" s="147">
        <v>0</v>
      </c>
      <c r="M421" s="147">
        <v>2</v>
      </c>
      <c r="N421" s="147">
        <v>2</v>
      </c>
      <c r="O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1051</v>
      </c>
      <c r="O428" s="66" t="s">
        <v>1052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208</v>
      </c>
      <c r="K430" s="193" t="str">
        <f>IF(OR(COUNTIF(L430:O430,"未確認")&gt;0,COUNTIF(L430:O430,"~*")&gt;0),"※","")</f>
        <v/>
      </c>
      <c r="L430" s="147">
        <v>25</v>
      </c>
      <c r="M430" s="147">
        <v>88</v>
      </c>
      <c r="N430" s="147">
        <v>94</v>
      </c>
      <c r="O430" s="147">
        <v>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5</v>
      </c>
      <c r="K433" s="193" t="str">
        <f>IF(OR(COUNTIF(L433:O433,"未確認")&gt;0,COUNTIF(L433:O433,"~*")&gt;0),"※","")</f>
        <v/>
      </c>
      <c r="L433" s="147">
        <v>0</v>
      </c>
      <c r="M433" s="147">
        <v>2</v>
      </c>
      <c r="N433" s="147">
        <v>2</v>
      </c>
      <c r="O433" s="147">
        <v>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203</v>
      </c>
      <c r="K434" s="193" t="str">
        <f>IF(OR(COUNTIF(L434:O434,"未確認")&gt;0,COUNTIF(L434:O434,"~*")&gt;0),"※","")</f>
        <v/>
      </c>
      <c r="L434" s="147">
        <v>25</v>
      </c>
      <c r="M434" s="147">
        <v>86</v>
      </c>
      <c r="N434" s="147">
        <v>92</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1051</v>
      </c>
      <c r="O441" s="66" t="s">
        <v>1052</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1051</v>
      </c>
      <c r="O466" s="66" t="s">
        <v>1052</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1051</v>
      </c>
      <c r="O502" s="66" t="s">
        <v>1052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1051</v>
      </c>
      <c r="O514" s="66" t="s">
        <v>1052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1051</v>
      </c>
      <c r="O520" s="66" t="s">
        <v>1052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1051</v>
      </c>
      <c r="O525" s="66" t="s">
        <v>1052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1051</v>
      </c>
      <c r="O530" s="66" t="s">
        <v>1052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1051</v>
      </c>
      <c r="O543" s="66" t="s">
        <v>1052</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1051</v>
      </c>
      <c r="O588" s="66" t="s">
        <v>1052</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1051</v>
      </c>
      <c r="O611" s="66" t="s">
        <v>1052</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1051</v>
      </c>
      <c r="O629" s="66" t="s">
        <v>1052</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1051</v>
      </c>
      <c r="O644" s="66" t="s">
        <v>1052</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167</v>
      </c>
      <c r="K646" s="201" t="str">
        <f t="shared" ref="K646:K660" si="33">IF(OR(COUNTIF(L646:O646,"未確認")&gt;0,COUNTIF(L646:O646,"*")&gt;0),"※","")</f>
        <v/>
      </c>
      <c r="L646" s="117">
        <v>34</v>
      </c>
      <c r="M646" s="117">
        <v>45</v>
      </c>
      <c r="N646" s="117">
        <v>44</v>
      </c>
      <c r="O646" s="117">
        <v>44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167</v>
      </c>
      <c r="K648" s="201" t="str">
        <f t="shared" si="33"/>
        <v/>
      </c>
      <c r="L648" s="117">
        <v>34</v>
      </c>
      <c r="M648" s="117">
        <v>45</v>
      </c>
      <c r="N648" s="117">
        <v>44</v>
      </c>
      <c r="O648" s="117">
        <v>44</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1051</v>
      </c>
      <c r="O665" s="66" t="s">
        <v>1052</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1051</v>
      </c>
      <c r="O681" s="66" t="s">
        <v>1052</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13</v>
      </c>
      <c r="K683" s="201" t="str">
        <f>IF(OR(COUNTIF(L683:O683,"未確認")&gt;0,COUNTIF(L683:O683,"*")&gt;0),"※","")</f>
        <v>※</v>
      </c>
      <c r="L683" s="117">
        <v>0</v>
      </c>
      <c r="M683" s="117">
        <v>13</v>
      </c>
      <c r="N683" s="117" t="s">
        <v>541</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1051</v>
      </c>
      <c r="O691" s="66" t="s">
        <v>1052</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78</v>
      </c>
      <c r="K694" s="201" t="str">
        <f>IF(OR(COUNTIF(L694:O694,"未確認")&gt;0,COUNTIF(L694:O694,"*")&gt;0),"※","")</f>
        <v/>
      </c>
      <c r="L694" s="117">
        <v>34</v>
      </c>
      <c r="M694" s="117">
        <v>0</v>
      </c>
      <c r="N694" s="117">
        <v>0</v>
      </c>
      <c r="O694" s="117">
        <v>44</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12</v>
      </c>
      <c r="K695" s="201" t="str">
        <f>IF(OR(COUNTIF(L695:O695,"未確認")&gt;0,COUNTIF(L695:O695,"*")&gt;0),"※","")</f>
        <v>※</v>
      </c>
      <c r="L695" s="117">
        <v>12</v>
      </c>
      <c r="M695" s="117">
        <v>0</v>
      </c>
      <c r="N695" s="117">
        <v>0</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1051</v>
      </c>
      <c r="O704" s="66" t="s">
        <v>1052</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D2A54BC-CDAB-4A7C-8CEF-56EBA80C4CA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2019-12-23T02:30:12Z</dcterms:modified>
</cp:coreProperties>
</file>