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CB071FE-81F2-465A-BC5A-7B54CF95C90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<sst xmlns="http://schemas.openxmlformats.org/spreadsheetml/2006/main" count="3112" uniqueCount="1053">
  <si>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</si>
  <si>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</si>
  <si>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</si>
  <si>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</si>
  <si>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</si>
  <si>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</si>
  <si>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</si>
  <si>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</si>
  <si>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</si>
  <si>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</si>
  <si>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</si>
  <si>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</si>
  <si>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</si>
  <si>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</si>
  <si>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</si>
  <si>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</si>
  <si>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</si>
  <si>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</si>
  <si>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</si>
  <si>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</si>
  <si>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</si>
  <si>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</si>
  <si>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</si>
  <si>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</si>
  <si>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</si>
  <si>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</si>
  <si>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</si>
  <si>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</si>
  <si>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</si>
  <si>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</si>
  <si>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</si>
  <si>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</si>
  <si>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</si>
  <si>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</si>
  <si>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</si>
  <si>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</si>
  <si>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</si>
  <si>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</si>
  <si>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</si>
  <si>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</si>
  <si>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</si>
  <si>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</si>
  <si>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</si>
  <si>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</si>
  <si>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</si>
  <si>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</si>
  <si>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</si>
  <si>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</si>
  <si>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</si>
  <si>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</si>
  <si>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</si>
  <si>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</si>
  <si>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</si>
  <si>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</si>
  <si>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</si>
  <si>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</si>
  <si>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</si>
  <si>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</si>
  <si>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</si>
  <si>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</si>
  <si>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</si>
  <si>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</si>
  <si>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</si>
  <si>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</si>
  <si>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</si>
  <si>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</si>
  <si>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</si>
  <si>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</si>
  <si>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</si>
  <si>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</si>
  <si>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</si>
  <si>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</si>
  <si>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</si>
  <si>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</si>
  <si>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</si>
  <si>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</si>
  <si>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</si>
  <si>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</si>
  <si>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</si>
  <si>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</si>
  <si>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</si>
  <si>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</si>
  <si>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</si>
  <si>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</si>
  <si>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</si>
  <si>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</si>
  <si>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</si>
  <si>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</si>
  <si>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</si>
  <si>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</si>
  <si>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</si>
  <si>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</si>
  <si>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</si>
  <si>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</si>
  <si>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</si>
  <si>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</si>
  <si>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</si>
  <si>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</si>
  <si>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</si>
  <si>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</si>
  <si>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</si>
  <si>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</si>
  <si>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</si>
  <si>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</si>
  <si>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</si>
  <si>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</si>
  <si>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</si>
  <si>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</si>
  <si>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</si>
  <si>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</si>
  <si>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</si>
  <si>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</si>
  <si>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</si>
  <si>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</si>
  <si>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</si>
  <si>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</si>
  <si>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</si>
  <si>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</si>
  <si>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</si>
  <si>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</si>
  <si>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</si>
  <si>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</si>
  <si>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</si>
  <si>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</si>
  <si>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</si>
  <si>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</si>
  <si>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</si>
  <si>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</si>
  <si>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</si>
  <si>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</si>
  <si>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</si>
  <si>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</si>
  <si>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</si>
  <si>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</si>
  <si>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</si>
  <si>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</si>
  <si>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</si>
  <si>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</si>
  <si>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</si>
  <si>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</si>
  <si>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</si>
  <si>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</si>
  <si>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</si>
  <si>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</si>
  <si>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</si>
  <si>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</si>
  <si>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</si>
  <si>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</si>
  <si>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</si>
  <si>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</si>
  <si>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</si>
  <si>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</si>
  <si>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</si>
  <si>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</si>
  <si>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</si>
  <si>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</si>
  <si>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</si>
  <si>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</si>
  <si>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</si>
  <si>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</si>
  <si>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</si>
  <si>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</si>
  <si>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</si>
  <si>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</si>
  <si>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</si>
  <si>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</si>
  <si>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</si>
  <si>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</si>
  <si>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</si>
  <si>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</si>
  <si>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</si>
  <si>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</si>
  <si>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</si>
  <si>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</si>
  <si>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</si>
  <si>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</si>
  <si>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</si>
  <si>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</si>
  <si>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</si>
  <si>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</si>
  <si>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</si>
  <si>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</si>
  <si>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</si>
  <si>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</si>
  <si>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</si>
  <si>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</si>
  <si>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</si>
  <si>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</si>
  <si>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</si>
  <si>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</si>
  <si>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</si>
  <si>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</si>
  <si>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</si>
  <si>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</si>
  <si>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</si>
  <si>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</si>
  <si>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</si>
  <si>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</si>
  <si>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</si>
  <si>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</si>
  <si>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</si>
  <si>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</si>
  <si>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</si>
  <si>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</si>
  <si>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</si>
  <si>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</si>
  <si>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</si>
  <si>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</si>
  <si>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</si>
  <si>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</si>
  <si>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</si>
  <si>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</si>
  <si>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</si>
  <si>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</si>
  <si>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</si>
  <si>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</si>
  <si>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</si>
  <si>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</si>
  <si>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</si>
  <si>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</si>
  <si>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</si>
  <si>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</si>
  <si>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</si>
  <si>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</si>
  <si>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</si>
  <si>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</si>
  <si>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</si>
  <si>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</si>
  <si>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</si>
  <si>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</si>
  <si>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</si>
  <si>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</si>
  <si>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</si>
  <si>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</si>
  <si>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</si>
  <si>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</si>
  <si>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</si>
  <si>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</si>
  <si>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</si>
  <si>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</si>
  <si>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</si>
  <si>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</si>
  <si>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</si>
  <si>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</si>
  <si>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</si>
  <si>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</si>
  <si>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</si>
  <si>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</si>
  <si>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</si>
  <si>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</si>
  <si>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</si>
  <si>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</si>
  <si>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</si>
  <si>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</si>
  <si>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</si>
  <si>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</si>
  <si>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</si>
  <si>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</si>
  <si>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</si>
  <si>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</si>
  <si>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</si>
  <si>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</si>
  <si>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</si>
  <si>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</si>
  <si>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</si>
  <si>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</si>
  <si>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</si>
  <si>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</si>
  <si>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</si>
  <si>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</si>
  <si>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</si>
  <si>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</si>
  <si>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</si>
  <si>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</si>
  <si>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</si>
  <si>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</si>
  <si>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</si>
  <si>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</si>
  <si>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</si>
  <si>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</si>
  <si>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</si>
  <si>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</si>
  <si>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</si>
  <si>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</si>
  <si>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</si>
  <si>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</si>
  <si>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</si>
  <si>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</si>
  <si>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</si>
  <si>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</si>
  <si>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</si>
  <si>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</si>
  <si>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</si>
  <si>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</si>
  <si>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</si>
  <si>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</si>
  <si>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</si>
  <si>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</si>
  <si>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</si>
  <si>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</si>
  <si>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</si>
  <si>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</si>
  <si>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</si>
  <si>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</si>
  <si>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</si>
  <si>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</si>
  <si>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</si>
  <si>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</si>
  <si>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</si>
  <si>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</si>
  <si>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</si>
  <si>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</si>
  <si>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</si>
  <si>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</si>
  <si>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</si>
  <si>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</si>
  <si>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</si>
  <si>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</si>
  <si>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</si>
  <si>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</si>
  <si>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</si>
  <si>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</si>
  <si>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</si>
  <si>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</si>
  <si>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</si>
  <si>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</si>
  <si>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</si>
  <si>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</si>
  <si>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</si>
  <si>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</si>
  <si>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</si>
  <si>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</si>
  <si>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</si>
  <si>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</si>
  <si>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</si>
  <si>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</si>
  <si>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</si>
  <si>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</si>
  <si>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</si>
  <si>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</si>
  <si>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</si>
  <si>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</si>
  <si>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</si>
  <si>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</si>
  <si>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</si>
  <si>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</si>
  <si>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</si>
  <si>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</si>
  <si>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</si>
  <si>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</si>
  <si>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</si>
  <si>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</si>
  <si>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</si>
  <si>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</si>
  <si>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</si>
  <si>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</si>
  <si>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</si>
  <si>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</si>
  <si>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</si>
  <si>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</si>
  <si>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</si>
  <si>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</si>
  <si>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</si>
  <si>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</si>
  <si>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</si>
  <si>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</si>
  <si>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</si>
  <si>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</si>
  <si>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</si>
  <si>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</si>
  <si>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</si>
  <si>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</si>
  <si>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</si>
  <si>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</si>
  <si>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</si>
  <si>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</si>
  <si>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</si>
  <si>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</si>
  <si>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</si>
  <si>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</si>
  <si>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</si>
  <si>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</si>
  <si>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</si>
  <si>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</si>
  <si>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</si>
  <si>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</si>
  <si>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</si>
  <si>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</si>
  <si>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</si>
  <si>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</si>
  <si>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</si>
  <si>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</si>
  <si>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</si>
  <si>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</si>
  <si>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</si>
  <si>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</si>
  <si>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</si>
  <si>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</si>
  <si>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</si>
  <si>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</si>
  <si>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</si>
  <si>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</si>
  <si>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</si>
  <si>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</si>
  <si>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</si>
  <si>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</si>
  <si>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</si>
  <si>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</si>
  <si>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</si>
  <si>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</si>
  <si>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</si>
  <si>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</si>
  <si>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</si>
  <si>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</si>
  <si>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</si>
  <si>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</si>
  <si>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</si>
  <si>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</si>
  <si>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</si>
  <si>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</si>
  <si>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</si>
  <si>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</si>
  <si>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</si>
  <si>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</si>
  <si>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</si>
  <si>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</si>
  <si>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</si>
  <si>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</si>
  <si>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</si>
  <si>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</si>
  <si>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</si>
  <si>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</si>
  <si>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</si>
  <si>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</si>
  <si>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</si>
  <si>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</si>
  <si>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</si>
  <si>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</si>
  <si>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</si>
  <si>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</si>
  <si>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</si>
  <si>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</si>
  <si>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</si>
  <si>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</si>
  <si>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</si>
  <si>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</si>
  <si>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</si>
  <si>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</si>
  <si>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</si>
  <si>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</si>
  <si>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</si>
  <si>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</si>
  <si>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</si>
  <si>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</si>
  <si>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</si>
  <si>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</si>
  <si>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</si>
  <si>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</si>
  <si>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</si>
  <si>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</si>
  <si>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</si>
  <si>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</si>
  <si>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</si>
  <si>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</si>
  <si>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</si>
  <si>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</si>
  <si>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</si>
  <si>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</si>
  <si>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</si>
  <si>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</si>
  <si>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</si>
  <si>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</si>
  <si>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</si>
  <si>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</si>
  <si>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</si>
  <si>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</si>
  <si>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</si>
  <si>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</si>
  <si>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</si>
  <si>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</si>
  <si>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</si>
  <si>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</si>
  <si>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</si>
  <si>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</si>
  <si>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</si>
  <si>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</si>
  <si>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</si>
  <si>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</si>
  <si>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</si>
  <si>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</si>
  <si>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</si>
  <si>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</si>
  <si>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</si>
  <si>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</si>
  <si>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</si>
  <si>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</si>
  <si>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</si>
  <si>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</si>
  <si>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</si>
  <si>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</si>
  <si>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</si>
  <si>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</si>
  <si>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</si>
  <si>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</si>
  <si>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</si>
  <si>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</si>
  <si>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</si>
  <si>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</si>
  <si>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</si>
  <si>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</si>
  <si>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</si>
  <si>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</si>
  <si>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</si>
  <si>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</si>
  <si>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</si>
  <si>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</si>
  <si>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</si>
  <si>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</si>
  <si>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</si>
  <si>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</si>
  <si>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</si>
  <si>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</si>
  <si>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</si>
  <si>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</si>
  <si>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</si>
  <si>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</si>
  <si>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</si>
  <si>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</si>
  <si>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</si>
  <si>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</si>
  <si>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</si>
  <si>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</si>
  <si>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</si>
  <si>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</si>
  <si>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</si>
  <si>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</si>
  <si>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</si>
  <si>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</si>
  <si>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</si>
  <si>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</si>
  <si>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</si>
  <si>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</si>
  <si>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</si>
  <si>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</si>
  <si>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</si>
  <si>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</si>
  <si>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</si>
  <si>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</si>
  <si>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</si>
  <si>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</si>
  <si>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</si>
  <si>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</si>
  <si>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</si>
  <si>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</si>
  <si>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</si>
  <si>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</si>
  <si>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</si>
  <si>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</si>
  <si>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</si>
  <si>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</si>
  <si>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</si>
  <si>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</si>
  <si>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</si>
  <si>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</si>
  <si>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</si>
  <si>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</si>
  <si>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</si>
  <si>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</si>
  <si>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</si>
  <si>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</si>
  <si>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</si>
  <si>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</si>
  <si>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</si>
  <si>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</si>
  <si>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</si>
  <si>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</si>
  <si>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</si>
  <si>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</si>
  <si>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</si>
  <si>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</si>
  <si>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</si>
  <si>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</si>
  <si>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</si>
  <si>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</si>
  <si>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</si>
  <si>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</si>
  <si>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</si>
  <si>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</si>
  <si>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</si>
  <si>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</si>
  <si>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</si>
  <si>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</si>
  <si>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</si>
  <si>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</si>
  <si>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</si>
  <si>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</si>
  <si>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</si>
  <si>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</si>
  <si>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</si>
  <si>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</si>
  <si>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</si>
  <si>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</si>
  <si>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</si>
  <si>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</si>
  <si>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</si>
  <si>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</si>
  <si>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</si>
  <si>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</si>
  <si>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</si>
  <si>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</si>
  <si>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</si>
  <si>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</si>
  <si>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</si>
  <si>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</si>
  <si>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</si>
  <si>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</si>
  <si>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</si>
  <si>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</si>
  <si>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</si>
  <si>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</si>
  <si>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</si>
  <si>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</si>
  <si>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</si>
  <si>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</si>
  <si>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</si>
  <si>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</si>
  <si>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</si>
  <si>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</si>
  <si>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</si>
  <si>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</si>
  <si>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</si>
  <si>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</si>
  <si>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</si>
  <si>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</si>
  <si>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</si>
  <si>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</si>
  <si>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</si>
  <si>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</si>
  <si>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</si>
  <si>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</si>
  <si>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</si>
  <si>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</si>
  <si>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</si>
  <si>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</si>
  <si>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</si>
  <si>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</si>
  <si>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</si>
  <si>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</si>
  <si>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</si>
  <si>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</si>
  <si>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</si>
  <si>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</si>
  <si>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</si>
  <si>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</si>
  <si>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</si>
  <si>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</si>
  <si>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</si>
  <si>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</si>
  <si>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</si>
  <si>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</si>
  <si>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</si>
  <si>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</si>
  <si>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</si>
  <si>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</si>
  <si>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</si>
  <si>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</si>
  <si>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</si>
  <si>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</si>
  <si>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</si>
  <si>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</si>
  <si>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</si>
  <si>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</si>
  <si>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</si>
  <si>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</si>
  <si>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</si>
  <si>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</si>
  <si>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</si>
  <si>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</si>
  <si>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</si>
  <si>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</si>
  <si>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</si>
  <si>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</si>
  <si>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</si>
  <si>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</si>
  <si>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</si>
  <si>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</si>
  <si>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</si>
  <si>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</si>
  <si>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</si>
  <si>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</si>
  <si>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</si>
  <si>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</si>
  <si>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</si>
  <si>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</si>
  <si>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</si>
  <si>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</si>
  <si>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</si>
  <si>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</si>
  <si>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</si>
  <si>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</si>
  <si>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</si>
  <si>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</si>
  <si>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</si>
  <si>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</si>
  <si>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</si>
  <si>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</si>
  <si>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</si>
  <si>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</si>
  <si>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</si>
  <si>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</si>
  <si>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</si>
  <si>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</si>
  <si>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</si>
  <si>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</si>
  <si>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</si>
  <si>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</si>
  <si>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</si>
  <si>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</si>
  <si>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</si>
  <si>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</si>
  <si>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</si>
  <si>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</si>
  <si>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</si>
  <si>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</si>
  <si>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</si>
  <si>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</si>
  <si>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</si>
  <si>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</si>
  <si>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</si>
  <si>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</si>
  <si>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</si>
  <si>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</si>
  <si>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</si>
  <si>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</si>
  <si>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</si>
  <si>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</si>
  <si>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</si>
  <si>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</si>
  <si>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</si>
  <si>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</si>
  <si>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</si>
  <si>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</si>
  <si>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</si>
  <si>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</si>
  <si>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</si>
  <si>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</si>
  <si>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</si>
  <si>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</si>
  <si>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</si>
  <si>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</si>
  <si>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</si>
  <si>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</si>
  <si>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</si>
  <si>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</si>
  <si>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</si>
  <si>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</si>
  <si>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</si>
  <si>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</si>
  <si>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</si>
  <si>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</si>
  <si>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</si>
  <si>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</si>
  <si>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</si>
  <si>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</si>
  <si>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</si>
  <si>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</si>
  <si>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</si>
  <si>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</si>
  <si>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</si>
  <si>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</si>
  <si>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</si>
  <si>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</si>
  <si>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</si>
  <si>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</si>
  <si>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</si>
  <si>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</si>
  <si>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</si>
  <si>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</si>
  <si>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</si>
  <si>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</si>
  <si>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</si>
  <si>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</si>
  <si>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</si>
  <si>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</si>
  <si>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</si>
  <si>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</si>
  <si>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</si>
  <si>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</si>
  <si>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</si>
  <si>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</si>
  <si>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</si>
  <si>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</si>
  <si>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</si>
  <si>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</si>
  <si>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</si>
  <si>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</si>
  <si>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</si>
  <si>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</si>
  <si>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</si>
  <si>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</si>
  <si>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</si>
  <si>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</si>
  <si>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</si>
  <si>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</si>
  <si>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</si>
  <si>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</si>
  <si>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</si>
  <si>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</si>
  <si>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</si>
  <si>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</si>
  <si>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</si>
  <si>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</si>
  <si>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</si>
  <si>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</si>
  <si>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</si>
  <si>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</si>
  <si>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</si>
  <si>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</si>
  <si>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</si>
  <si>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</si>
  <si>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</si>
  <si>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</si>
  <si>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</si>
  <si>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</si>
  <si>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</si>
  <si>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</si>
  <si>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</si>
  <si>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</si>
  <si>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</si>
  <si>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</si>
  <si>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</si>
  <si>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</si>
  <si>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</si>
  <si>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</si>
  <si>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</si>
  <si>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</si>
  <si>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</si>
  <si>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</si>
  <si>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</si>
  <si>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</si>
  <si>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</si>
  <si>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</si>
  <si>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</si>
  <si>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</si>
  <si>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</si>
  <si>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</si>
  <si>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</si>
  <si>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</si>
  <si>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</si>
  <si>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</si>
  <si>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</si>
  <si>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</si>
  <si>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</si>
  <si>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</si>
  <si>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</si>
  <si>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</si>
  <si>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</si>
  <si>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</si>
  <si>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</si>
  <si>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</si>
  <si>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</si>
  <si>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</si>
  <si>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</si>
  <si>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</si>
  <si>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</si>
  <si>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</si>
  <si>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</si>
  <si>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</si>
  <si>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</si>
  <si>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</si>
  <si>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</si>
  <si>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</si>
  <si>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</si>
  <si>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</si>
  <si>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</si>
  <si>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</si>
  <si>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</si>
  <si>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</si>
  <si>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</si>
  <si>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</si>
  <si>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</si>
  <si>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</si>
  <si>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</si>
  <si>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</si>
  <si>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</si>
  <si>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</si>
  <si>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</si>
  <si>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</si>
  <si>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</si>
  <si>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</si>
  <si>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</si>
  <si>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</si>
  <si>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</si>
  <si>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</si>
  <si>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</si>
  <si>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</si>
  <si>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</si>
  <si>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</si>
  <si>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</si>
  <si>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</si>
  <si>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</si>
  <si>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</si>
  <si>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</si>
  <si>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</si>
  <si>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</si>
  <si>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</si>
  <si>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</si>
  <si>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</si>
  <si>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</si>
  <si>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</si>
  <si>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</si>
  <si>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</si>
  <si>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</si>
  <si>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</si>
  <si>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</si>
  <si>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</si>
  <si>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</si>
  <si>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</si>
  <si>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</si>
  <si>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</si>
  <si>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</si>
  <si>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</si>
  <si>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</si>
  <si>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</si>
  <si>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</si>
  <si>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</si>
  <si>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</si>
  <si>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</si>
  <si>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</si>
  <si>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</si>
  <si>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</si>
  <si>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</si>
  <si>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</si>
  <si>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</si>
  <si>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</si>
  <si>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</si>
  <si>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</si>
  <si>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</si>
  <si>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</si>
  <si>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</si>
  <si>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</si>
  <si>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</si>
  <si>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</si>
  <si>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</si>
  <si>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</si>
  <si>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</si>
  <si>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</si>
  <si>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</si>
  <si>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</si>
  <si>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</si>
  <si>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</si>
  <si>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</si>
  <si>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</si>
  <si>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</si>
  <si>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</si>
  <si>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</si>
  <si>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</si>
  <si>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</si>
  <si>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</si>
  <si>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</si>
  <si>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</si>
  <si>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</si>
  <si>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</si>
  <si>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</si>
  <si>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</si>
  <si>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</si>
  <si>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</si>
  <si>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</si>
  <si>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</si>
  <si>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</si>
  <si>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</si>
  <si>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</si>
  <si>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</si>
  <si>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</si>
  <si>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</si>
  <si>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</si>
  <si>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</si>
  <si>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</si>
  <si>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</si>
  <si>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</si>
  <si>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</si>
  <si>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</si>
  <si>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</si>
  <si>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</si>
  <si>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</si>
  <si>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</si>
  <si>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</si>
  <si>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</si>
  <si>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</si>
  <si>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</si>
  <si>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</si>
  <si>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</si>
  <si>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</si>
  <si>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</si>
  <si>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</si>
  <si>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</si>
  <si>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</si>
  <si>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</si>
  <si>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</si>
  <si>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</si>
  <si>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</si>
  <si>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</si>
  <si>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</si>
  <si>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</si>
  <si>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</si>
  <si>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</si>
  <si>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</si>
  <si>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</si>
  <si>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</si>
  <si>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</si>
  <si>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</si>
  <si>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</si>
  <si>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</si>
  <si>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</si>
  <si>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</si>
  <si>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</si>
  <si>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</si>
  <si>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</si>
  <si>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</si>
  <si>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</si>
  <si>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</si>
  <si>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</si>
  <si>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</si>
  <si>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</si>
  <si>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</si>
  <si>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</si>
  <si>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</si>
  <si>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</si>
  <si>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</si>
  <si>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</si>
  <si>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</si>
  <si>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</si>
  <si>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</si>
  <si>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</si>
  <si>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</si>
  <si>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</si>
  <si>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</si>
  <si>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内山病院</t>
    <phoneticPr fontId="3"/>
  </si>
  <si>
    <t>〒899-1622 阿久根市高松町２２</t>
    <phoneticPr fontId="3"/>
  </si>
  <si>
    <t>〇</t>
  </si>
  <si>
    <t>医療法人</t>
  </si>
  <si>
    <t>複数の診療科で活用</t>
  </si>
  <si>
    <t>内科</t>
  </si>
  <si>
    <t>神経内科</t>
  </si>
  <si>
    <t>泌尿器科</t>
  </si>
  <si>
    <t>療養病棟入院料１</t>
  </si>
  <si>
    <t>ＤＰＣ病院ではない</t>
  </si>
  <si>
    <t>有</t>
  </si>
  <si>
    <t>-</t>
    <phoneticPr fontId="3"/>
  </si>
  <si>
    <t>２病棟</t>
  </si>
  <si>
    <t>慢性期機能</t>
  </si>
  <si>
    <t>呼吸器内科</t>
  </si>
  <si>
    <t>３病棟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</si>
</sst>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99</v>
      </c>
      <c r="K103" s="237" t="str">
        <f t="shared" si="1"/>
        <v/>
      </c>
      <c r="L103" s="258">
        <v>48</v>
      </c>
      <c r="M103" s="258">
        <v>51</v>
      </c>
    </row>
    <row r="104" spans="1:22" s="83" customFormat="1" ht="34.5" customHeight="1">
      <c r="A104" s="244" t="s">
        <v>614</v>
      </c>
      <c r="B104" s="84"/>
      <c r="C104" s="396"/>
      <c r="D104" s="397"/>
      <c r="E104" s="428"/>
      <c r="F104" s="429"/>
      <c r="G104" s="320" t="s">
        <v>47</v>
      </c>
      <c r="H104" s="322"/>
      <c r="I104" s="420"/>
      <c r="J104" s="256">
        <f t="shared" si="0"/>
        <v>99</v>
      </c>
      <c r="K104" s="237" t="str">
        <f t="shared" si="1"/>
        <v/>
      </c>
      <c r="L104" s="258">
        <v>48</v>
      </c>
      <c r="M104" s="258">
        <v>51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99</v>
      </c>
      <c r="K106" s="237" t="str">
        <f t="shared" si="1"/>
        <v/>
      </c>
      <c r="L106" s="258">
        <v>48</v>
      </c>
      <c r="M106" s="258">
        <v>51</v>
      </c>
    </row>
    <row r="107" spans="1:22" s="83" customFormat="1" ht="34.5" customHeight="1">
      <c r="A107" s="244" t="s">
        <v>614</v>
      </c>
      <c r="B107" s="84"/>
      <c r="C107" s="396"/>
      <c r="D107" s="397"/>
      <c r="E107" s="428"/>
      <c r="F107" s="429"/>
      <c r="G107" s="320" t="s">
        <v>47</v>
      </c>
      <c r="H107" s="322"/>
      <c r="I107" s="420"/>
      <c r="J107" s="256">
        <f t="shared" si="0"/>
        <v>99</v>
      </c>
      <c r="K107" s="237" t="str">
        <f t="shared" si="1"/>
        <v/>
      </c>
      <c r="L107" s="258">
        <v>48</v>
      </c>
      <c r="M107" s="258">
        <v>51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99</v>
      </c>
      <c r="K109" s="237" t="str">
        <f t="shared" si="1"/>
        <v/>
      </c>
      <c r="L109" s="258">
        <v>48</v>
      </c>
      <c r="M109" s="258">
        <v>51</v>
      </c>
    </row>
    <row r="110" spans="1:22" s="83" customFormat="1" ht="34.5" customHeight="1">
      <c r="A110" s="244" t="s">
        <v>614</v>
      </c>
      <c r="B110" s="84"/>
      <c r="C110" s="396"/>
      <c r="D110" s="397"/>
      <c r="E110" s="432"/>
      <c r="F110" s="433"/>
      <c r="G110" s="317" t="s">
        <v>47</v>
      </c>
      <c r="H110" s="319"/>
      <c r="I110" s="420"/>
      <c r="J110" s="256">
        <f t="shared" si="0"/>
        <v>99</v>
      </c>
      <c r="K110" s="237" t="str">
        <f t="shared" si="1"/>
        <v/>
      </c>
      <c r="L110" s="258">
        <v>48</v>
      </c>
      <c r="M110" s="258">
        <v>51</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48</v>
      </c>
      <c r="M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127</v>
      </c>
      <c r="K157" s="264" t="str">
        <f t="shared" si="3"/>
        <v/>
      </c>
      <c r="L157" s="117">
        <v>58</v>
      </c>
      <c r="M157" s="117">
        <v>69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4.9000000000000004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20</v>
      </c>
      <c r="K269" s="81" t="str">
        <f t="shared" si="8"/>
        <v/>
      </c>
      <c r="L269" s="147">
        <v>10</v>
      </c>
      <c r="M269" s="147">
        <v>10</v>
      </c>
    </row>
    <row r="270" spans="1:22" s="83" customFormat="1" ht="34.5" customHeight="1">
      <c r="A270" s="249" t="s">
        <v>725</v>
      </c>
      <c r="B270" s="120"/>
      <c r="C270" s="371"/>
      <c r="D270" s="371"/>
      <c r="E270" s="371"/>
      <c r="F270" s="371"/>
      <c r="G270" s="371" t="s">
        <v>148</v>
      </c>
      <c r="H270" s="371"/>
      <c r="I270" s="404"/>
      <c r="J270" s="266">
        <f t="shared" si="9"/>
        <v>2</v>
      </c>
      <c r="K270" s="81" t="str">
        <f t="shared" si="8"/>
        <v/>
      </c>
      <c r="L270" s="148">
        <v>1</v>
      </c>
      <c r="M270" s="148">
        <v>1</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6</v>
      </c>
      <c r="M271" s="147">
        <v>7</v>
      </c>
    </row>
    <row r="272" spans="1:22" s="83" customFormat="1" ht="34.5" customHeight="1">
      <c r="A272" s="249" t="s">
        <v>726</v>
      </c>
      <c r="B272" s="120"/>
      <c r="C272" s="372"/>
      <c r="D272" s="372"/>
      <c r="E272" s="372"/>
      <c r="F272" s="372"/>
      <c r="G272" s="371" t="s">
        <v>148</v>
      </c>
      <c r="H272" s="371"/>
      <c r="I272" s="404"/>
      <c r="J272" s="266">
        <f t="shared" si="9"/>
        <v>2.5</v>
      </c>
      <c r="K272" s="81" t="str">
        <f t="shared" si="8"/>
        <v/>
      </c>
      <c r="L272" s="148">
        <v>0.9</v>
      </c>
      <c r="M272" s="148">
        <v>1.6</v>
      </c>
    </row>
    <row r="273" spans="1:13" s="83" customFormat="1" ht="34.5" customHeight="1">
      <c r="A273" s="249" t="s">
        <v>727</v>
      </c>
      <c r="B273" s="120"/>
      <c r="C273" s="371" t="s">
        <v>152</v>
      </c>
      <c r="D273" s="372"/>
      <c r="E273" s="372"/>
      <c r="F273" s="372"/>
      <c r="G273" s="371" t="s">
        <v>146</v>
      </c>
      <c r="H273" s="371"/>
      <c r="I273" s="404"/>
      <c r="J273" s="266">
        <f t="shared" si="9"/>
        <v>18</v>
      </c>
      <c r="K273" s="81" t="str">
        <f t="shared" si="8"/>
        <v/>
      </c>
      <c r="L273" s="147">
        <v>8</v>
      </c>
      <c r="M273" s="147">
        <v>10</v>
      </c>
    </row>
    <row r="274" spans="1:13" s="83" customFormat="1" ht="34.5" customHeight="1">
      <c r="A274" s="249" t="s">
        <v>727</v>
      </c>
      <c r="B274" s="120"/>
      <c r="C274" s="372"/>
      <c r="D274" s="372"/>
      <c r="E274" s="372"/>
      <c r="F274" s="372"/>
      <c r="G274" s="371" t="s">
        <v>148</v>
      </c>
      <c r="H274" s="371"/>
      <c r="I274" s="404"/>
      <c r="J274" s="266">
        <f t="shared" si="9"/>
        <v>5.5</v>
      </c>
      <c r="K274" s="81" t="str">
        <f t="shared" si="8"/>
        <v/>
      </c>
      <c r="L274" s="148">
        <v>4.0999999999999996</v>
      </c>
      <c r="M274" s="148">
        <v>1.4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0.4</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1.9</v>
      </c>
      <c r="N300" s="148">
        <v>0.7</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0.9</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1</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288</v>
      </c>
      <c r="K392" s="81" t="str">
        <f t="shared" ref="K392:K397" si="12">IF(OR(COUNTIF(L392:M392,"未確認")&gt;0,COUNTIF(L392:M392,"~*")&gt;0),"※","")</f>
        <v/>
      </c>
      <c r="L392" s="147">
        <v>135</v>
      </c>
      <c r="M392" s="147">
        <v>153</v>
      </c>
    </row>
    <row r="393" spans="1:22" s="83" customFormat="1" ht="34.5" customHeight="1">
      <c r="A393" s="249" t="s">
        <v>773</v>
      </c>
      <c r="B393" s="84"/>
      <c r="C393" s="370"/>
      <c r="D393" s="380"/>
      <c r="E393" s="320" t="s">
        <v>224</v>
      </c>
      <c r="F393" s="321"/>
      <c r="G393" s="321"/>
      <c r="H393" s="322"/>
      <c r="I393" s="343"/>
      <c r="J393" s="140">
        <f t="shared" si="11"/>
        <v>158</v>
      </c>
      <c r="K393" s="81" t="str">
        <f t="shared" si="12"/>
        <v/>
      </c>
      <c r="L393" s="147">
        <v>72</v>
      </c>
      <c r="M393" s="147">
        <v>86</v>
      </c>
    </row>
    <row r="394" spans="1:22" s="83" customFormat="1" ht="34.5" customHeight="1">
      <c r="A394" s="250" t="s">
        <v>774</v>
      </c>
      <c r="B394" s="84"/>
      <c r="C394" s="370"/>
      <c r="D394" s="381"/>
      <c r="E394" s="320" t="s">
        <v>225</v>
      </c>
      <c r="F394" s="321"/>
      <c r="G394" s="321"/>
      <c r="H394" s="322"/>
      <c r="I394" s="343"/>
      <c r="J394" s="140">
        <f t="shared" si="11"/>
        <v>22</v>
      </c>
      <c r="K394" s="81" t="str">
        <f t="shared" si="12"/>
        <v/>
      </c>
      <c r="L394" s="147">
        <v>13</v>
      </c>
      <c r="M394" s="147">
        <v>9</v>
      </c>
    </row>
    <row r="395" spans="1:22" s="83" customFormat="1" ht="34.5" customHeight="1">
      <c r="A395" s="250" t="s">
        <v>775</v>
      </c>
      <c r="B395" s="84"/>
      <c r="C395" s="370"/>
      <c r="D395" s="382"/>
      <c r="E395" s="320" t="s">
        <v>226</v>
      </c>
      <c r="F395" s="321"/>
      <c r="G395" s="321"/>
      <c r="H395" s="322"/>
      <c r="I395" s="343"/>
      <c r="J395" s="140">
        <f t="shared" si="11"/>
        <v>108</v>
      </c>
      <c r="K395" s="81" t="str">
        <f t="shared" si="12"/>
        <v/>
      </c>
      <c r="L395" s="147">
        <v>50</v>
      </c>
      <c r="M395" s="147">
        <v>58</v>
      </c>
    </row>
    <row r="396" spans="1:22" s="83" customFormat="1" ht="34.5" customHeight="1">
      <c r="A396" s="250" t="s">
        <v>776</v>
      </c>
      <c r="B396" s="1"/>
      <c r="C396" s="370"/>
      <c r="D396" s="320" t="s">
        <v>227</v>
      </c>
      <c r="E396" s="321"/>
      <c r="F396" s="321"/>
      <c r="G396" s="321"/>
      <c r="H396" s="322"/>
      <c r="I396" s="343"/>
      <c r="J396" s="140">
        <f t="shared" si="11"/>
        <v>35731</v>
      </c>
      <c r="K396" s="81" t="str">
        <f t="shared" si="12"/>
        <v/>
      </c>
      <c r="L396" s="147">
        <v>17242</v>
      </c>
      <c r="M396" s="147">
        <v>18489</v>
      </c>
    </row>
    <row r="397" spans="1:22" s="83" customFormat="1" ht="34.5" customHeight="1">
      <c r="A397" s="250" t="s">
        <v>777</v>
      </c>
      <c r="B397" s="119"/>
      <c r="C397" s="370"/>
      <c r="D397" s="320" t="s">
        <v>228</v>
      </c>
      <c r="E397" s="321"/>
      <c r="F397" s="321"/>
      <c r="G397" s="321"/>
      <c r="H397" s="322"/>
      <c r="I397" s="344"/>
      <c r="J397" s="140">
        <f t="shared" si="11"/>
        <v>282</v>
      </c>
      <c r="K397" s="81" t="str">
        <f t="shared" si="12"/>
        <v/>
      </c>
      <c r="L397" s="147">
        <v>129</v>
      </c>
      <c r="M397" s="147">
        <v>153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288</v>
      </c>
      <c r="K405" s="81" t="str">
        <f t="shared" ref="K405:K422" si="14">IF(OR(COUNTIF(L405:M405,"未確認")&gt;0,COUNTIF(L405:M405,"~*")&gt;0),"※","")</f>
        <v/>
      </c>
      <c r="L405" s="147">
        <v>135</v>
      </c>
      <c r="M405" s="147">
        <v>153</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0</v>
      </c>
      <c r="M406" s="147">
        <v>1</v>
      </c>
    </row>
    <row r="407" spans="1:22" s="83" customFormat="1" ht="34.5" customHeight="1">
      <c r="A407" s="251" t="s">
        <v>780</v>
      </c>
      <c r="B407" s="119"/>
      <c r="C407" s="369"/>
      <c r="D407" s="369"/>
      <c r="E407" s="320" t="s">
        <v>235</v>
      </c>
      <c r="F407" s="321"/>
      <c r="G407" s="321"/>
      <c r="H407" s="322"/>
      <c r="I407" s="361"/>
      <c r="J407" s="140">
        <f t="shared" si="13"/>
        <v>145</v>
      </c>
      <c r="K407" s="81" t="str">
        <f t="shared" si="14"/>
        <v/>
      </c>
      <c r="L407" s="147">
        <v>60</v>
      </c>
      <c r="M407" s="147">
        <v>85</v>
      </c>
    </row>
    <row r="408" spans="1:22" s="83" customFormat="1" ht="34.5" customHeight="1">
      <c r="A408" s="251" t="s">
        <v>781</v>
      </c>
      <c r="B408" s="119"/>
      <c r="C408" s="369"/>
      <c r="D408" s="369"/>
      <c r="E408" s="320" t="s">
        <v>236</v>
      </c>
      <c r="F408" s="321"/>
      <c r="G408" s="321"/>
      <c r="H408" s="322"/>
      <c r="I408" s="361"/>
      <c r="J408" s="140">
        <f t="shared" si="13"/>
        <v>61</v>
      </c>
      <c r="K408" s="81" t="str">
        <f t="shared" si="14"/>
        <v/>
      </c>
      <c r="L408" s="147">
        <v>30</v>
      </c>
      <c r="M408" s="147">
        <v>31</v>
      </c>
    </row>
    <row r="409" spans="1:22" s="83" customFormat="1" ht="34.5" customHeight="1">
      <c r="A409" s="251" t="s">
        <v>782</v>
      </c>
      <c r="B409" s="119"/>
      <c r="C409" s="369"/>
      <c r="D409" s="369"/>
      <c r="E409" s="317" t="s">
        <v>989</v>
      </c>
      <c r="F409" s="318"/>
      <c r="G409" s="318"/>
      <c r="H409" s="319"/>
      <c r="I409" s="361"/>
      <c r="J409" s="140">
        <f t="shared" si="13"/>
        <v>81</v>
      </c>
      <c r="K409" s="81" t="str">
        <f t="shared" si="14"/>
        <v/>
      </c>
      <c r="L409" s="147">
        <v>45</v>
      </c>
      <c r="M409" s="147">
        <v>36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283</v>
      </c>
      <c r="K413" s="81" t="str">
        <f t="shared" si="14"/>
        <v/>
      </c>
      <c r="L413" s="147">
        <v>129</v>
      </c>
      <c r="M413" s="147">
        <v>154</v>
      </c>
    </row>
    <row r="414" spans="1:22" s="83" customFormat="1" ht="34.5" customHeight="1">
      <c r="A414" s="251" t="s">
        <v>787</v>
      </c>
      <c r="B414" s="119"/>
      <c r="C414" s="369"/>
      <c r="D414" s="375" t="s">
        <v>240</v>
      </c>
      <c r="E414" s="377" t="s">
        <v>241</v>
      </c>
      <c r="F414" s="378"/>
      <c r="G414" s="378"/>
      <c r="H414" s="379"/>
      <c r="I414" s="361"/>
      <c r="J414" s="140">
        <f t="shared" si="13"/>
        <v>1</v>
      </c>
      <c r="K414" s="81" t="str">
        <f t="shared" si="14"/>
        <v/>
      </c>
      <c r="L414" s="147">
        <v>1</v>
      </c>
      <c r="M414" s="147">
        <v>0</v>
      </c>
    </row>
    <row r="415" spans="1:22" s="83" customFormat="1" ht="34.5" customHeight="1">
      <c r="A415" s="251" t="s">
        <v>788</v>
      </c>
      <c r="B415" s="119"/>
      <c r="C415" s="369"/>
      <c r="D415" s="369"/>
      <c r="E415" s="320" t="s">
        <v>242</v>
      </c>
      <c r="F415" s="321"/>
      <c r="G415" s="321"/>
      <c r="H415" s="322"/>
      <c r="I415" s="361"/>
      <c r="J415" s="140">
        <f t="shared" si="13"/>
        <v>102</v>
      </c>
      <c r="K415" s="81" t="str">
        <f t="shared" si="14"/>
        <v/>
      </c>
      <c r="L415" s="147">
        <v>46</v>
      </c>
      <c r="M415" s="147">
        <v>56</v>
      </c>
    </row>
    <row r="416" spans="1:22" s="83" customFormat="1" ht="34.5" customHeight="1">
      <c r="A416" s="251" t="s">
        <v>789</v>
      </c>
      <c r="B416" s="119"/>
      <c r="C416" s="369"/>
      <c r="D416" s="369"/>
      <c r="E416" s="320" t="s">
        <v>243</v>
      </c>
      <c r="F416" s="321"/>
      <c r="G416" s="321"/>
      <c r="H416" s="322"/>
      <c r="I416" s="361"/>
      <c r="J416" s="140">
        <f t="shared" si="13"/>
        <v>44</v>
      </c>
      <c r="K416" s="81" t="str">
        <f t="shared" si="14"/>
        <v/>
      </c>
      <c r="L416" s="147">
        <v>18</v>
      </c>
      <c r="M416" s="147">
        <v>26</v>
      </c>
    </row>
    <row r="417" spans="1:22" s="83" customFormat="1" ht="34.5" customHeight="1">
      <c r="A417" s="251" t="s">
        <v>790</v>
      </c>
      <c r="B417" s="119"/>
      <c r="C417" s="369"/>
      <c r="D417" s="369"/>
      <c r="E417" s="320" t="s">
        <v>244</v>
      </c>
      <c r="F417" s="321"/>
      <c r="G417" s="321"/>
      <c r="H417" s="322"/>
      <c r="I417" s="361"/>
      <c r="J417" s="140">
        <f t="shared" si="13"/>
        <v>38</v>
      </c>
      <c r="K417" s="81" t="str">
        <f t="shared" si="14"/>
        <v/>
      </c>
      <c r="L417" s="147">
        <v>17</v>
      </c>
      <c r="M417" s="147">
        <v>21</v>
      </c>
    </row>
    <row r="418" spans="1:22" s="83" customFormat="1" ht="34.5" customHeight="1">
      <c r="A418" s="251" t="s">
        <v>791</v>
      </c>
      <c r="B418" s="119"/>
      <c r="C418" s="369"/>
      <c r="D418" s="369"/>
      <c r="E418" s="320" t="s">
        <v>245</v>
      </c>
      <c r="F418" s="321"/>
      <c r="G418" s="321"/>
      <c r="H418" s="322"/>
      <c r="I418" s="361"/>
      <c r="J418" s="140">
        <f t="shared" si="13"/>
        <v>21</v>
      </c>
      <c r="K418" s="81" t="str">
        <f t="shared" si="14"/>
        <v/>
      </c>
      <c r="L418" s="147">
        <v>14</v>
      </c>
      <c r="M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21</v>
      </c>
      <c r="K420" s="81" t="str">
        <f t="shared" si="14"/>
        <v/>
      </c>
      <c r="L420" s="147">
        <v>13</v>
      </c>
      <c r="M420" s="147">
        <v>8</v>
      </c>
    </row>
    <row r="421" spans="1:22" s="83" customFormat="1" ht="34.5" customHeight="1">
      <c r="A421" s="251" t="s">
        <v>794</v>
      </c>
      <c r="B421" s="119"/>
      <c r="C421" s="369"/>
      <c r="D421" s="369"/>
      <c r="E421" s="320" t="s">
        <v>247</v>
      </c>
      <c r="F421" s="321"/>
      <c r="G421" s="321"/>
      <c r="H421" s="322"/>
      <c r="I421" s="361"/>
      <c r="J421" s="140">
        <f t="shared" si="13"/>
        <v>56</v>
      </c>
      <c r="K421" s="81" t="str">
        <f t="shared" si="14"/>
        <v/>
      </c>
      <c r="L421" s="147">
        <v>20</v>
      </c>
      <c r="M421" s="147">
        <v>36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282</v>
      </c>
      <c r="K430" s="193" t="str">
        <f>IF(OR(COUNTIF(L430:M430,"未確認")&gt;0,COUNTIF(L430:M430,"~*")&gt;0),"※","")</f>
        <v/>
      </c>
      <c r="L430" s="147">
        <v>128</v>
      </c>
      <c r="M430" s="147">
        <v>154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13</v>
      </c>
      <c r="K431" s="193" t="str">
        <f>IF(OR(COUNTIF(L431:M431,"未確認")&gt;0,COUNTIF(L431:M431,"~*")&gt;0),"※","")</f>
        <v/>
      </c>
      <c r="L431" s="147">
        <v>7</v>
      </c>
      <c r="M431" s="147">
        <v>6</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269</v>
      </c>
      <c r="K433" s="193" t="str">
        <f>IF(OR(COUNTIF(L433:M433,"未確認")&gt;0,COUNTIF(L433:M433,"~*")&gt;0),"※","")</f>
        <v/>
      </c>
      <c r="L433" s="147">
        <v>121</v>
      </c>
      <c r="M433" s="147">
        <v>148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5</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4</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5</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4</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279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180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62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31</v>
      </c>
      <c r="K618" s="201" t="str">
        <f t="shared" si="29"/>
        <v/>
      </c>
      <c r="L618" s="117">
        <v>10</v>
      </c>
      <c r="M618" s="117">
        <v>21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28</v>
      </c>
      <c r="K637" s="201" t="str">
        <f t="shared" si="31"/>
        <v/>
      </c>
      <c r="L637" s="117">
        <v>13</v>
      </c>
      <c r="M637" s="117">
        <v>15</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114</v>
      </c>
      <c r="K646" s="201" t="str">
        <f t="shared" ref="K646:K660" si="33">IF(OR(COUNTIF(L646:M646,"未確認")&gt;0,COUNTIF(L646:M646,"*")&gt;0),"※","")</f>
        <v/>
      </c>
      <c r="L646" s="117">
        <v>54</v>
      </c>
      <c r="M646" s="117">
        <v>60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60</v>
      </c>
      <c r="K648" s="201" t="str">
        <f t="shared" si="33"/>
        <v/>
      </c>
      <c r="L648" s="117">
        <v>29</v>
      </c>
      <c r="M648" s="117">
        <v>31</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v>13</v>
      </c>
      <c r="M649" s="117" t="s">
        <v>541</v>
      </c>
    </row>
    <row r="650" spans="1:22" s="118" customFormat="1" ht="84" customHeight="1">
      <c r="A650" s="252" t="s">
        <v>929</v>
      </c>
      <c r="B650" s="84"/>
      <c r="C650" s="295"/>
      <c r="D650" s="297"/>
      <c r="E650" s="320" t="s">
        <v>941</v>
      </c>
      <c r="F650" s="321"/>
      <c r="G650" s="321"/>
      <c r="H650" s="322"/>
      <c r="I650" s="122" t="s">
        <v>458</v>
      </c>
      <c r="J650" s="116">
        <f t="shared" si="32"/>
        <v>12</v>
      </c>
      <c r="K650" s="201" t="str">
        <f t="shared" si="33"/>
        <v>※</v>
      </c>
      <c r="L650" s="117" t="s">
        <v>541</v>
      </c>
      <c r="M650" s="117">
        <v>12</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11</v>
      </c>
      <c r="K655" s="201" t="str">
        <f t="shared" si="33"/>
        <v>※</v>
      </c>
      <c r="L655" s="117" t="s">
        <v>541</v>
      </c>
      <c r="M655" s="117">
        <v>11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t="s">
        <v>541</v>
      </c>
      <c r="M658" s="117">
        <v>11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52</v>
      </c>
      <c r="K683" s="201" t="str">
        <f>IF(OR(COUNTIF(L683:M683,"未確認")&gt;0,COUNTIF(L683:M683,"*")&gt;0),"※","")</f>
        <v/>
      </c>
      <c r="L683" s="117">
        <v>28</v>
      </c>
      <c r="M683" s="117">
        <v>24</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AF11132-08AC-4211-B854-E77B366BA6E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2019-12-23T02:29:45Z</dcterms:modified>
</cp:coreProperties>
</file>