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DD9C6B3-BDC8-4650-A3F1-2BD308D52FE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<sst xmlns="http://schemas.openxmlformats.org/spreadsheetml/2006/main" count="3082" uniqueCount="1052">
  <si>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</si>
  <si>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</si>
  <si>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</si>
  <si>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</si>
  <si>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</si>
  <si>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</si>
  <si>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</si>
  <si>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</si>
  <si>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</si>
  <si>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</si>
  <si>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</si>
  <si>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</si>
  <si>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</si>
  <si>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</si>
  <si>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</si>
  <si>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</si>
  <si>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</si>
  <si>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</si>
  <si>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</si>
  <si>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</si>
  <si>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</si>
  <si>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</si>
  <si>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</si>
  <si>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</si>
  <si>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</si>
  <si>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</si>
  <si>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</si>
  <si>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</si>
  <si>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</si>
  <si>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</si>
  <si>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</si>
  <si>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</si>
  <si>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</si>
  <si>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</si>
  <si>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</si>
  <si>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</si>
  <si>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</si>
  <si>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</si>
  <si>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</si>
  <si>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</si>
  <si>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</si>
  <si>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</si>
  <si>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</si>
  <si>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</si>
  <si>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</si>
  <si>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</si>
  <si>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</si>
  <si>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</si>
  <si>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</si>
  <si>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</si>
  <si>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</si>
  <si>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</si>
  <si>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</si>
  <si>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</si>
  <si>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</si>
  <si>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</si>
  <si>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</si>
  <si>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</si>
  <si>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</si>
  <si>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</si>
  <si>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</si>
  <si>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</si>
  <si>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</si>
  <si>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</si>
  <si>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</si>
  <si>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</si>
  <si>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</si>
  <si>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</si>
  <si>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</si>
  <si>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</si>
  <si>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</si>
  <si>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</si>
  <si>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</si>
  <si>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</si>
  <si>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</si>
  <si>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</si>
  <si>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</si>
  <si>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</si>
  <si>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</si>
  <si>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</si>
  <si>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</si>
  <si>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</si>
  <si>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</si>
  <si>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</si>
  <si>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</si>
  <si>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</si>
  <si>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</si>
  <si>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</si>
  <si>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</si>
  <si>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</si>
  <si>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</si>
  <si>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</si>
  <si>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</si>
  <si>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</si>
  <si>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</si>
  <si>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</si>
  <si>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</si>
  <si>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</si>
  <si>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</si>
  <si>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</si>
  <si>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</si>
  <si>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</si>
  <si>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</si>
  <si>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</si>
  <si>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</si>
  <si>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</si>
  <si>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</si>
  <si>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</si>
  <si>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</si>
  <si>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</si>
  <si>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</si>
  <si>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</si>
  <si>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</si>
  <si>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</si>
  <si>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</si>
  <si>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</si>
  <si>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</si>
  <si>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</si>
  <si>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</si>
  <si>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</si>
  <si>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</si>
  <si>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</si>
  <si>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</si>
  <si>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</si>
  <si>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</si>
  <si>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</si>
  <si>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</si>
  <si>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</si>
  <si>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</si>
  <si>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</si>
  <si>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</si>
  <si>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</si>
  <si>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</si>
  <si>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</si>
  <si>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</si>
  <si>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</si>
  <si>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</si>
  <si>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</si>
  <si>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</si>
  <si>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</si>
  <si>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</si>
  <si>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</si>
  <si>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</si>
  <si>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</si>
  <si>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</si>
  <si>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</si>
  <si>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</si>
  <si>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</si>
  <si>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</si>
  <si>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</si>
  <si>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</si>
  <si>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</si>
  <si>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</si>
  <si>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</si>
  <si>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</si>
  <si>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</si>
  <si>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</si>
  <si>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</si>
  <si>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</si>
  <si>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</si>
  <si>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</si>
  <si>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</si>
  <si>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</si>
  <si>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</si>
  <si>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</si>
  <si>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</si>
  <si>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</si>
  <si>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</si>
  <si>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</si>
  <si>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</si>
  <si>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</si>
  <si>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</si>
  <si>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</si>
  <si>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</si>
  <si>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</si>
  <si>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</si>
  <si>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</si>
  <si>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</si>
  <si>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</si>
  <si>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</si>
  <si>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</si>
  <si>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</si>
  <si>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</si>
  <si>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</si>
  <si>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</si>
  <si>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</si>
  <si>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</si>
  <si>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</si>
  <si>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</si>
  <si>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</si>
  <si>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</si>
  <si>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</si>
  <si>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</si>
  <si>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</si>
  <si>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</si>
  <si>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</si>
  <si>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</si>
  <si>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</si>
  <si>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</si>
  <si>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</si>
  <si>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</si>
  <si>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</si>
  <si>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</si>
  <si>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</si>
  <si>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</si>
  <si>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</si>
  <si>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</si>
  <si>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</si>
  <si>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</si>
  <si>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</si>
  <si>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</si>
  <si>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</si>
  <si>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</si>
  <si>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</si>
  <si>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</si>
  <si>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</si>
  <si>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</si>
  <si>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</si>
  <si>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</si>
  <si>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</si>
  <si>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</si>
  <si>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</si>
  <si>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</si>
  <si>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</si>
  <si>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</si>
  <si>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</si>
  <si>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</si>
  <si>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</si>
  <si>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</si>
  <si>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</si>
  <si>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</si>
  <si>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</si>
  <si>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</si>
  <si>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</si>
  <si>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</si>
  <si>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</si>
  <si>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</si>
  <si>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</si>
  <si>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</si>
  <si>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</si>
  <si>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</si>
  <si>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</si>
  <si>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</si>
  <si>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</si>
  <si>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</si>
  <si>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</si>
  <si>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</si>
  <si>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</si>
  <si>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</si>
  <si>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</si>
  <si>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</si>
  <si>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</si>
  <si>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</si>
  <si>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</si>
  <si>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</si>
  <si>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</si>
  <si>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</si>
  <si>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</si>
  <si>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</si>
  <si>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</si>
  <si>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</si>
  <si>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</si>
  <si>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</si>
  <si>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</si>
  <si>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</si>
  <si>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</si>
  <si>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</si>
  <si>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</si>
  <si>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</si>
  <si>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</si>
  <si>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</si>
  <si>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</si>
  <si>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</si>
  <si>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</si>
  <si>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</si>
  <si>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</si>
  <si>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</si>
  <si>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</si>
  <si>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</si>
  <si>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</si>
  <si>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</si>
  <si>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</si>
  <si>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</si>
  <si>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</si>
  <si>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</si>
  <si>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</si>
  <si>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</si>
  <si>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</si>
  <si>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</si>
  <si>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</si>
  <si>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</si>
  <si>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</si>
  <si>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</si>
  <si>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</si>
  <si>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</si>
  <si>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</si>
  <si>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</si>
  <si>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</si>
  <si>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</si>
  <si>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</si>
  <si>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</si>
  <si>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</si>
  <si>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</si>
  <si>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</si>
  <si>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</si>
  <si>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</si>
  <si>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</si>
  <si>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</si>
  <si>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</si>
  <si>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</si>
  <si>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</si>
  <si>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</si>
  <si>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</si>
  <si>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</si>
  <si>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</si>
  <si>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</si>
  <si>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</si>
  <si>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</si>
  <si>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</si>
  <si>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</si>
  <si>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</si>
  <si>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</si>
  <si>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</si>
  <si>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</si>
  <si>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</si>
  <si>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</si>
  <si>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</si>
  <si>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</si>
  <si>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</si>
  <si>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</si>
  <si>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</si>
  <si>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</si>
  <si>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</si>
  <si>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</si>
  <si>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</si>
  <si>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</si>
  <si>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</si>
  <si>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</si>
  <si>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</si>
  <si>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</si>
  <si>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</si>
  <si>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</si>
  <si>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</si>
  <si>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</si>
  <si>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</si>
  <si>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</si>
  <si>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</si>
  <si>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</si>
  <si>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</si>
  <si>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</si>
  <si>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</si>
  <si>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</si>
  <si>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</si>
  <si>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</si>
  <si>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</si>
  <si>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</si>
  <si>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</si>
  <si>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</si>
  <si>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</si>
  <si>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</si>
  <si>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</si>
  <si>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</si>
  <si>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</si>
  <si>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</si>
  <si>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</si>
  <si>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</si>
  <si>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</si>
  <si>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</si>
  <si>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</si>
  <si>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</si>
  <si>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</si>
  <si>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</si>
  <si>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</si>
  <si>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</si>
  <si>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</si>
  <si>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</si>
  <si>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</si>
  <si>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</si>
  <si>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</si>
  <si>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</si>
  <si>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</si>
  <si>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</si>
  <si>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</si>
  <si>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</si>
  <si>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</si>
  <si>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</si>
  <si>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</si>
  <si>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</si>
  <si>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</si>
  <si>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</si>
  <si>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</si>
  <si>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</si>
  <si>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</si>
  <si>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</si>
  <si>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</si>
  <si>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</si>
  <si>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</si>
  <si>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</si>
  <si>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</si>
  <si>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</si>
  <si>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</si>
  <si>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</si>
  <si>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</si>
  <si>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</si>
  <si>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</si>
  <si>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</si>
  <si>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</si>
  <si>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</si>
  <si>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</si>
  <si>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</si>
  <si>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</si>
  <si>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</si>
  <si>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</si>
  <si>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</si>
  <si>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</si>
  <si>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</si>
  <si>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</si>
  <si>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</si>
  <si>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</si>
  <si>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</si>
  <si>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</si>
  <si>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</si>
  <si>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</si>
  <si>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</si>
  <si>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</si>
  <si>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</si>
  <si>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</si>
  <si>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</si>
  <si>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</si>
  <si>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</si>
  <si>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</si>
  <si>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</si>
  <si>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</si>
  <si>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</si>
  <si>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</si>
  <si>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</si>
  <si>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</si>
  <si>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</si>
  <si>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</si>
  <si>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</si>
  <si>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</si>
  <si>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</si>
  <si>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</si>
  <si>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</si>
  <si>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</si>
  <si>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</si>
  <si>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</si>
  <si>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</si>
  <si>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</si>
  <si>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</si>
  <si>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</si>
  <si>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</si>
  <si>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</si>
  <si>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</si>
  <si>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</si>
  <si>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</si>
  <si>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</si>
  <si>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</si>
  <si>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</si>
  <si>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</si>
  <si>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</si>
  <si>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</si>
  <si>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</si>
  <si>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</si>
  <si>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</si>
  <si>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</si>
  <si>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</si>
  <si>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</si>
  <si>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</si>
  <si>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</si>
  <si>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</si>
  <si>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</si>
  <si>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</si>
  <si>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</si>
  <si>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</si>
  <si>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</si>
  <si>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</si>
  <si>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</si>
  <si>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</si>
  <si>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</si>
  <si>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</si>
  <si>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</si>
  <si>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</si>
  <si>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</si>
  <si>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</si>
  <si>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</si>
  <si>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</si>
  <si>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</si>
  <si>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</si>
  <si>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</si>
  <si>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</si>
  <si>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</si>
  <si>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</si>
  <si>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</si>
  <si>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</si>
  <si>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</si>
  <si>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</si>
  <si>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</si>
  <si>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</si>
  <si>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</si>
  <si>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</si>
  <si>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</si>
  <si>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</si>
  <si>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</si>
  <si>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</si>
  <si>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</si>
  <si>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</si>
  <si>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</si>
  <si>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</si>
  <si>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</si>
  <si>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</si>
  <si>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</si>
  <si>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</si>
  <si>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</si>
  <si>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</si>
  <si>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</si>
  <si>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</si>
  <si>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</si>
  <si>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</si>
  <si>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</si>
  <si>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</si>
  <si>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</si>
  <si>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</si>
  <si>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</si>
  <si>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</si>
  <si>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</si>
  <si>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</si>
  <si>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</si>
  <si>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</si>
  <si>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</si>
  <si>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</si>
  <si>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</si>
  <si>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</si>
  <si>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</si>
  <si>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</si>
  <si>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</si>
  <si>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</si>
  <si>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</si>
  <si>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</si>
  <si>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</si>
  <si>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</si>
  <si>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</si>
  <si>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</si>
  <si>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</si>
  <si>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</si>
  <si>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</si>
  <si>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</si>
  <si>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</si>
  <si>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</si>
  <si>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</si>
  <si>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</si>
  <si>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</si>
  <si>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</si>
  <si>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</si>
  <si>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</si>
  <si>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</si>
  <si>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</si>
  <si>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</si>
  <si>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</si>
  <si>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</si>
  <si>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</si>
  <si>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</si>
  <si>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</si>
  <si>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</si>
  <si>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</si>
  <si>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</si>
  <si>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</si>
  <si>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</si>
  <si>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</si>
  <si>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</si>
  <si>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</si>
  <si>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</si>
  <si>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</si>
  <si>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</si>
  <si>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</si>
  <si>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</si>
  <si>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</si>
  <si>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</si>
  <si>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</si>
  <si>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</si>
  <si>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</si>
  <si>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</si>
  <si>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</si>
  <si>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</si>
  <si>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</si>
  <si>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</si>
  <si>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</si>
  <si>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</si>
  <si>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</si>
  <si>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</si>
  <si>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</si>
  <si>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</si>
  <si>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</si>
  <si>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</si>
  <si>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</si>
  <si>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</si>
  <si>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</si>
  <si>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</si>
  <si>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</si>
  <si>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</si>
  <si>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</si>
  <si>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</si>
  <si>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</si>
  <si>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</si>
  <si>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</si>
  <si>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</si>
  <si>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</si>
  <si>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</si>
  <si>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</si>
  <si>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</si>
  <si>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</si>
  <si>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</si>
  <si>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</si>
  <si>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</si>
  <si>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</si>
  <si>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</si>
  <si>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</si>
  <si>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</si>
  <si>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</si>
  <si>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</si>
  <si>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</si>
  <si>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</si>
  <si>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</si>
  <si>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</si>
  <si>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</si>
  <si>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</si>
  <si>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</si>
  <si>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</si>
  <si>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</si>
  <si>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</si>
  <si>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</si>
  <si>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</si>
  <si>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</si>
  <si>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</si>
  <si>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</si>
  <si>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</si>
  <si>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</si>
  <si>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</si>
  <si>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</si>
  <si>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</si>
  <si>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</si>
  <si>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</si>
  <si>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</si>
  <si>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</si>
  <si>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</si>
  <si>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</si>
  <si>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</si>
  <si>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</si>
  <si>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</si>
  <si>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</si>
  <si>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</si>
  <si>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</si>
  <si>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</si>
  <si>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</si>
  <si>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</si>
  <si>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</si>
  <si>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</si>
  <si>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</si>
  <si>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</si>
  <si>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</si>
  <si>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</si>
  <si>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</si>
  <si>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</si>
  <si>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</si>
  <si>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</si>
  <si>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</si>
  <si>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</si>
  <si>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</si>
  <si>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</si>
  <si>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</si>
  <si>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</si>
  <si>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</si>
  <si>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</si>
  <si>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</si>
  <si>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</si>
  <si>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</si>
  <si>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</si>
  <si>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</si>
  <si>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</si>
  <si>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</si>
  <si>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</si>
  <si>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</si>
  <si>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</si>
  <si>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</si>
  <si>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</si>
  <si>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</si>
  <si>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</si>
  <si>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</si>
  <si>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</si>
  <si>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</si>
  <si>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</si>
  <si>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</si>
  <si>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</si>
  <si>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</si>
  <si>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</si>
  <si>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</si>
  <si>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</si>
  <si>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</si>
  <si>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</si>
  <si>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</si>
  <si>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</si>
  <si>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</si>
  <si>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</si>
  <si>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</si>
  <si>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</si>
  <si>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</si>
  <si>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</si>
  <si>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</si>
  <si>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</si>
  <si>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</si>
  <si>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</si>
  <si>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</si>
  <si>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</si>
  <si>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</si>
  <si>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</si>
  <si>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</si>
  <si>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</si>
  <si>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</si>
  <si>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</si>
  <si>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</si>
  <si>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</si>
  <si>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</si>
  <si>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</si>
  <si>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</si>
  <si>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</si>
  <si>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</si>
  <si>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</si>
  <si>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</si>
  <si>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</si>
  <si>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</si>
  <si>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</si>
  <si>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</si>
  <si>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</si>
  <si>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</si>
  <si>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</si>
  <si>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</si>
  <si>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</si>
  <si>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</si>
  <si>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</si>
  <si>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</si>
  <si>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</si>
  <si>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</si>
  <si>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</si>
  <si>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</si>
  <si>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</si>
  <si>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</si>
  <si>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</si>
  <si>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</si>
  <si>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</si>
  <si>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</si>
  <si>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</si>
  <si>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</si>
  <si>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</si>
  <si>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</si>
  <si>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</si>
  <si>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</si>
  <si>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</si>
  <si>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</si>
  <si>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</si>
  <si>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</si>
  <si>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</si>
  <si>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</si>
  <si>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</si>
  <si>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</si>
  <si>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</si>
  <si>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</si>
  <si>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</si>
  <si>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</si>
  <si>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</si>
  <si>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</si>
  <si>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</si>
  <si>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</si>
  <si>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</si>
  <si>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</si>
  <si>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</si>
  <si>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</si>
  <si>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</si>
  <si>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</si>
  <si>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</si>
  <si>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</si>
  <si>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</si>
  <si>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</si>
  <si>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</si>
  <si>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</si>
  <si>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</si>
  <si>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</si>
  <si>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</si>
  <si>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</si>
  <si>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</si>
  <si>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</si>
  <si>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</si>
  <si>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</si>
  <si>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</si>
  <si>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</si>
  <si>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</si>
  <si>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</si>
  <si>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</si>
  <si>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</si>
  <si>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</si>
  <si>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</si>
  <si>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</si>
  <si>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</si>
  <si>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</si>
  <si>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</si>
  <si>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</si>
  <si>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</si>
  <si>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</si>
  <si>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</si>
  <si>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</si>
  <si>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</si>
  <si>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</si>
  <si>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</si>
  <si>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</si>
  <si>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</si>
  <si>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</si>
  <si>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</si>
  <si>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</si>
  <si>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</si>
  <si>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</si>
  <si>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</si>
  <si>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</si>
  <si>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</si>
  <si>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</si>
  <si>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</si>
  <si>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</si>
  <si>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</si>
  <si>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</si>
  <si>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</si>
  <si>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</si>
  <si>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</si>
  <si>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</si>
  <si>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</si>
  <si>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</si>
  <si>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</si>
  <si>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</si>
  <si>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</si>
  <si>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</si>
  <si>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</si>
  <si>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</si>
  <si>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</si>
  <si>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</si>
  <si>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</si>
  <si>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</si>
  <si>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</si>
  <si>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</si>
  <si>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</si>
  <si>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</si>
  <si>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</si>
  <si>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</si>
  <si>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</si>
  <si>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</si>
  <si>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</si>
  <si>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</si>
  <si>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</si>
  <si>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</si>
  <si>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</si>
  <si>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</si>
  <si>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</si>
  <si>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</si>
  <si>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</si>
  <si>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</si>
  <si>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</si>
  <si>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</si>
  <si>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</si>
  <si>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</si>
  <si>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</si>
  <si>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</si>
  <si>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</si>
  <si>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</si>
  <si>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</si>
  <si>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</si>
  <si>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</si>
  <si>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</si>
  <si>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</si>
  <si>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</si>
  <si>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</si>
  <si>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</si>
  <si>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</si>
  <si>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</si>
  <si>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</si>
  <si>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</si>
  <si>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</si>
  <si>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</si>
  <si>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</si>
  <si>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</si>
  <si>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</si>
  <si>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</si>
  <si>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</si>
  <si>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</si>
  <si>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</si>
  <si>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</si>
  <si>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</si>
  <si>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</si>
  <si>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</si>
  <si>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</si>
  <si>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</si>
  <si>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</si>
  <si>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</si>
  <si>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</si>
  <si>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</si>
  <si>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</si>
  <si>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</si>
  <si>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</si>
  <si>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</si>
  <si>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</si>
  <si>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</si>
  <si>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</si>
  <si>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</si>
  <si>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</si>
  <si>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</si>
  <si>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</si>
  <si>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</si>
  <si>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</si>
  <si>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</si>
  <si>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</si>
  <si>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</si>
  <si>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</si>
  <si>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</si>
  <si>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</si>
  <si>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</si>
  <si>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</si>
  <si>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</si>
  <si>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</si>
  <si>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</si>
  <si>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</si>
  <si>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</si>
  <si>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</si>
  <si>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</si>
  <si>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</si>
  <si>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</si>
  <si>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</si>
  <si>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</si>
  <si>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</si>
  <si>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</si>
  <si>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</si>
  <si>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</si>
  <si>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</si>
  <si>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</si>
  <si>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</si>
  <si>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</si>
  <si>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</si>
  <si>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</si>
  <si>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</si>
  <si>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</si>
  <si>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</si>
  <si>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</si>
  <si>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</si>
  <si>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</si>
  <si>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</si>
  <si>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</si>
  <si>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</si>
  <si>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</si>
  <si>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</si>
  <si>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</si>
  <si>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</si>
  <si>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</si>
  <si>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</si>
  <si>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</si>
  <si>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</si>
  <si>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</si>
  <si>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</si>
  <si>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</si>
  <si>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</si>
  <si>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</si>
  <si>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</si>
  <si>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</si>
  <si>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</si>
  <si>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</si>
  <si>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</si>
  <si>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</si>
  <si>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</si>
  <si>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</si>
  <si>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</si>
  <si>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</si>
  <si>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</si>
  <si>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</si>
  <si>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</si>
  <si>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</si>
  <si>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</si>
  <si>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</si>
  <si>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</si>
  <si>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</si>
  <si>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</si>
  <si>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</si>
  <si>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</si>
  <si>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</si>
  <si>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</si>
  <si>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</si>
  <si>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</si>
  <si>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</si>
  <si>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</si>
  <si>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</si>
  <si>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</si>
  <si>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</si>
  <si>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</si>
  <si>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</si>
  <si>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</si>
  <si>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</si>
  <si>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</si>
  <si>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</si>
  <si>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</si>
  <si>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</si>
  <si>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</si>
  <si>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</si>
  <si>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</si>
  <si>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</si>
  <si>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</si>
  <si>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</si>
  <si>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</si>
  <si>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</si>
  <si>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</si>
  <si>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</si>
  <si>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</si>
  <si>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</si>
  <si>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</si>
  <si>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</si>
  <si>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</si>
  <si>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</si>
  <si>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</si>
  <si>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</si>
  <si>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</si>
  <si>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</si>
  <si>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</si>
  <si>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</si>
  <si>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</si>
  <si>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</si>
  <si>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</si>
  <si>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</si>
  <si>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</si>
  <si>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</si>
  <si>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</si>
  <si>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</si>
  <si>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</si>
  <si>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</si>
  <si>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</si>
  <si>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</si>
  <si>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</si>
  <si>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若松記念病院</t>
    <phoneticPr fontId="3"/>
  </si>
  <si>
    <t>〒895-0052 薩摩川内市神田町１１番２０号</t>
    <phoneticPr fontId="3"/>
  </si>
  <si>
    <t>〇</t>
  </si>
  <si>
    <t>医療法人</t>
  </si>
  <si>
    <t>内科</t>
  </si>
  <si>
    <t>地域包括ケア病棟入院料１</t>
  </si>
  <si>
    <t>ＤＰＣ病院ではない</t>
  </si>
  <si>
    <t>有</t>
  </si>
  <si>
    <t>看護必要度Ⅰ</t>
    <phoneticPr fontId="3"/>
  </si>
  <si>
    <t>地域包括ケア病棟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</si>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</sst>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22</v>
      </c>
      <c r="K99" s="237" t="str">
        <f>IF(OR(COUNTIF(L99:M99,"未確認")&gt;0,COUNTIF(L99:M99,"~*")&gt;0),"※","")</f>
        <v/>
      </c>
      <c r="L99" s="258">
        <v>22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22</v>
      </c>
      <c r="K101" s="237" t="str">
        <f>IF(OR(COUNTIF(L101:M101,"未確認")&gt;0,COUNTIF(L101:M101,"~*")&gt;0),"※","")</f>
        <v/>
      </c>
      <c r="L101" s="258">
        <v>22</v>
      </c>
      <c r="M101" s="258">
        <v>0</v>
      </c>
    </row>
    <row r="102" spans="1:22" s="83" customFormat="1" ht="34.5" customHeight="1">
      <c r="A102" s="244" t="s">
        <v>610</v>
      </c>
      <c r="B102" s="84"/>
      <c r="C102" s="377"/>
      <c r="D102" s="379"/>
      <c r="E102" s="317" t="s">
        <v>612</v>
      </c>
      <c r="F102" s="318"/>
      <c r="G102" s="318"/>
      <c r="H102" s="319"/>
      <c r="I102" s="420"/>
      <c r="J102" s="256">
        <f t="shared" si="0"/>
        <v>22</v>
      </c>
      <c r="K102" s="237" t="str">
        <f t="shared" ref="K102:K111" si="1">IF(OR(COUNTIF(L101:M101,"未確認")&gt;0,COUNTIF(L101:M101,"~*")&gt;0),"※","")</f>
        <v/>
      </c>
      <c r="L102" s="258">
        <v>22</v>
      </c>
      <c r="M102" s="258">
        <v>0</v>
      </c>
    </row>
    <row r="103" spans="1:22" s="83" customFormat="1" ht="34.5" customHeight="1">
      <c r="A103" s="244" t="s">
        <v>613</v>
      </c>
      <c r="B103" s="84"/>
      <c r="C103" s="334" t="s">
        <v>46</v>
      </c>
      <c r="D103" s="336"/>
      <c r="E103" s="334" t="s">
        <v>42</v>
      </c>
      <c r="F103" s="335"/>
      <c r="G103" s="335"/>
      <c r="H103" s="336"/>
      <c r="I103" s="420"/>
      <c r="J103" s="256">
        <f t="shared" si="0"/>
        <v>34</v>
      </c>
      <c r="K103" s="237" t="str">
        <f t="shared" si="1"/>
        <v/>
      </c>
      <c r="L103" s="258">
        <v>0</v>
      </c>
      <c r="M103" s="258">
        <v>34</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0</v>
      </c>
      <c r="M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34</v>
      </c>
      <c r="K109" s="237" t="str">
        <f t="shared" si="1"/>
        <v/>
      </c>
      <c r="L109" s="258">
        <v>0</v>
      </c>
      <c r="M109" s="258">
        <v>34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22</v>
      </c>
      <c r="M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926</v>
      </c>
      <c r="K157" s="264" t="str">
        <f t="shared" si="3"/>
        <v/>
      </c>
      <c r="L157" s="117">
        <v>0</v>
      </c>
      <c r="M157" s="117">
        <v>926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604</v>
      </c>
      <c r="K200" s="264" t="str">
        <f t="shared" si="5"/>
        <v/>
      </c>
      <c r="L200" s="117">
        <v>604</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8</v>
      </c>
      <c r="M269" s="147">
        <v>8</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v>
      </c>
      <c r="M270" s="148">
        <v>0.9</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6</v>
      </c>
      <c r="M271" s="147">
        <v>8</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2</v>
      </c>
      <c r="M273" s="147">
        <v>8</v>
      </c>
    </row>
    <row r="274" spans="1:13" s="83" customFormat="1" ht="34.5" customHeight="1">
      <c r="A274" s="249" t="s">
        <v>727</v>
      </c>
      <c r="B274" s="120"/>
      <c r="C274" s="372"/>
      <c r="D274" s="372"/>
      <c r="E274" s="372"/>
      <c r="F274" s="372"/>
      <c r="G274" s="371" t="s">
        <v>148</v>
      </c>
      <c r="H274" s="371"/>
      <c r="I274" s="404"/>
      <c r="J274" s="266">
        <f t="shared" si="9"/>
        <v>4.7</v>
      </c>
      <c r="K274" s="81" t="str">
        <f t="shared" si="8"/>
        <v/>
      </c>
      <c r="L274" s="148">
        <v>3.2</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521</v>
      </c>
      <c r="K392" s="81" t="str">
        <f t="shared" ref="K392:K397" si="12">IF(OR(COUNTIF(L392:M392,"未確認")&gt;0,COUNTIF(L392:M392,"~*")&gt;0),"※","")</f>
        <v/>
      </c>
      <c r="L392" s="147">
        <v>426</v>
      </c>
      <c r="M392" s="147">
        <v>95</v>
      </c>
    </row>
    <row r="393" spans="1:22" s="83" customFormat="1" ht="34.5" customHeight="1">
      <c r="A393" s="249" t="s">
        <v>773</v>
      </c>
      <c r="B393" s="84"/>
      <c r="C393" s="370"/>
      <c r="D393" s="380"/>
      <c r="E393" s="320" t="s">
        <v>224</v>
      </c>
      <c r="F393" s="321"/>
      <c r="G393" s="321"/>
      <c r="H393" s="322"/>
      <c r="I393" s="343"/>
      <c r="J393" s="140">
        <f t="shared" si="11"/>
        <v>413</v>
      </c>
      <c r="K393" s="81" t="str">
        <f t="shared" si="12"/>
        <v/>
      </c>
      <c r="L393" s="147">
        <v>364</v>
      </c>
      <c r="M393" s="147">
        <v>49</v>
      </c>
    </row>
    <row r="394" spans="1:22" s="83" customFormat="1" ht="34.5" customHeight="1">
      <c r="A394" s="250" t="s">
        <v>774</v>
      </c>
      <c r="B394" s="84"/>
      <c r="C394" s="370"/>
      <c r="D394" s="381"/>
      <c r="E394" s="320" t="s">
        <v>225</v>
      </c>
      <c r="F394" s="321"/>
      <c r="G394" s="321"/>
      <c r="H394" s="322"/>
      <c r="I394" s="343"/>
      <c r="J394" s="140">
        <f t="shared" si="11"/>
        <v>24</v>
      </c>
      <c r="K394" s="81" t="str">
        <f t="shared" si="12"/>
        <v/>
      </c>
      <c r="L394" s="147">
        <v>14</v>
      </c>
      <c r="M394" s="147">
        <v>10</v>
      </c>
    </row>
    <row r="395" spans="1:22" s="83" customFormat="1" ht="34.5" customHeight="1">
      <c r="A395" s="250" t="s">
        <v>775</v>
      </c>
      <c r="B395" s="84"/>
      <c r="C395" s="370"/>
      <c r="D395" s="382"/>
      <c r="E395" s="320" t="s">
        <v>226</v>
      </c>
      <c r="F395" s="321"/>
      <c r="G395" s="321"/>
      <c r="H395" s="322"/>
      <c r="I395" s="343"/>
      <c r="J395" s="140">
        <f t="shared" si="11"/>
        <v>84</v>
      </c>
      <c r="K395" s="81" t="str">
        <f t="shared" si="12"/>
        <v/>
      </c>
      <c r="L395" s="147">
        <v>48</v>
      </c>
      <c r="M395" s="147">
        <v>36</v>
      </c>
    </row>
    <row r="396" spans="1:22" s="83" customFormat="1" ht="34.5" customHeight="1">
      <c r="A396" s="250" t="s">
        <v>776</v>
      </c>
      <c r="B396" s="1"/>
      <c r="C396" s="370"/>
      <c r="D396" s="320" t="s">
        <v>227</v>
      </c>
      <c r="E396" s="321"/>
      <c r="F396" s="321"/>
      <c r="G396" s="321"/>
      <c r="H396" s="322"/>
      <c r="I396" s="343"/>
      <c r="J396" s="140">
        <f t="shared" si="11"/>
        <v>18016</v>
      </c>
      <c r="K396" s="81" t="str">
        <f t="shared" si="12"/>
        <v/>
      </c>
      <c r="L396" s="147">
        <v>6980</v>
      </c>
      <c r="M396" s="147">
        <v>11036</v>
      </c>
    </row>
    <row r="397" spans="1:22" s="83" customFormat="1" ht="34.5" customHeight="1">
      <c r="A397" s="250" t="s">
        <v>777</v>
      </c>
      <c r="B397" s="119"/>
      <c r="C397" s="370"/>
      <c r="D397" s="320" t="s">
        <v>228</v>
      </c>
      <c r="E397" s="321"/>
      <c r="F397" s="321"/>
      <c r="G397" s="321"/>
      <c r="H397" s="322"/>
      <c r="I397" s="344"/>
      <c r="J397" s="140">
        <f t="shared" si="11"/>
        <v>521</v>
      </c>
      <c r="K397" s="81" t="str">
        <f t="shared" si="12"/>
        <v/>
      </c>
      <c r="L397" s="147">
        <v>428</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521</v>
      </c>
      <c r="K405" s="81" t="str">
        <f t="shared" ref="K405:K422" si="14">IF(OR(COUNTIF(L405:M405,"未確認")&gt;0,COUNTIF(L405:M405,"~*")&gt;0),"※","")</f>
        <v/>
      </c>
      <c r="L405" s="147">
        <v>426</v>
      </c>
      <c r="M405" s="147">
        <v>95</v>
      </c>
    </row>
    <row r="406" spans="1:22" s="83" customFormat="1" ht="34.5" customHeight="1">
      <c r="A406" s="251" t="s">
        <v>779</v>
      </c>
      <c r="B406" s="119"/>
      <c r="C406" s="369"/>
      <c r="D406" s="375" t="s">
        <v>233</v>
      </c>
      <c r="E406" s="377" t="s">
        <v>234</v>
      </c>
      <c r="F406" s="378"/>
      <c r="G406" s="378"/>
      <c r="H406" s="379"/>
      <c r="I406" s="361"/>
      <c r="J406" s="140">
        <f t="shared" si="13"/>
        <v>27</v>
      </c>
      <c r="K406" s="81" t="str">
        <f t="shared" si="14"/>
        <v/>
      </c>
      <c r="L406" s="147">
        <v>0</v>
      </c>
      <c r="M406" s="147">
        <v>27</v>
      </c>
    </row>
    <row r="407" spans="1:22" s="83" customFormat="1" ht="34.5" customHeight="1">
      <c r="A407" s="251" t="s">
        <v>780</v>
      </c>
      <c r="B407" s="119"/>
      <c r="C407" s="369"/>
      <c r="D407" s="369"/>
      <c r="E407" s="320" t="s">
        <v>235</v>
      </c>
      <c r="F407" s="321"/>
      <c r="G407" s="321"/>
      <c r="H407" s="322"/>
      <c r="I407" s="361"/>
      <c r="J407" s="140">
        <f t="shared" si="13"/>
        <v>413</v>
      </c>
      <c r="K407" s="81" t="str">
        <f t="shared" si="14"/>
        <v/>
      </c>
      <c r="L407" s="147">
        <v>360</v>
      </c>
      <c r="M407" s="147">
        <v>53</v>
      </c>
    </row>
    <row r="408" spans="1:22" s="83" customFormat="1" ht="34.5" customHeight="1">
      <c r="A408" s="251" t="s">
        <v>781</v>
      </c>
      <c r="B408" s="119"/>
      <c r="C408" s="369"/>
      <c r="D408" s="369"/>
      <c r="E408" s="320" t="s">
        <v>236</v>
      </c>
      <c r="F408" s="321"/>
      <c r="G408" s="321"/>
      <c r="H408" s="322"/>
      <c r="I408" s="361"/>
      <c r="J408" s="140">
        <f t="shared" si="13"/>
        <v>75</v>
      </c>
      <c r="K408" s="81" t="str">
        <f t="shared" si="14"/>
        <v/>
      </c>
      <c r="L408" s="147">
        <v>61</v>
      </c>
      <c r="M408" s="147">
        <v>14</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5</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521</v>
      </c>
      <c r="K413" s="81" t="str">
        <f t="shared" si="14"/>
        <v/>
      </c>
      <c r="L413" s="147">
        <v>428</v>
      </c>
      <c r="M413" s="147">
        <v>93</v>
      </c>
    </row>
    <row r="414" spans="1:22" s="83" customFormat="1" ht="34.5" customHeight="1">
      <c r="A414" s="251" t="s">
        <v>787</v>
      </c>
      <c r="B414" s="119"/>
      <c r="C414" s="369"/>
      <c r="D414" s="375" t="s">
        <v>240</v>
      </c>
      <c r="E414" s="377" t="s">
        <v>241</v>
      </c>
      <c r="F414" s="378"/>
      <c r="G414" s="378"/>
      <c r="H414" s="379"/>
      <c r="I414" s="361"/>
      <c r="J414" s="140">
        <f t="shared" si="13"/>
        <v>27</v>
      </c>
      <c r="K414" s="81" t="str">
        <f t="shared" si="14"/>
        <v/>
      </c>
      <c r="L414" s="147">
        <v>27</v>
      </c>
      <c r="M414" s="147">
        <v>0</v>
      </c>
    </row>
    <row r="415" spans="1:22" s="83" customFormat="1" ht="34.5" customHeight="1">
      <c r="A415" s="251" t="s">
        <v>788</v>
      </c>
      <c r="B415" s="119"/>
      <c r="C415" s="369"/>
      <c r="D415" s="369"/>
      <c r="E415" s="320" t="s">
        <v>242</v>
      </c>
      <c r="F415" s="321"/>
      <c r="G415" s="321"/>
      <c r="H415" s="322"/>
      <c r="I415" s="361"/>
      <c r="J415" s="140">
        <f t="shared" si="13"/>
        <v>362</v>
      </c>
      <c r="K415" s="81" t="str">
        <f t="shared" si="14"/>
        <v/>
      </c>
      <c r="L415" s="147">
        <v>327</v>
      </c>
      <c r="M415" s="147">
        <v>35</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24</v>
      </c>
      <c r="M416" s="147">
        <v>25</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9</v>
      </c>
      <c r="M417" s="147">
        <v>1</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2</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25</v>
      </c>
      <c r="M420" s="147">
        <v>4</v>
      </c>
    </row>
    <row r="421" spans="1:22" s="83" customFormat="1" ht="34.5" customHeight="1">
      <c r="A421" s="251" t="s">
        <v>794</v>
      </c>
      <c r="B421" s="119"/>
      <c r="C421" s="369"/>
      <c r="D421" s="369"/>
      <c r="E421" s="320" t="s">
        <v>247</v>
      </c>
      <c r="F421" s="321"/>
      <c r="G421" s="321"/>
      <c r="H421" s="322"/>
      <c r="I421" s="361"/>
      <c r="J421" s="140">
        <f t="shared" si="13"/>
        <v>38</v>
      </c>
      <c r="K421" s="81" t="str">
        <f t="shared" si="14"/>
        <v/>
      </c>
      <c r="L421" s="147">
        <v>14</v>
      </c>
      <c r="M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494</v>
      </c>
      <c r="K430" s="193" t="str">
        <f>IF(OR(COUNTIF(L430:M430,"未確認")&gt;0,COUNTIF(L430:M430,"~*")&gt;0),"※","")</f>
        <v/>
      </c>
      <c r="L430" s="147">
        <v>401</v>
      </c>
      <c r="M430" s="147">
        <v>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22</v>
      </c>
      <c r="K431" s="193" t="str">
        <f>IF(OR(COUNTIF(L431:M431,"未確認")&gt;0,COUNTIF(L431:M431,"~*")&gt;0),"※","")</f>
        <v/>
      </c>
      <c r="L431" s="147">
        <v>17</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14</v>
      </c>
      <c r="K432" s="193" t="str">
        <f>IF(OR(COUNTIF(L432:M432,"未確認")&gt;0,COUNTIF(L432:M432,"~*")&gt;0),"※","")</f>
        <v/>
      </c>
      <c r="L432" s="147">
        <v>9</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445</v>
      </c>
      <c r="K433" s="193" t="str">
        <f>IF(OR(COUNTIF(L433:M433,"未確認")&gt;0,COUNTIF(L433:M433,"~*")&gt;0),"※","")</f>
        <v/>
      </c>
      <c r="L433" s="147">
        <v>363</v>
      </c>
      <c r="M433" s="147">
        <v>82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13</v>
      </c>
      <c r="K434" s="193" t="str">
        <f>IF(OR(COUNTIF(L434:M434,"未確認")&gt;0,COUNTIF(L434:M434,"~*")&gt;0),"※","")</f>
        <v/>
      </c>
      <c r="L434" s="147">
        <v>12</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738</v>
      </c>
      <c r="K535" s="201" t="str">
        <f t="shared" si="23"/>
        <v/>
      </c>
      <c r="L535" s="117">
        <v>302</v>
      </c>
      <c r="M535" s="117">
        <v>436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24.3</v>
      </c>
      <c r="M568" s="211" t="s">
        <v>533</v>
      </c>
    </row>
    <row r="569" spans="1:13" s="91" customFormat="1" ht="34.5" customHeight="1">
      <c r="A569" s="251" t="s">
        <v>878</v>
      </c>
      <c r="B569" s="119"/>
      <c r="C569" s="209"/>
      <c r="D569" s="331" t="s">
        <v>377</v>
      </c>
      <c r="E569" s="342"/>
      <c r="F569" s="342"/>
      <c r="G569" s="342"/>
      <c r="H569" s="332"/>
      <c r="I569" s="343"/>
      <c r="J569" s="207"/>
      <c r="K569" s="210"/>
      <c r="L569" s="211">
        <v>3.3</v>
      </c>
      <c r="M569" s="211" t="s">
        <v>533</v>
      </c>
    </row>
    <row r="570" spans="1:13" s="91" customFormat="1" ht="34.5" customHeight="1">
      <c r="A570" s="251" t="s">
        <v>879</v>
      </c>
      <c r="B570" s="119"/>
      <c r="C570" s="209"/>
      <c r="D570" s="331" t="s">
        <v>992</v>
      </c>
      <c r="E570" s="342"/>
      <c r="F570" s="342"/>
      <c r="G570" s="342"/>
      <c r="H570" s="332"/>
      <c r="I570" s="343"/>
      <c r="J570" s="207"/>
      <c r="K570" s="210"/>
      <c r="L570" s="211">
        <v>3.3</v>
      </c>
      <c r="M570" s="211" t="s">
        <v>533</v>
      </c>
    </row>
    <row r="571" spans="1:13" s="91" customFormat="1" ht="34.5" customHeight="1">
      <c r="A571" s="251" t="s">
        <v>880</v>
      </c>
      <c r="B571" s="119"/>
      <c r="C571" s="209"/>
      <c r="D571" s="331" t="s">
        <v>379</v>
      </c>
      <c r="E571" s="342"/>
      <c r="F571" s="342"/>
      <c r="G571" s="342"/>
      <c r="H571" s="332"/>
      <c r="I571" s="343"/>
      <c r="J571" s="207"/>
      <c r="K571" s="210"/>
      <c r="L571" s="211">
        <v>0.5</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17.5</v>
      </c>
      <c r="M573" s="211" t="s">
        <v>533</v>
      </c>
    </row>
    <row r="574" spans="1:13" s="91" customFormat="1" ht="34.5" customHeight="1">
      <c r="A574" s="251" t="s">
        <v>883</v>
      </c>
      <c r="B574" s="119"/>
      <c r="C574" s="212"/>
      <c r="D574" s="331" t="s">
        <v>993</v>
      </c>
      <c r="E574" s="342"/>
      <c r="F574" s="342"/>
      <c r="G574" s="342"/>
      <c r="H574" s="332"/>
      <c r="I574" s="343"/>
      <c r="J574" s="213"/>
      <c r="K574" s="214"/>
      <c r="L574" s="211">
        <v>17.5</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129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194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323</v>
      </c>
      <c r="K618" s="201" t="str">
        <f t="shared" si="29"/>
        <v/>
      </c>
      <c r="L618" s="117">
        <v>234</v>
      </c>
      <c r="M618" s="117">
        <v>89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219</v>
      </c>
      <c r="K646" s="201" t="str">
        <f t="shared" ref="K646:K660" si="33">IF(OR(COUNTIF(L646:M646,"未確認")&gt;0,COUNTIF(L646:M646,"*")&gt;0),"※","")</f>
        <v/>
      </c>
      <c r="L646" s="117">
        <v>0</v>
      </c>
      <c r="M646" s="117">
        <v>219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121</v>
      </c>
      <c r="K648" s="201" t="str">
        <f t="shared" si="33"/>
        <v/>
      </c>
      <c r="L648" s="117">
        <v>0</v>
      </c>
      <c r="M648" s="117">
        <v>121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
      </c>
      <c r="L650" s="117">
        <v>0</v>
      </c>
      <c r="M650" s="117">
        <v>98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148</v>
      </c>
      <c r="K658" s="201" t="str">
        <f t="shared" si="33"/>
        <v/>
      </c>
      <c r="L658" s="117">
        <v>39</v>
      </c>
      <c r="M658" s="117">
        <v>109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154</v>
      </c>
      <c r="K683" s="201" t="str">
        <f>IF(OR(COUNTIF(L683:M683,"未確認")&gt;0,COUNTIF(L683:M683,"*")&gt;0),"※","")</f>
        <v/>
      </c>
      <c r="L683" s="117">
        <v>0</v>
      </c>
      <c r="M683" s="117">
        <v>154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E793D4-1DE1-481E-A6AF-E8C9C553FD6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2019-12-23T02:29:44Z</dcterms:modified>
</cp:coreProperties>
</file>