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EE1FA29-868B-4880-AD77-F4C38E0C9AC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<sst xmlns="http://schemas.openxmlformats.org/spreadsheetml/2006/main" count="3539" uniqueCount="1067">
  <si>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</si>
  <si>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</si>
  <si>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</si>
  <si>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</si>
  <si>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</si>
  <si>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</si>
  <si>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</si>
  <si>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</si>
  <si>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</si>
  <si>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</si>
  <si>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</si>
  <si>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</si>
  <si>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</si>
  <si>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</si>
  <si>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</si>
  <si>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</si>
  <si>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</si>
  <si>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</si>
  <si>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</si>
  <si>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</si>
  <si>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</si>
  <si>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</si>
  <si>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</si>
  <si>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</si>
  <si>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</si>
  <si>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</si>
  <si>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</si>
  <si>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</si>
  <si>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</si>
  <si>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</si>
  <si>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</si>
  <si>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</si>
  <si>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</si>
  <si>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</si>
  <si>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</si>
  <si>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</si>
  <si>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</si>
  <si>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</si>
  <si>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</si>
  <si>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</si>
  <si>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</si>
  <si>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</si>
  <si>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</si>
  <si>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</si>
  <si>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</si>
  <si>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</si>
  <si>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</si>
  <si>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</si>
  <si>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</si>
  <si>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</si>
  <si>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</si>
  <si>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</si>
  <si>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</si>
  <si>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</si>
  <si>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</si>
  <si>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</si>
  <si>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</si>
  <si>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</si>
  <si>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</si>
  <si>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</si>
  <si>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</si>
  <si>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</si>
  <si>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</si>
  <si>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</si>
  <si>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</si>
  <si>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</si>
  <si>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</si>
  <si>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</si>
  <si>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</si>
  <si>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</si>
  <si>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</si>
  <si>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</si>
  <si>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</si>
  <si>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</si>
  <si>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</si>
  <si>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</si>
  <si>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</si>
  <si>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</si>
  <si>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</si>
  <si>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</si>
  <si>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</si>
  <si>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</si>
  <si>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</si>
  <si>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</si>
  <si>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</si>
  <si>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</si>
  <si>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</si>
  <si>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</si>
  <si>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</si>
  <si>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</si>
  <si>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</si>
  <si>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</si>
  <si>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</si>
  <si>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</si>
  <si>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</si>
  <si>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</si>
  <si>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</si>
  <si>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</si>
  <si>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</si>
  <si>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</si>
  <si>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</si>
  <si>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</si>
  <si>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</si>
  <si>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</si>
  <si>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</si>
  <si>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</si>
  <si>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</si>
  <si>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</si>
  <si>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</si>
  <si>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</si>
  <si>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</si>
  <si>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</si>
  <si>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</si>
  <si>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</si>
  <si>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</si>
  <si>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</si>
  <si>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</si>
  <si>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</si>
  <si>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</si>
  <si>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</si>
  <si>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</si>
  <si>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</si>
  <si>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</si>
  <si>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</si>
  <si>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</si>
  <si>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</si>
  <si>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</si>
  <si>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</si>
  <si>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</si>
  <si>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</si>
  <si>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</si>
  <si>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</si>
  <si>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</si>
  <si>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</si>
  <si>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</si>
  <si>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</si>
  <si>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</si>
  <si>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</si>
  <si>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</si>
  <si>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</si>
  <si>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</si>
  <si>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</si>
  <si>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</si>
  <si>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</si>
  <si>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</si>
  <si>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</si>
  <si>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</si>
  <si>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</si>
  <si>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</si>
  <si>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</si>
  <si>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</si>
  <si>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</si>
  <si>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</si>
  <si>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</si>
  <si>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</si>
  <si>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</si>
  <si>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</si>
  <si>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</si>
  <si>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</si>
  <si>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</si>
  <si>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</si>
  <si>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</si>
  <si>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</si>
  <si>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</si>
  <si>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</si>
  <si>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</si>
  <si>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</si>
  <si>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</si>
  <si>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</si>
  <si>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</si>
  <si>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</si>
  <si>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</si>
  <si>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</si>
  <si>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</si>
  <si>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</si>
  <si>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</si>
  <si>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</si>
  <si>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</si>
  <si>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</si>
  <si>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</si>
  <si>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</si>
  <si>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</si>
  <si>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</si>
  <si>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</si>
  <si>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</si>
  <si>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</si>
  <si>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</si>
  <si>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</si>
  <si>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</si>
  <si>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</si>
  <si>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</si>
  <si>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</si>
  <si>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</si>
  <si>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</si>
  <si>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</si>
  <si>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</si>
  <si>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</si>
  <si>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</si>
  <si>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</si>
  <si>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</si>
  <si>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</si>
  <si>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</si>
  <si>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</si>
  <si>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</si>
  <si>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</si>
  <si>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</si>
  <si>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</si>
  <si>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</si>
  <si>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</si>
  <si>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</si>
  <si>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</si>
  <si>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</si>
  <si>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</si>
  <si>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</si>
  <si>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</si>
  <si>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</si>
  <si>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</si>
  <si>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</si>
  <si>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</si>
  <si>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</si>
  <si>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</si>
  <si>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</si>
  <si>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</si>
  <si>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</si>
  <si>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</si>
  <si>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</si>
  <si>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</si>
  <si>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</si>
  <si>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</si>
  <si>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</si>
  <si>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</si>
  <si>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</si>
  <si>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</si>
  <si>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</si>
  <si>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</si>
  <si>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</si>
  <si>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</si>
  <si>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</si>
  <si>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</si>
  <si>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</si>
  <si>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</si>
  <si>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</si>
  <si>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</si>
  <si>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</si>
  <si>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</si>
  <si>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</si>
  <si>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</si>
  <si>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</si>
  <si>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</si>
  <si>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</si>
  <si>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</si>
  <si>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</si>
  <si>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</si>
  <si>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</si>
  <si>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</si>
  <si>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</si>
  <si>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</si>
  <si>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</si>
  <si>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</si>
  <si>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</si>
  <si>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</si>
  <si>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</si>
  <si>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</si>
  <si>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</si>
  <si>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</si>
  <si>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</si>
  <si>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</si>
  <si>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</si>
  <si>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</si>
  <si>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</si>
  <si>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</si>
  <si>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</si>
  <si>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</si>
  <si>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</si>
  <si>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</si>
  <si>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</si>
  <si>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</si>
  <si>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</si>
  <si>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</si>
  <si>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</si>
  <si>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</si>
  <si>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</si>
  <si>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</si>
  <si>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</si>
  <si>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</si>
  <si>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</si>
  <si>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</si>
  <si>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</si>
  <si>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</si>
  <si>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</si>
  <si>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</si>
  <si>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</si>
  <si>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</si>
  <si>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</si>
  <si>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</si>
  <si>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</si>
  <si>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</si>
  <si>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</si>
  <si>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</si>
  <si>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</si>
  <si>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</si>
  <si>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</si>
  <si>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</si>
  <si>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</si>
  <si>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</si>
  <si>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</si>
  <si>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</si>
  <si>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</si>
  <si>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</si>
  <si>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</si>
  <si>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</si>
  <si>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</si>
  <si>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</si>
  <si>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</si>
  <si>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</si>
  <si>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</si>
  <si>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</si>
  <si>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</si>
  <si>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</si>
  <si>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</si>
  <si>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</si>
  <si>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</si>
  <si>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</si>
  <si>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</si>
  <si>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</si>
  <si>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</si>
  <si>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</si>
  <si>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</si>
  <si>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</si>
  <si>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</si>
  <si>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</si>
  <si>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</si>
  <si>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</si>
  <si>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</si>
  <si>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</si>
  <si>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</si>
  <si>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</si>
  <si>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</si>
  <si>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</si>
  <si>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</si>
  <si>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</si>
  <si>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</si>
  <si>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</si>
  <si>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</si>
  <si>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</si>
  <si>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</si>
  <si>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</si>
  <si>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</si>
  <si>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</si>
  <si>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</si>
  <si>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</si>
  <si>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</si>
  <si>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</si>
  <si>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</si>
  <si>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</si>
  <si>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</si>
  <si>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</si>
  <si>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</si>
  <si>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</si>
  <si>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</si>
  <si>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</si>
  <si>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</si>
  <si>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</si>
  <si>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</si>
  <si>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</si>
  <si>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</si>
  <si>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</si>
  <si>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</si>
  <si>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</si>
  <si>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</si>
  <si>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</si>
  <si>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</si>
  <si>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</si>
  <si>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</si>
  <si>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</si>
  <si>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</si>
  <si>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</si>
  <si>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</si>
  <si>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</si>
  <si>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</si>
  <si>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</si>
  <si>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</si>
  <si>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</si>
  <si>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</si>
  <si>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</si>
  <si>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</si>
  <si>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</si>
  <si>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</si>
  <si>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</si>
  <si>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</si>
  <si>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</si>
  <si>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</si>
  <si>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</si>
  <si>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</si>
  <si>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</si>
  <si>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</si>
  <si>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</si>
  <si>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</si>
  <si>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</si>
  <si>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</si>
  <si>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</si>
  <si>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</si>
  <si>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</si>
  <si>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</si>
  <si>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</si>
  <si>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</si>
  <si>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</si>
  <si>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</si>
  <si>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</si>
  <si>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</si>
  <si>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</si>
  <si>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</si>
  <si>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</si>
  <si>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</si>
  <si>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</si>
  <si>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</si>
  <si>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</si>
  <si>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</si>
  <si>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</si>
  <si>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</si>
  <si>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</si>
  <si>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</si>
  <si>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</si>
  <si>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</si>
  <si>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</si>
  <si>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</si>
  <si>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</si>
  <si>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</si>
  <si>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</si>
  <si>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</si>
  <si>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</si>
  <si>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</si>
  <si>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</si>
  <si>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</si>
  <si>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</si>
  <si>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</si>
  <si>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</si>
  <si>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</si>
  <si>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</si>
  <si>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</si>
  <si>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</si>
  <si>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</si>
  <si>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</si>
  <si>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</si>
  <si>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</si>
  <si>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</si>
  <si>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</si>
  <si>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</si>
  <si>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</si>
  <si>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</si>
  <si>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</si>
  <si>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</si>
  <si>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</si>
  <si>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</si>
  <si>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</si>
  <si>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</si>
  <si>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</si>
  <si>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</si>
  <si>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</si>
  <si>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</si>
  <si>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</si>
  <si>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</si>
  <si>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</si>
  <si>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</si>
  <si>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</si>
  <si>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</si>
  <si>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</si>
  <si>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</si>
  <si>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</si>
  <si>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</si>
  <si>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</si>
  <si>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</si>
  <si>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</si>
  <si>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</si>
  <si>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</si>
  <si>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</si>
  <si>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</si>
  <si>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</si>
  <si>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</si>
  <si>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</si>
  <si>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</si>
  <si>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</si>
  <si>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</si>
  <si>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</si>
  <si>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</si>
  <si>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</si>
  <si>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</si>
  <si>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</si>
  <si>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</si>
  <si>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</si>
  <si>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</si>
  <si>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</si>
  <si>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</si>
  <si>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</si>
  <si>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</si>
  <si>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</si>
  <si>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</si>
  <si>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</si>
  <si>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</si>
  <si>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</si>
  <si>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</si>
  <si>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</si>
  <si>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</si>
  <si>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</si>
  <si>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</si>
  <si>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</si>
  <si>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</si>
  <si>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</si>
  <si>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</si>
  <si>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</si>
  <si>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</si>
  <si>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</si>
  <si>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</si>
  <si>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</si>
  <si>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</si>
  <si>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</si>
  <si>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</si>
  <si>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</si>
  <si>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</si>
  <si>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</si>
  <si>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</si>
  <si>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</si>
  <si>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</si>
  <si>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</si>
  <si>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</si>
  <si>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</si>
  <si>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</si>
  <si>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</si>
  <si>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</si>
  <si>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</si>
  <si>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</si>
  <si>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</si>
  <si>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</si>
  <si>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</si>
  <si>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</si>
  <si>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</si>
  <si>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</si>
  <si>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</si>
  <si>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</si>
  <si>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</si>
  <si>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</si>
  <si>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</si>
  <si>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</si>
  <si>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</si>
  <si>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</si>
  <si>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</si>
  <si>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</si>
  <si>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</si>
  <si>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</si>
  <si>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</si>
  <si>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</si>
  <si>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</si>
  <si>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</si>
  <si>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</si>
  <si>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</si>
  <si>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</si>
  <si>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</si>
  <si>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</si>
  <si>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</si>
  <si>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</si>
  <si>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</si>
  <si>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</si>
  <si>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</si>
  <si>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</si>
  <si>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</si>
  <si>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</si>
  <si>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</si>
  <si>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</si>
  <si>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</si>
  <si>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</si>
  <si>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</si>
  <si>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</si>
  <si>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</si>
  <si>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</si>
  <si>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</si>
  <si>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</si>
  <si>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</si>
  <si>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</si>
  <si>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</si>
  <si>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</si>
  <si>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</si>
  <si>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</si>
  <si>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</si>
  <si>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</si>
  <si>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</si>
  <si>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</si>
  <si>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</si>
  <si>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</si>
  <si>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</si>
  <si>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</si>
  <si>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</si>
  <si>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</si>
  <si>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</si>
  <si>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</si>
  <si>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</si>
  <si>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</si>
  <si>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</si>
  <si>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</si>
  <si>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</si>
  <si>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</si>
  <si>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</si>
  <si>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</si>
  <si>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</si>
  <si>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</si>
  <si>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</si>
  <si>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</si>
  <si>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</si>
  <si>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</si>
  <si>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</si>
  <si>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</si>
  <si>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</si>
  <si>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</si>
  <si>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</si>
  <si>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</si>
  <si>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</si>
  <si>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</si>
  <si>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</si>
  <si>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</si>
  <si>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</si>
  <si>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</si>
  <si>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</si>
  <si>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</si>
  <si>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</si>
  <si>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</si>
  <si>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</si>
  <si>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</si>
  <si>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</si>
  <si>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</si>
  <si>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</si>
  <si>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</si>
  <si>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</si>
  <si>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</si>
  <si>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</si>
  <si>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</si>
  <si>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</si>
  <si>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</si>
  <si>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</si>
  <si>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</si>
  <si>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</si>
  <si>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</si>
  <si>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</si>
  <si>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</si>
  <si>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</si>
  <si>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</si>
  <si>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</si>
  <si>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</si>
  <si>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</si>
  <si>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</si>
  <si>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</si>
  <si>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</si>
  <si>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</si>
  <si>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</si>
  <si>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</si>
  <si>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</si>
  <si>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</si>
  <si>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</si>
  <si>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</si>
  <si>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</si>
  <si>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</si>
  <si>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</si>
  <si>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</si>
  <si>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</si>
  <si>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</si>
  <si>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</si>
  <si>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</si>
  <si>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</si>
  <si>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</si>
  <si>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</si>
  <si>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</si>
  <si>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</si>
  <si>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</si>
  <si>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</si>
  <si>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</si>
  <si>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</si>
  <si>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</si>
  <si>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</si>
  <si>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</si>
  <si>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</si>
  <si>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</si>
  <si>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</si>
  <si>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</si>
  <si>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</si>
  <si>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</si>
  <si>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</si>
  <si>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</si>
  <si>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</si>
  <si>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</si>
  <si>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</si>
  <si>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</si>
  <si>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</si>
  <si>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</si>
  <si>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</si>
  <si>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</si>
  <si>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</si>
  <si>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</si>
  <si>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</si>
  <si>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</si>
  <si>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</si>
  <si>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</si>
  <si>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</si>
  <si>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</si>
  <si>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</si>
  <si>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</si>
  <si>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</si>
  <si>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</si>
  <si>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</si>
  <si>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</si>
  <si>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</si>
  <si>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</si>
  <si>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</si>
  <si>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</si>
  <si>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</si>
  <si>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</si>
  <si>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</si>
  <si>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</si>
  <si>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</si>
  <si>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</si>
  <si>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</si>
  <si>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</si>
  <si>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</si>
  <si>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</si>
  <si>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</si>
  <si>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</si>
  <si>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</si>
  <si>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</si>
  <si>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</si>
  <si>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</si>
  <si>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</si>
  <si>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</si>
  <si>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</si>
  <si>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</si>
  <si>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</si>
  <si>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</si>
  <si>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</si>
  <si>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</si>
  <si>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</si>
  <si>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</si>
  <si>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</si>
  <si>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</si>
  <si>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</si>
  <si>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</si>
  <si>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</si>
  <si>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</si>
  <si>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</si>
  <si>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</si>
  <si>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</si>
  <si>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</si>
  <si>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</si>
  <si>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</si>
  <si>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</si>
  <si>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</si>
  <si>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</si>
  <si>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</si>
  <si>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</si>
  <si>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</si>
  <si>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</si>
  <si>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</si>
  <si>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</si>
  <si>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</si>
  <si>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</si>
  <si>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</si>
  <si>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</si>
  <si>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</si>
  <si>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</si>
  <si>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</si>
  <si>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</si>
  <si>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</si>
  <si>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</si>
  <si>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</si>
  <si>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</si>
  <si>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</si>
  <si>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</si>
  <si>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</si>
  <si>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</si>
  <si>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</si>
  <si>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</si>
  <si>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</si>
  <si>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</si>
  <si>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</si>
  <si>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</si>
  <si>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</si>
  <si>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</si>
  <si>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</si>
  <si>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</si>
  <si>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</si>
  <si>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</si>
  <si>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</si>
  <si>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</si>
  <si>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</si>
  <si>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</si>
  <si>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</si>
  <si>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</si>
  <si>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</si>
  <si>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</si>
  <si>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</si>
  <si>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</si>
  <si>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</si>
  <si>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</si>
  <si>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</si>
  <si>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</si>
  <si>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</si>
  <si>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</si>
  <si>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</si>
  <si>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</si>
  <si>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</si>
  <si>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</si>
  <si>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</si>
  <si>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</si>
  <si>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</si>
  <si>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</si>
  <si>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</si>
  <si>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</si>
  <si>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</si>
  <si>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</si>
  <si>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</si>
  <si>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</si>
  <si>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</si>
  <si>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</si>
  <si>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</si>
  <si>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</si>
  <si>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</si>
  <si>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</si>
  <si>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</si>
  <si>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</si>
  <si>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</si>
  <si>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</si>
  <si>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</si>
  <si>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</si>
  <si>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</si>
  <si>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</si>
  <si>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</si>
  <si>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</si>
  <si>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</si>
  <si>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</si>
  <si>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</si>
  <si>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</si>
  <si>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</si>
  <si>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</si>
  <si>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</si>
  <si>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</si>
  <si>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</si>
  <si>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</si>
  <si>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</si>
  <si>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</si>
  <si>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</si>
  <si>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</si>
  <si>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</si>
  <si>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</si>
  <si>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</si>
  <si>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</si>
  <si>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</si>
  <si>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</si>
  <si>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</si>
  <si>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</si>
  <si>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</si>
  <si>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</si>
  <si>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</si>
  <si>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</si>
  <si>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</si>
  <si>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</si>
  <si>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</si>
  <si>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</si>
  <si>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</si>
  <si>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</si>
  <si>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</si>
  <si>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</si>
  <si>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</si>
  <si>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</si>
  <si>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</si>
  <si>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</si>
  <si>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</si>
  <si>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</si>
  <si>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</si>
  <si>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</si>
  <si>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</si>
  <si>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</si>
  <si>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</si>
  <si>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</si>
  <si>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</si>
  <si>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</si>
  <si>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</si>
  <si>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</si>
  <si>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</si>
  <si>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</si>
  <si>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</si>
  <si>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</si>
  <si>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</si>
  <si>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</si>
  <si>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</si>
  <si>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</si>
  <si>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</si>
  <si>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</si>
  <si>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</si>
  <si>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</si>
  <si>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</si>
  <si>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</si>
  <si>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</si>
  <si>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</si>
  <si>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</si>
  <si>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</si>
  <si>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</si>
  <si>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</si>
  <si>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</si>
  <si>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</si>
  <si>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</si>
  <si>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</si>
  <si>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</si>
  <si>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</si>
  <si>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</si>
  <si>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</si>
  <si>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</si>
  <si>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</si>
  <si>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</si>
  <si>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</si>
  <si>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</si>
  <si>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</si>
  <si>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</si>
  <si>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</si>
  <si>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</si>
  <si>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</si>
  <si>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</si>
  <si>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</si>
  <si>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</si>
  <si>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</si>
  <si>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</si>
  <si>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</si>
  <si>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</si>
  <si>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</si>
  <si>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</si>
  <si>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</si>
  <si>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</si>
  <si>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</si>
  <si>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</si>
  <si>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</si>
  <si>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</si>
  <si>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</si>
  <si>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</si>
  <si>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</si>
  <si>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</si>
  <si>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</si>
  <si>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</si>
  <si>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</si>
  <si>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</si>
  <si>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</si>
  <si>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</si>
  <si>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</si>
  <si>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</si>
  <si>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</si>
  <si>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</si>
  <si>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</si>
  <si>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</si>
  <si>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</si>
  <si>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</si>
  <si>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</si>
  <si>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</si>
  <si>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</si>
  <si>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</si>
  <si>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</si>
  <si>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</si>
  <si>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</si>
  <si>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</si>
  <si>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</si>
  <si>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</si>
  <si>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</si>
  <si>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</si>
  <si>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</si>
  <si>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</si>
  <si>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</si>
  <si>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</si>
  <si>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</si>
  <si>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</si>
  <si>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</si>
  <si>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</si>
  <si>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</si>
  <si>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</si>
  <si>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</si>
  <si>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</si>
  <si>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</si>
  <si>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</si>
  <si>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</si>
  <si>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</si>
  <si>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</si>
  <si>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</si>
  <si>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</si>
  <si>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</si>
  <si>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</si>
  <si>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</si>
  <si>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</si>
  <si>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</si>
  <si>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</si>
  <si>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</si>
  <si>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</si>
  <si>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</si>
  <si>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</si>
  <si>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</si>
  <si>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</si>
  <si>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</si>
  <si>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</si>
  <si>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</si>
  <si>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</si>
  <si>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</si>
  <si>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</si>
  <si>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</si>
  <si>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</si>
  <si>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</si>
  <si>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</si>
  <si>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</si>
  <si>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</si>
  <si>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</si>
  <si>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</si>
  <si>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</si>
  <si>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</si>
  <si>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</si>
  <si>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</si>
  <si>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</si>
  <si>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</si>
  <si>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</si>
  <si>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</si>
  <si>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</si>
  <si>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</si>
  <si>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</si>
  <si>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</si>
  <si>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</si>
  <si>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</si>
  <si>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</si>
  <si>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</si>
  <si>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</si>
  <si>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</si>
  <si>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</si>
  <si>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</si>
  <si>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</si>
  <si>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</si>
  <si>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</si>
  <si>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</si>
  <si>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</si>
  <si>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</si>
  <si>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</si>
  <si>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済生会川内病院</t>
    <phoneticPr fontId="3"/>
  </si>
  <si>
    <t>〒895-0074 薩摩川内市原田町２番４６号</t>
    <phoneticPr fontId="3"/>
  </si>
  <si>
    <t>〇</t>
  </si>
  <si>
    <t>済生会</t>
  </si>
  <si>
    <t>複数の診療科で活用</t>
  </si>
  <si>
    <t>産婦人科</t>
  </si>
  <si>
    <t>急性期一般入院料１</t>
  </si>
  <si>
    <t>ＤＰＣ標準病院群</t>
  </si>
  <si>
    <t>有</t>
  </si>
  <si>
    <t>看護必要度Ⅰ</t>
    <phoneticPr fontId="3"/>
  </si>
  <si>
    <t>三階東病棟</t>
  </si>
  <si>
    <t>急性期機能</t>
  </si>
  <si>
    <t>平成27年1月より休棟中であるため</t>
  </si>
  <si>
    <t>放射線科</t>
  </si>
  <si>
    <t>小児外科</t>
  </si>
  <si>
    <t>-</t>
    <phoneticPr fontId="3"/>
  </si>
  <si>
    <t>三階西病棟</t>
  </si>
  <si>
    <t>休棟中等</t>
  </si>
  <si>
    <t>腎臓内科</t>
  </si>
  <si>
    <t>消化器内科（胃腸内科）</t>
  </si>
  <si>
    <t>皮膚科</t>
  </si>
  <si>
    <t>四階東病棟</t>
  </si>
  <si>
    <t>消化器外科（胃腸外科）</t>
  </si>
  <si>
    <t>外科</t>
  </si>
  <si>
    <t>四階西病棟</t>
  </si>
  <si>
    <t>泌尿器科</t>
  </si>
  <si>
    <t>五階東病棟</t>
  </si>
  <si>
    <t>循環器内科</t>
  </si>
  <si>
    <t>糖尿病内科（代謝内科）</t>
  </si>
  <si>
    <t>五階西病棟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</si>
</sst>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1047</v>
      </c>
      <c r="M9" s="282" t="s">
        <v>1053</v>
      </c>
      <c r="N9" s="282" t="s">
        <v>1058</v>
      </c>
      <c r="O9" s="282" t="s">
        <v>1061</v>
      </c>
      <c r="P9" s="282" t="s">
        <v>1063</v>
      </c>
      <c r="Q9" s="282" t="s">
        <v>1066</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t="s">
        <v>1039</v>
      </c>
      <c r="Q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t="s">
        <v>1039</v>
      </c>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1047</v>
      </c>
      <c r="M22" s="282" t="s">
        <v>1053</v>
      </c>
      <c r="N22" s="282" t="s">
        <v>1058</v>
      </c>
      <c r="O22" s="282" t="s">
        <v>1061</v>
      </c>
      <c r="P22" s="282" t="s">
        <v>1063</v>
      </c>
      <c r="Q22" s="282" t="s">
        <v>1066</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1047</v>
      </c>
      <c r="M35" s="282" t="s">
        <v>1053</v>
      </c>
      <c r="N35" s="282" t="s">
        <v>1058</v>
      </c>
      <c r="O35" s="282" t="s">
        <v>1061</v>
      </c>
      <c r="P35" s="282" t="s">
        <v>1063</v>
      </c>
      <c r="Q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1047</v>
      </c>
      <c r="M44" s="282" t="s">
        <v>1053</v>
      </c>
      <c r="N44" s="282" t="s">
        <v>1058</v>
      </c>
      <c r="O44" s="282" t="s">
        <v>1061</v>
      </c>
      <c r="P44" s="282" t="s">
        <v>1063</v>
      </c>
      <c r="Q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1047</v>
      </c>
      <c r="M89" s="262" t="s">
        <v>1053</v>
      </c>
      <c r="N89" s="262" t="s">
        <v>1058</v>
      </c>
      <c r="O89" s="262" t="s">
        <v>1061</v>
      </c>
      <c r="P89" s="262" t="s">
        <v>1063</v>
      </c>
      <c r="Q89" s="262" t="s">
        <v>1066</v>
      </c>
    </row>
    <row r="90" spans="1:22" s="21" customFormat="1">
      <c r="A90" s="243"/>
      <c r="B90" s="1"/>
      <c r="C90" s="3"/>
      <c r="D90" s="3"/>
      <c r="E90" s="3"/>
      <c r="F90" s="3"/>
      <c r="G90" s="3"/>
      <c r="H90" s="287"/>
      <c r="I90" s="67" t="s">
        <v>36</v>
      </c>
      <c r="J90" s="68"/>
      <c r="K90" s="69"/>
      <c r="L90" s="262" t="s">
        <v>1048</v>
      </c>
      <c r="M90" s="262" t="s">
        <v>1054</v>
      </c>
      <c r="N90" s="262" t="s">
        <v>1048</v>
      </c>
      <c r="O90" s="262" t="s">
        <v>1048</v>
      </c>
      <c r="P90" s="262" t="s">
        <v>1048</v>
      </c>
      <c r="Q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1053</v>
      </c>
      <c r="N97" s="66" t="s">
        <v>1058</v>
      </c>
      <c r="O97" s="66" t="s">
        <v>1061</v>
      </c>
      <c r="P97" s="66" t="s">
        <v>1063</v>
      </c>
      <c r="Q97" s="66" t="s">
        <v>1066</v>
      </c>
      <c r="R97" s="8"/>
      <c r="S97" s="8"/>
      <c r="T97" s="8"/>
      <c r="U97" s="8"/>
      <c r="V97" s="8"/>
    </row>
    <row r="98" spans="1:22" ht="20.25" customHeight="1">
      <c r="A98" s="243"/>
      <c r="B98" s="1"/>
      <c r="C98" s="62"/>
      <c r="D98" s="3"/>
      <c r="F98" s="3"/>
      <c r="G98" s="3"/>
      <c r="H98" s="287"/>
      <c r="I98" s="67" t="s">
        <v>40</v>
      </c>
      <c r="J98" s="68"/>
      <c r="K98" s="79"/>
      <c r="L98" s="70" t="s">
        <v>1048</v>
      </c>
      <c r="M98" s="70" t="s">
        <v>1054</v>
      </c>
      <c r="N98" s="70" t="s">
        <v>1048</v>
      </c>
      <c r="O98" s="70" t="s">
        <v>1048</v>
      </c>
      <c r="P98" s="70" t="s">
        <v>1048</v>
      </c>
      <c r="Q98" s="70" t="s">
        <v>1048</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244</v>
      </c>
      <c r="K99" s="237" t="str">
        <f>IF(OR(COUNTIF(L99:Q99,"未確認")&gt;0,COUNTIF(L99:Q99,"~*")&gt;0),"※","")</f>
        <v/>
      </c>
      <c r="L99" s="258">
        <v>36</v>
      </c>
      <c r="M99" s="258">
        <v>36</v>
      </c>
      <c r="N99" s="258">
        <v>43</v>
      </c>
      <c r="O99" s="258">
        <v>43</v>
      </c>
      <c r="P99" s="258">
        <v>43</v>
      </c>
      <c r="Q99" s="258">
        <v>43</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208</v>
      </c>
      <c r="K101" s="237" t="str">
        <f>IF(OR(COUNTIF(L101:Q101,"未確認")&gt;0,COUNTIF(L101:Q101,"~*")&gt;0),"※","")</f>
        <v/>
      </c>
      <c r="L101" s="258">
        <v>36</v>
      </c>
      <c r="M101" s="258">
        <v>0</v>
      </c>
      <c r="N101" s="258">
        <v>43</v>
      </c>
      <c r="O101" s="258">
        <v>43</v>
      </c>
      <c r="P101" s="258">
        <v>43</v>
      </c>
      <c r="Q101" s="258">
        <v>43</v>
      </c>
    </row>
    <row r="102" spans="1:22" s="83" customFormat="1" ht="34.5" customHeight="1">
      <c r="A102" s="244" t="s">
        <v>610</v>
      </c>
      <c r="B102" s="84"/>
      <c r="C102" s="377"/>
      <c r="D102" s="379"/>
      <c r="E102" s="317" t="s">
        <v>612</v>
      </c>
      <c r="F102" s="318"/>
      <c r="G102" s="318"/>
      <c r="H102" s="319"/>
      <c r="I102" s="420"/>
      <c r="J102" s="256">
        <f t="shared" si="0"/>
        <v>244</v>
      </c>
      <c r="K102" s="237" t="str">
        <f t="shared" ref="K102:K111" si="1">IF(OR(COUNTIF(L101:Q101,"未確認")&gt;0,COUNTIF(L101:Q101,"~*")&gt;0),"※","")</f>
        <v/>
      </c>
      <c r="L102" s="258">
        <v>36</v>
      </c>
      <c r="M102" s="258">
        <v>36</v>
      </c>
      <c r="N102" s="258">
        <v>43</v>
      </c>
      <c r="O102" s="258">
        <v>43</v>
      </c>
      <c r="P102" s="258">
        <v>43</v>
      </c>
      <c r="Q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1049</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1053</v>
      </c>
      <c r="N118" s="66" t="s">
        <v>1058</v>
      </c>
      <c r="O118" s="66" t="s">
        <v>1061</v>
      </c>
      <c r="P118" s="66" t="s">
        <v>1063</v>
      </c>
      <c r="Q118" s="66" t="s">
        <v>1066</v>
      </c>
      <c r="R118" s="8"/>
      <c r="S118" s="8"/>
      <c r="T118" s="8"/>
      <c r="U118" s="8"/>
      <c r="V118" s="8"/>
    </row>
    <row r="119" spans="1:22" ht="20.25" customHeight="1">
      <c r="A119" s="243"/>
      <c r="B119" s="1"/>
      <c r="C119" s="3"/>
      <c r="D119" s="3"/>
      <c r="F119" s="3"/>
      <c r="G119" s="3"/>
      <c r="H119" s="287"/>
      <c r="I119" s="67" t="s">
        <v>40</v>
      </c>
      <c r="J119" s="94"/>
      <c r="K119" s="79"/>
      <c r="L119" s="70" t="s">
        <v>1048</v>
      </c>
      <c r="M119" s="70" t="s">
        <v>1054</v>
      </c>
      <c r="N119" s="70" t="s">
        <v>1048</v>
      </c>
      <c r="O119" s="70" t="s">
        <v>1048</v>
      </c>
      <c r="P119" s="70" t="s">
        <v>1048</v>
      </c>
      <c r="Q119" s="70" t="s">
        <v>1048</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534</v>
      </c>
      <c r="N121" s="98" t="s">
        <v>1055</v>
      </c>
      <c r="O121" s="98" t="s">
        <v>1059</v>
      </c>
      <c r="P121" s="98" t="s">
        <v>1062</v>
      </c>
      <c r="Q121" s="98" t="s">
        <v>1056</v>
      </c>
    </row>
    <row r="122" spans="1:22" s="83" customFormat="1" ht="40.5" customHeight="1">
      <c r="A122" s="244" t="s">
        <v>619</v>
      </c>
      <c r="B122" s="1"/>
      <c r="C122" s="295"/>
      <c r="D122" s="297"/>
      <c r="E122" s="396"/>
      <c r="F122" s="418"/>
      <c r="G122" s="418"/>
      <c r="H122" s="397"/>
      <c r="I122" s="354"/>
      <c r="J122" s="101"/>
      <c r="K122" s="102"/>
      <c r="L122" s="98" t="s">
        <v>534</v>
      </c>
      <c r="M122" s="98" t="s">
        <v>1050</v>
      </c>
      <c r="N122" s="98" t="s">
        <v>1056</v>
      </c>
      <c r="O122" s="98" t="s">
        <v>1060</v>
      </c>
      <c r="P122" s="98" t="s">
        <v>534</v>
      </c>
      <c r="Q122" s="98" t="s">
        <v>1064</v>
      </c>
    </row>
    <row r="123" spans="1:22" s="83" customFormat="1" ht="40.5" customHeight="1">
      <c r="A123" s="244" t="s">
        <v>620</v>
      </c>
      <c r="B123" s="1"/>
      <c r="C123" s="289"/>
      <c r="D123" s="290"/>
      <c r="E123" s="377"/>
      <c r="F123" s="378"/>
      <c r="G123" s="378"/>
      <c r="H123" s="379"/>
      <c r="I123" s="341"/>
      <c r="J123" s="105"/>
      <c r="K123" s="106"/>
      <c r="L123" s="98" t="s">
        <v>533</v>
      </c>
      <c r="M123" s="98" t="s">
        <v>1051</v>
      </c>
      <c r="N123" s="98" t="s">
        <v>1057</v>
      </c>
      <c r="O123" s="98" t="s">
        <v>1056</v>
      </c>
      <c r="P123" s="98" t="s">
        <v>1050</v>
      </c>
      <c r="Q123" s="98" t="s">
        <v>1065</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1053</v>
      </c>
      <c r="N129" s="66" t="s">
        <v>1058</v>
      </c>
      <c r="O129" s="66" t="s">
        <v>1061</v>
      </c>
      <c r="P129" s="66" t="s">
        <v>1063</v>
      </c>
      <c r="Q129" s="66" t="s">
        <v>1066</v>
      </c>
      <c r="R129" s="8"/>
      <c r="S129" s="8"/>
      <c r="T129" s="8"/>
      <c r="U129" s="8"/>
      <c r="V129" s="8"/>
    </row>
    <row r="130" spans="1:22" ht="20.25" customHeight="1">
      <c r="A130" s="243"/>
      <c r="B130" s="1"/>
      <c r="C130" s="62"/>
      <c r="D130" s="3"/>
      <c r="F130" s="3"/>
      <c r="G130" s="3"/>
      <c r="H130" s="287"/>
      <c r="I130" s="67" t="s">
        <v>36</v>
      </c>
      <c r="J130" s="68"/>
      <c r="K130" s="79"/>
      <c r="L130" s="70" t="s">
        <v>1048</v>
      </c>
      <c r="M130" s="70" t="s">
        <v>1054</v>
      </c>
      <c r="N130" s="70" t="s">
        <v>1048</v>
      </c>
      <c r="O130" s="70" t="s">
        <v>1048</v>
      </c>
      <c r="P130" s="70" t="s">
        <v>1048</v>
      </c>
      <c r="Q130" s="70" t="s">
        <v>1048</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533</v>
      </c>
      <c r="N131" s="98" t="s">
        <v>1043</v>
      </c>
      <c r="O131" s="98" t="s">
        <v>1043</v>
      </c>
      <c r="P131" s="98" t="s">
        <v>1043</v>
      </c>
      <c r="Q131" s="98" t="s">
        <v>1043</v>
      </c>
    </row>
    <row r="132" spans="1:22" s="83" customFormat="1" ht="34.5" customHeight="1">
      <c r="A132" s="244" t="s">
        <v>621</v>
      </c>
      <c r="B132" s="84"/>
      <c r="C132" s="295"/>
      <c r="D132" s="297"/>
      <c r="E132" s="320" t="s">
        <v>58</v>
      </c>
      <c r="F132" s="321"/>
      <c r="G132" s="321"/>
      <c r="H132" s="322"/>
      <c r="I132" s="389"/>
      <c r="J132" s="101"/>
      <c r="K132" s="102"/>
      <c r="L132" s="82">
        <v>36</v>
      </c>
      <c r="M132" s="82">
        <v>0</v>
      </c>
      <c r="N132" s="82">
        <v>43</v>
      </c>
      <c r="O132" s="82">
        <v>43</v>
      </c>
      <c r="P132" s="82">
        <v>43</v>
      </c>
      <c r="Q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12</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1053</v>
      </c>
      <c r="N143" s="66" t="s">
        <v>1058</v>
      </c>
      <c r="O143" s="66" t="s">
        <v>1061</v>
      </c>
      <c r="P143" s="66" t="s">
        <v>1063</v>
      </c>
      <c r="Q143" s="66" t="s">
        <v>1066</v>
      </c>
      <c r="R143" s="8"/>
      <c r="S143" s="8"/>
      <c r="T143" s="8"/>
      <c r="U143" s="8"/>
      <c r="V143" s="8"/>
    </row>
    <row r="144" spans="1:22" ht="20.25" customHeight="1">
      <c r="A144" s="243"/>
      <c r="B144" s="1"/>
      <c r="C144" s="62"/>
      <c r="D144" s="3"/>
      <c r="F144" s="3"/>
      <c r="G144" s="3"/>
      <c r="H144" s="287"/>
      <c r="I144" s="67" t="s">
        <v>36</v>
      </c>
      <c r="J144" s="68"/>
      <c r="K144" s="79"/>
      <c r="L144" s="70" t="s">
        <v>1048</v>
      </c>
      <c r="M144" s="70" t="s">
        <v>1054</v>
      </c>
      <c r="N144" s="70" t="s">
        <v>1048</v>
      </c>
      <c r="O144" s="70" t="s">
        <v>1048</v>
      </c>
      <c r="P144" s="70" t="s">
        <v>1048</v>
      </c>
      <c r="Q144" s="70" t="s">
        <v>1048</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462</v>
      </c>
      <c r="K145" s="264" t="str">
        <f t="shared" ref="K145:K176" si="3">IF(OR(COUNTIF(L145:Q145,"未確認")&gt;0,COUNTIF(L145:Q145,"~*")&gt;0),"※","")</f>
        <v/>
      </c>
      <c r="L145" s="117">
        <v>71</v>
      </c>
      <c r="M145" s="117">
        <v>0</v>
      </c>
      <c r="N145" s="117">
        <v>84</v>
      </c>
      <c r="O145" s="117">
        <v>108</v>
      </c>
      <c r="P145" s="117">
        <v>95</v>
      </c>
      <c r="Q145" s="117">
        <v>104</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49</v>
      </c>
      <c r="K192" s="264" t="str">
        <f t="shared" si="5"/>
        <v/>
      </c>
      <c r="L192" s="117">
        <v>0</v>
      </c>
      <c r="M192" s="117">
        <v>0</v>
      </c>
      <c r="N192" s="117">
        <v>0</v>
      </c>
      <c r="O192" s="117">
        <v>0</v>
      </c>
      <c r="P192" s="117">
        <v>49</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1047</v>
      </c>
      <c r="M226" s="66" t="s">
        <v>1053</v>
      </c>
      <c r="N226" s="66" t="s">
        <v>1058</v>
      </c>
      <c r="O226" s="66" t="s">
        <v>1061</v>
      </c>
      <c r="P226" s="66" t="s">
        <v>1063</v>
      </c>
      <c r="Q226" s="66" t="s">
        <v>1066</v>
      </c>
      <c r="R226" s="8"/>
      <c r="S226" s="8"/>
      <c r="T226" s="8"/>
      <c r="U226" s="8"/>
      <c r="V226" s="8"/>
    </row>
    <row r="227" spans="1:22" ht="20.25" customHeight="1">
      <c r="A227" s="243"/>
      <c r="B227" s="1"/>
      <c r="C227" s="3"/>
      <c r="D227" s="3"/>
      <c r="F227" s="3"/>
      <c r="G227" s="3"/>
      <c r="H227" s="287"/>
      <c r="I227" s="67" t="s">
        <v>36</v>
      </c>
      <c r="J227" s="68"/>
      <c r="K227" s="79"/>
      <c r="L227" s="70" t="s">
        <v>1048</v>
      </c>
      <c r="M227" s="70" t="s">
        <v>1054</v>
      </c>
      <c r="N227" s="70" t="s">
        <v>1048</v>
      </c>
      <c r="O227" s="70" t="s">
        <v>1048</v>
      </c>
      <c r="P227" s="70" t="s">
        <v>1048</v>
      </c>
      <c r="Q227" s="70" t="s">
        <v>1048</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1053</v>
      </c>
      <c r="N234" s="66" t="s">
        <v>1058</v>
      </c>
      <c r="O234" s="66" t="s">
        <v>1061</v>
      </c>
      <c r="P234" s="66" t="s">
        <v>1063</v>
      </c>
      <c r="Q234" s="66" t="s">
        <v>1066</v>
      </c>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1054</v>
      </c>
      <c r="N235" s="70" t="s">
        <v>1048</v>
      </c>
      <c r="O235" s="70" t="s">
        <v>1048</v>
      </c>
      <c r="P235" s="70" t="s">
        <v>1048</v>
      </c>
      <c r="Q235" s="70" t="s">
        <v>1048</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1053</v>
      </c>
      <c r="N244" s="66" t="s">
        <v>1058</v>
      </c>
      <c r="O244" s="66" t="s">
        <v>1061</v>
      </c>
      <c r="P244" s="66" t="s">
        <v>1063</v>
      </c>
      <c r="Q244" s="66" t="s">
        <v>1066</v>
      </c>
      <c r="R244" s="8"/>
      <c r="S244" s="8"/>
      <c r="T244" s="8"/>
      <c r="U244" s="8"/>
      <c r="V244" s="8"/>
    </row>
    <row r="245" spans="1:22" ht="20.25" customHeight="1">
      <c r="A245" s="243"/>
      <c r="B245" s="1"/>
      <c r="C245" s="62"/>
      <c r="D245" s="3"/>
      <c r="F245" s="3"/>
      <c r="G245" s="3"/>
      <c r="H245" s="287"/>
      <c r="I245" s="67" t="s">
        <v>36</v>
      </c>
      <c r="J245" s="68"/>
      <c r="K245" s="79"/>
      <c r="L245" s="70" t="s">
        <v>1048</v>
      </c>
      <c r="M245" s="70" t="s">
        <v>1054</v>
      </c>
      <c r="N245" s="70" t="s">
        <v>1048</v>
      </c>
      <c r="O245" s="70" t="s">
        <v>1048</v>
      </c>
      <c r="P245" s="70" t="s">
        <v>1048</v>
      </c>
      <c r="Q245" s="70" t="s">
        <v>1048</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1053</v>
      </c>
      <c r="N253" s="66" t="s">
        <v>1058</v>
      </c>
      <c r="O253" s="66" t="s">
        <v>1061</v>
      </c>
      <c r="P253" s="66" t="s">
        <v>1063</v>
      </c>
      <c r="Q253" s="66" t="s">
        <v>1066</v>
      </c>
      <c r="R253" s="8"/>
      <c r="S253" s="8"/>
      <c r="T253" s="8"/>
      <c r="U253" s="8"/>
      <c r="V253" s="8"/>
    </row>
    <row r="254" spans="1:22">
      <c r="A254" s="243"/>
      <c r="B254" s="1"/>
      <c r="C254" s="62"/>
      <c r="D254" s="3"/>
      <c r="F254" s="3"/>
      <c r="G254" s="3"/>
      <c r="H254" s="287"/>
      <c r="I254" s="67" t="s">
        <v>36</v>
      </c>
      <c r="J254" s="68"/>
      <c r="K254" s="79"/>
      <c r="L254" s="70" t="s">
        <v>1048</v>
      </c>
      <c r="M254" s="137" t="s">
        <v>1054</v>
      </c>
      <c r="N254" s="137" t="s">
        <v>1048</v>
      </c>
      <c r="O254" s="137" t="s">
        <v>1048</v>
      </c>
      <c r="P254" s="137" t="s">
        <v>1048</v>
      </c>
      <c r="Q254" s="137" t="s">
        <v>1048</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1053</v>
      </c>
      <c r="N263" s="66" t="s">
        <v>1058</v>
      </c>
      <c r="O263" s="66" t="s">
        <v>1061</v>
      </c>
      <c r="P263" s="66" t="s">
        <v>1063</v>
      </c>
      <c r="Q263" s="66" t="s">
        <v>1066</v>
      </c>
      <c r="R263" s="8"/>
      <c r="S263" s="8"/>
      <c r="T263" s="8"/>
      <c r="U263" s="8"/>
      <c r="V263" s="8"/>
    </row>
    <row r="264" spans="1:22" ht="20.25" customHeight="1">
      <c r="A264" s="243"/>
      <c r="B264" s="1"/>
      <c r="C264" s="62"/>
      <c r="D264" s="3"/>
      <c r="F264" s="3"/>
      <c r="G264" s="3"/>
      <c r="H264" s="287"/>
      <c r="I264" s="67" t="s">
        <v>36</v>
      </c>
      <c r="J264" s="68"/>
      <c r="K264" s="79"/>
      <c r="L264" s="70" t="s">
        <v>1048</v>
      </c>
      <c r="M264" s="70" t="s">
        <v>1054</v>
      </c>
      <c r="N264" s="70" t="s">
        <v>1048</v>
      </c>
      <c r="O264" s="70" t="s">
        <v>1048</v>
      </c>
      <c r="P264" s="70" t="s">
        <v>1048</v>
      </c>
      <c r="Q264" s="70" t="s">
        <v>1048</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110</v>
      </c>
      <c r="K269" s="81" t="str">
        <f t="shared" si="8"/>
        <v/>
      </c>
      <c r="L269" s="147">
        <v>8</v>
      </c>
      <c r="M269" s="147">
        <v>0</v>
      </c>
      <c r="N269" s="147">
        <v>26</v>
      </c>
      <c r="O269" s="147">
        <v>26</v>
      </c>
      <c r="P269" s="147">
        <v>25</v>
      </c>
      <c r="Q269" s="147">
        <v>25</v>
      </c>
    </row>
    <row r="270" spans="1:22" s="83" customFormat="1" ht="34.5" customHeight="1">
      <c r="A270" s="249" t="s">
        <v>725</v>
      </c>
      <c r="B270" s="120"/>
      <c r="C270" s="371"/>
      <c r="D270" s="371"/>
      <c r="E270" s="371"/>
      <c r="F270" s="371"/>
      <c r="G270" s="371" t="s">
        <v>148</v>
      </c>
      <c r="H270" s="371"/>
      <c r="I270" s="404"/>
      <c r="J270" s="266">
        <f t="shared" si="9"/>
        <v>8.8000000000000007</v>
      </c>
      <c r="K270" s="81" t="str">
        <f t="shared" si="8"/>
        <v/>
      </c>
      <c r="L270" s="148">
        <v>2.2999999999999998</v>
      </c>
      <c r="M270" s="148">
        <v>0</v>
      </c>
      <c r="N270" s="148">
        <v>2.2000000000000002</v>
      </c>
      <c r="O270" s="148">
        <v>0.8</v>
      </c>
      <c r="P270" s="148">
        <v>0.9</v>
      </c>
      <c r="Q270" s="148">
        <v>2.6</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v>
      </c>
      <c r="N272" s="148">
        <v>0.6</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12</v>
      </c>
      <c r="K273" s="81" t="str">
        <f t="shared" si="8"/>
        <v/>
      </c>
      <c r="L273" s="147">
        <v>0</v>
      </c>
      <c r="M273" s="147">
        <v>0</v>
      </c>
      <c r="N273" s="147">
        <v>3</v>
      </c>
      <c r="O273" s="147">
        <v>4</v>
      </c>
      <c r="P273" s="147">
        <v>2</v>
      </c>
      <c r="Q273" s="147">
        <v>3</v>
      </c>
    </row>
    <row r="274" spans="1:17" s="83" customFormat="1" ht="34.5" customHeight="1">
      <c r="A274" s="249" t="s">
        <v>727</v>
      </c>
      <c r="B274" s="120"/>
      <c r="C274" s="372"/>
      <c r="D274" s="372"/>
      <c r="E274" s="372"/>
      <c r="F274" s="372"/>
      <c r="G274" s="371" t="s">
        <v>148</v>
      </c>
      <c r="H274" s="371"/>
      <c r="I274" s="404"/>
      <c r="J274" s="266">
        <f t="shared" si="9"/>
        <v>9</v>
      </c>
      <c r="K274" s="81" t="str">
        <f t="shared" si="8"/>
        <v/>
      </c>
      <c r="L274" s="148">
        <v>1</v>
      </c>
      <c r="M274" s="148">
        <v>0</v>
      </c>
      <c r="N274" s="148">
        <v>1.8</v>
      </c>
      <c r="O274" s="148">
        <v>1.9</v>
      </c>
      <c r="P274" s="148">
        <v>3.3</v>
      </c>
      <c r="Q274" s="148">
        <v>1</v>
      </c>
    </row>
    <row r="275" spans="1:17" s="83" customFormat="1" ht="34.5" customHeight="1">
      <c r="A275" s="249" t="s">
        <v>728</v>
      </c>
      <c r="B275" s="120"/>
      <c r="C275" s="371" t="s">
        <v>153</v>
      </c>
      <c r="D275" s="372"/>
      <c r="E275" s="372"/>
      <c r="F275" s="372"/>
      <c r="G275" s="371" t="s">
        <v>146</v>
      </c>
      <c r="H275" s="371"/>
      <c r="I275" s="404"/>
      <c r="J275" s="266">
        <f t="shared" si="9"/>
        <v>13</v>
      </c>
      <c r="K275" s="81" t="str">
        <f t="shared" si="8"/>
        <v/>
      </c>
      <c r="L275" s="147">
        <v>13</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18</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15</v>
      </c>
      <c r="N297" s="147">
        <v>28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2.6</v>
      </c>
      <c r="M298" s="148">
        <v>19.3</v>
      </c>
      <c r="N298" s="148">
        <v>7.9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2.2999999999999998</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7.1</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2</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0.7</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1053</v>
      </c>
      <c r="N322" s="66" t="s">
        <v>1058</v>
      </c>
      <c r="O322" s="66" t="s">
        <v>1061</v>
      </c>
      <c r="P322" s="66" t="s">
        <v>1063</v>
      </c>
      <c r="Q322" s="66" t="s">
        <v>1066</v>
      </c>
      <c r="R322" s="8"/>
      <c r="S322" s="8"/>
      <c r="T322" s="8"/>
      <c r="U322" s="8"/>
      <c r="V322" s="8"/>
    </row>
    <row r="323" spans="1:22" ht="20.25" customHeight="1">
      <c r="A323" s="243"/>
      <c r="B323" s="1"/>
      <c r="C323" s="62"/>
      <c r="D323" s="3"/>
      <c r="F323" s="3"/>
      <c r="G323" s="3"/>
      <c r="H323" s="287"/>
      <c r="I323" s="67" t="s">
        <v>36</v>
      </c>
      <c r="J323" s="68"/>
      <c r="K323" s="79"/>
      <c r="L323" s="70" t="s">
        <v>1048</v>
      </c>
      <c r="M323" s="137" t="s">
        <v>1054</v>
      </c>
      <c r="N323" s="137" t="s">
        <v>1048</v>
      </c>
      <c r="O323" s="137" t="s">
        <v>1048</v>
      </c>
      <c r="P323" s="137" t="s">
        <v>1048</v>
      </c>
      <c r="Q323" s="137" t="s">
        <v>1048</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1053</v>
      </c>
      <c r="N342" s="66" t="s">
        <v>1058</v>
      </c>
      <c r="O342" s="66" t="s">
        <v>1061</v>
      </c>
      <c r="P342" s="66" t="s">
        <v>1063</v>
      </c>
      <c r="Q342" s="66" t="s">
        <v>1066</v>
      </c>
      <c r="R342" s="8"/>
      <c r="S342" s="8"/>
      <c r="T342" s="8"/>
      <c r="U342" s="8"/>
      <c r="V342" s="8"/>
    </row>
    <row r="343" spans="1:22" ht="20.25" customHeight="1">
      <c r="A343" s="243"/>
      <c r="B343" s="1"/>
      <c r="C343" s="62"/>
      <c r="D343" s="3"/>
      <c r="F343" s="3"/>
      <c r="G343" s="3"/>
      <c r="H343" s="287"/>
      <c r="I343" s="67" t="s">
        <v>36</v>
      </c>
      <c r="J343" s="68"/>
      <c r="K343" s="79"/>
      <c r="L343" s="70" t="s">
        <v>1048</v>
      </c>
      <c r="M343" s="137" t="s">
        <v>1054</v>
      </c>
      <c r="N343" s="137" t="s">
        <v>1048</v>
      </c>
      <c r="O343" s="137" t="s">
        <v>1048</v>
      </c>
      <c r="P343" s="137" t="s">
        <v>1048</v>
      </c>
      <c r="Q343" s="137" t="s">
        <v>1048</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1053</v>
      </c>
      <c r="N367" s="66" t="s">
        <v>1058</v>
      </c>
      <c r="O367" s="66" t="s">
        <v>1061</v>
      </c>
      <c r="P367" s="66" t="s">
        <v>1063</v>
      </c>
      <c r="Q367" s="66" t="s">
        <v>1066</v>
      </c>
    </row>
    <row r="368" spans="1:22" s="118" customFormat="1" ht="20.25" customHeight="1">
      <c r="A368" s="243"/>
      <c r="B368" s="1"/>
      <c r="C368" s="3"/>
      <c r="D368" s="3"/>
      <c r="E368" s="3"/>
      <c r="F368" s="3"/>
      <c r="G368" s="3"/>
      <c r="H368" s="287"/>
      <c r="I368" s="67" t="s">
        <v>36</v>
      </c>
      <c r="J368" s="170"/>
      <c r="K368" s="79"/>
      <c r="L368" s="137" t="s">
        <v>1048</v>
      </c>
      <c r="M368" s="137" t="s">
        <v>1054</v>
      </c>
      <c r="N368" s="137" t="s">
        <v>1048</v>
      </c>
      <c r="O368" s="137" t="s">
        <v>1048</v>
      </c>
      <c r="P368" s="137" t="s">
        <v>1048</v>
      </c>
      <c r="Q368" s="137" t="s">
        <v>1048</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1053</v>
      </c>
      <c r="N390" s="66" t="s">
        <v>1058</v>
      </c>
      <c r="O390" s="66" t="s">
        <v>1061</v>
      </c>
      <c r="P390" s="66" t="s">
        <v>1063</v>
      </c>
      <c r="Q390" s="66" t="s">
        <v>1066</v>
      </c>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1054</v>
      </c>
      <c r="N391" s="70" t="s">
        <v>1048</v>
      </c>
      <c r="O391" s="70" t="s">
        <v>1048</v>
      </c>
      <c r="P391" s="70" t="s">
        <v>1048</v>
      </c>
      <c r="Q391" s="70" t="s">
        <v>1048</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5335</v>
      </c>
      <c r="K392" s="81" t="str">
        <f t="shared" ref="K392:K397" si="12">IF(OR(COUNTIF(L392:Q392,"未確認")&gt;0,COUNTIF(L392:Q392,"~*")&gt;0),"※","")</f>
        <v/>
      </c>
      <c r="L392" s="147">
        <v>1024</v>
      </c>
      <c r="M392" s="147">
        <v>0</v>
      </c>
      <c r="N392" s="147">
        <v>799</v>
      </c>
      <c r="O392" s="147">
        <v>1044</v>
      </c>
      <c r="P392" s="147">
        <v>1444</v>
      </c>
      <c r="Q392" s="147">
        <v>1024</v>
      </c>
    </row>
    <row r="393" spans="1:22" s="83" customFormat="1" ht="34.5" customHeight="1">
      <c r="A393" s="249" t="s">
        <v>773</v>
      </c>
      <c r="B393" s="84"/>
      <c r="C393" s="370"/>
      <c r="D393" s="380"/>
      <c r="E393" s="320" t="s">
        <v>224</v>
      </c>
      <c r="F393" s="321"/>
      <c r="G393" s="321"/>
      <c r="H393" s="322"/>
      <c r="I393" s="343"/>
      <c r="J393" s="140">
        <f t="shared" si="11"/>
        <v>2591</v>
      </c>
      <c r="K393" s="81" t="str">
        <f t="shared" si="12"/>
        <v/>
      </c>
      <c r="L393" s="147">
        <v>453</v>
      </c>
      <c r="M393" s="147">
        <v>0</v>
      </c>
      <c r="N393" s="147">
        <v>370</v>
      </c>
      <c r="O393" s="147">
        <v>635</v>
      </c>
      <c r="P393" s="147">
        <v>711</v>
      </c>
      <c r="Q393" s="147">
        <v>422</v>
      </c>
    </row>
    <row r="394" spans="1:22" s="83" customFormat="1" ht="34.5" customHeight="1">
      <c r="A394" s="250" t="s">
        <v>774</v>
      </c>
      <c r="B394" s="84"/>
      <c r="C394" s="370"/>
      <c r="D394" s="381"/>
      <c r="E394" s="320" t="s">
        <v>225</v>
      </c>
      <c r="F394" s="321"/>
      <c r="G394" s="321"/>
      <c r="H394" s="322"/>
      <c r="I394" s="343"/>
      <c r="J394" s="140">
        <f t="shared" si="11"/>
        <v>330</v>
      </c>
      <c r="K394" s="81" t="str">
        <f t="shared" si="12"/>
        <v/>
      </c>
      <c r="L394" s="147">
        <v>24</v>
      </c>
      <c r="M394" s="147">
        <v>0</v>
      </c>
      <c r="N394" s="147">
        <v>44</v>
      </c>
      <c r="O394" s="147">
        <v>76</v>
      </c>
      <c r="P394" s="147">
        <v>119</v>
      </c>
      <c r="Q394" s="147">
        <v>67</v>
      </c>
    </row>
    <row r="395" spans="1:22" s="83" customFormat="1" ht="34.5" customHeight="1">
      <c r="A395" s="250" t="s">
        <v>775</v>
      </c>
      <c r="B395" s="84"/>
      <c r="C395" s="370"/>
      <c r="D395" s="382"/>
      <c r="E395" s="320" t="s">
        <v>226</v>
      </c>
      <c r="F395" s="321"/>
      <c r="G395" s="321"/>
      <c r="H395" s="322"/>
      <c r="I395" s="343"/>
      <c r="J395" s="140">
        <f t="shared" si="11"/>
        <v>2414</v>
      </c>
      <c r="K395" s="81" t="str">
        <f t="shared" si="12"/>
        <v/>
      </c>
      <c r="L395" s="147">
        <v>547</v>
      </c>
      <c r="M395" s="147">
        <v>0</v>
      </c>
      <c r="N395" s="147">
        <v>385</v>
      </c>
      <c r="O395" s="147">
        <v>333</v>
      </c>
      <c r="P395" s="147">
        <v>614</v>
      </c>
      <c r="Q395" s="147">
        <v>535</v>
      </c>
    </row>
    <row r="396" spans="1:22" s="83" customFormat="1" ht="34.5" customHeight="1">
      <c r="A396" s="250" t="s">
        <v>776</v>
      </c>
      <c r="B396" s="1"/>
      <c r="C396" s="370"/>
      <c r="D396" s="320" t="s">
        <v>227</v>
      </c>
      <c r="E396" s="321"/>
      <c r="F396" s="321"/>
      <c r="G396" s="321"/>
      <c r="H396" s="322"/>
      <c r="I396" s="343"/>
      <c r="J396" s="140">
        <f t="shared" si="11"/>
        <v>63056</v>
      </c>
      <c r="K396" s="81" t="str">
        <f t="shared" si="12"/>
        <v/>
      </c>
      <c r="L396" s="147">
        <v>8669</v>
      </c>
      <c r="M396" s="147">
        <v>0</v>
      </c>
      <c r="N396" s="147">
        <v>13704</v>
      </c>
      <c r="O396" s="147">
        <v>13450</v>
      </c>
      <c r="P396" s="147">
        <v>13742</v>
      </c>
      <c r="Q396" s="147">
        <v>13491</v>
      </c>
    </row>
    <row r="397" spans="1:22" s="83" customFormat="1" ht="34.5" customHeight="1">
      <c r="A397" s="250" t="s">
        <v>777</v>
      </c>
      <c r="B397" s="119"/>
      <c r="C397" s="370"/>
      <c r="D397" s="320" t="s">
        <v>228</v>
      </c>
      <c r="E397" s="321"/>
      <c r="F397" s="321"/>
      <c r="G397" s="321"/>
      <c r="H397" s="322"/>
      <c r="I397" s="344"/>
      <c r="J397" s="140">
        <f t="shared" si="11"/>
        <v>5329</v>
      </c>
      <c r="K397" s="81" t="str">
        <f t="shared" si="12"/>
        <v/>
      </c>
      <c r="L397" s="147">
        <v>1022</v>
      </c>
      <c r="M397" s="147">
        <v>0</v>
      </c>
      <c r="N397" s="147">
        <v>799</v>
      </c>
      <c r="O397" s="147">
        <v>1046</v>
      </c>
      <c r="P397" s="147">
        <v>1436</v>
      </c>
      <c r="Q397" s="147">
        <v>1026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1053</v>
      </c>
      <c r="N403" s="66" t="s">
        <v>1058</v>
      </c>
      <c r="O403" s="66" t="s">
        <v>1061</v>
      </c>
      <c r="P403" s="66" t="s">
        <v>1063</v>
      </c>
      <c r="Q403" s="66" t="s">
        <v>1066</v>
      </c>
      <c r="R403" s="8"/>
      <c r="S403" s="8"/>
      <c r="T403" s="8"/>
      <c r="U403" s="8"/>
      <c r="V403" s="8"/>
    </row>
    <row r="404" spans="1:22" ht="20.25" customHeight="1">
      <c r="A404" s="243"/>
      <c r="B404" s="1"/>
      <c r="C404" s="62"/>
      <c r="D404" s="3"/>
      <c r="F404" s="3"/>
      <c r="G404" s="3"/>
      <c r="H404" s="287"/>
      <c r="I404" s="67" t="s">
        <v>36</v>
      </c>
      <c r="J404" s="68"/>
      <c r="K404" s="79"/>
      <c r="L404" s="70" t="s">
        <v>1048</v>
      </c>
      <c r="M404" s="70" t="s">
        <v>1054</v>
      </c>
      <c r="N404" s="70" t="s">
        <v>1048</v>
      </c>
      <c r="O404" s="70" t="s">
        <v>1048</v>
      </c>
      <c r="P404" s="70" t="s">
        <v>1048</v>
      </c>
      <c r="Q404" s="70" t="s">
        <v>1048</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5335</v>
      </c>
      <c r="K405" s="81" t="str">
        <f t="shared" ref="K405:K422" si="14">IF(OR(COUNTIF(L405:Q405,"未確認")&gt;0,COUNTIF(L405:Q405,"~*")&gt;0),"※","")</f>
        <v/>
      </c>
      <c r="L405" s="147">
        <v>1024</v>
      </c>
      <c r="M405" s="147">
        <v>0</v>
      </c>
      <c r="N405" s="147">
        <v>799</v>
      </c>
      <c r="O405" s="147">
        <v>1044</v>
      </c>
      <c r="P405" s="147">
        <v>1444</v>
      </c>
      <c r="Q405" s="147">
        <v>1024</v>
      </c>
    </row>
    <row r="406" spans="1:22" s="83" customFormat="1" ht="34.5" customHeight="1">
      <c r="A406" s="251" t="s">
        <v>779</v>
      </c>
      <c r="B406" s="119"/>
      <c r="C406" s="369"/>
      <c r="D406" s="375" t="s">
        <v>233</v>
      </c>
      <c r="E406" s="377" t="s">
        <v>234</v>
      </c>
      <c r="F406" s="378"/>
      <c r="G406" s="378"/>
      <c r="H406" s="379"/>
      <c r="I406" s="361"/>
      <c r="J406" s="140">
        <f t="shared" si="13"/>
        <v>114</v>
      </c>
      <c r="K406" s="81" t="str">
        <f t="shared" si="14"/>
        <v/>
      </c>
      <c r="L406" s="147">
        <v>26</v>
      </c>
      <c r="M406" s="147">
        <v>0</v>
      </c>
      <c r="N406" s="147">
        <v>19</v>
      </c>
      <c r="O406" s="147">
        <v>37</v>
      </c>
      <c r="P406" s="147">
        <v>14</v>
      </c>
      <c r="Q406" s="147">
        <v>18</v>
      </c>
    </row>
    <row r="407" spans="1:22" s="83" customFormat="1" ht="34.5" customHeight="1">
      <c r="A407" s="251" t="s">
        <v>780</v>
      </c>
      <c r="B407" s="119"/>
      <c r="C407" s="369"/>
      <c r="D407" s="369"/>
      <c r="E407" s="320" t="s">
        <v>235</v>
      </c>
      <c r="F407" s="321"/>
      <c r="G407" s="321"/>
      <c r="H407" s="322"/>
      <c r="I407" s="361"/>
      <c r="J407" s="140">
        <f t="shared" si="13"/>
        <v>4706</v>
      </c>
      <c r="K407" s="81" t="str">
        <f t="shared" si="14"/>
        <v/>
      </c>
      <c r="L407" s="147">
        <v>859</v>
      </c>
      <c r="M407" s="147">
        <v>0</v>
      </c>
      <c r="N407" s="147">
        <v>673</v>
      </c>
      <c r="O407" s="147">
        <v>909</v>
      </c>
      <c r="P407" s="147">
        <v>1374</v>
      </c>
      <c r="Q407" s="147">
        <v>891</v>
      </c>
    </row>
    <row r="408" spans="1:22" s="83" customFormat="1" ht="34.5" customHeight="1">
      <c r="A408" s="251" t="s">
        <v>781</v>
      </c>
      <c r="B408" s="119"/>
      <c r="C408" s="369"/>
      <c r="D408" s="369"/>
      <c r="E408" s="320" t="s">
        <v>236</v>
      </c>
      <c r="F408" s="321"/>
      <c r="G408" s="321"/>
      <c r="H408" s="322"/>
      <c r="I408" s="361"/>
      <c r="J408" s="140">
        <f t="shared" si="13"/>
        <v>281</v>
      </c>
      <c r="K408" s="81" t="str">
        <f t="shared" si="14"/>
        <v/>
      </c>
      <c r="L408" s="147">
        <v>25</v>
      </c>
      <c r="M408" s="147">
        <v>0</v>
      </c>
      <c r="N408" s="147">
        <v>76</v>
      </c>
      <c r="O408" s="147">
        <v>69</v>
      </c>
      <c r="P408" s="147">
        <v>31</v>
      </c>
      <c r="Q408" s="147">
        <v>80</v>
      </c>
    </row>
    <row r="409" spans="1:22" s="83" customFormat="1" ht="34.5" customHeight="1">
      <c r="A409" s="251" t="s">
        <v>782</v>
      </c>
      <c r="B409" s="119"/>
      <c r="C409" s="369"/>
      <c r="D409" s="369"/>
      <c r="E409" s="317" t="s">
        <v>989</v>
      </c>
      <c r="F409" s="318"/>
      <c r="G409" s="318"/>
      <c r="H409" s="319"/>
      <c r="I409" s="361"/>
      <c r="J409" s="140">
        <f t="shared" si="13"/>
        <v>124</v>
      </c>
      <c r="K409" s="81" t="str">
        <f t="shared" si="14"/>
        <v/>
      </c>
      <c r="L409" s="147">
        <v>5</v>
      </c>
      <c r="M409" s="147">
        <v>0</v>
      </c>
      <c r="N409" s="147">
        <v>31</v>
      </c>
      <c r="O409" s="147">
        <v>29</v>
      </c>
      <c r="P409" s="147">
        <v>24</v>
      </c>
      <c r="Q409" s="147">
        <v>35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110</v>
      </c>
      <c r="K411" s="81" t="str">
        <f t="shared" si="14"/>
        <v/>
      </c>
      <c r="L411" s="147">
        <v>109</v>
      </c>
      <c r="M411" s="147">
        <v>0</v>
      </c>
      <c r="N411" s="147">
        <v>0</v>
      </c>
      <c r="O411" s="147">
        <v>0</v>
      </c>
      <c r="P411" s="147">
        <v>1</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5329</v>
      </c>
      <c r="K413" s="81" t="str">
        <f t="shared" si="14"/>
        <v/>
      </c>
      <c r="L413" s="147">
        <v>1022</v>
      </c>
      <c r="M413" s="147">
        <v>0</v>
      </c>
      <c r="N413" s="147">
        <v>799</v>
      </c>
      <c r="O413" s="147">
        <v>1046</v>
      </c>
      <c r="P413" s="147">
        <v>1436</v>
      </c>
      <c r="Q413" s="147">
        <v>1026</v>
      </c>
    </row>
    <row r="414" spans="1:22" s="83" customFormat="1" ht="34.5" customHeight="1">
      <c r="A414" s="251" t="s">
        <v>787</v>
      </c>
      <c r="B414" s="119"/>
      <c r="C414" s="369"/>
      <c r="D414" s="375" t="s">
        <v>240</v>
      </c>
      <c r="E414" s="377" t="s">
        <v>241</v>
      </c>
      <c r="F414" s="378"/>
      <c r="G414" s="378"/>
      <c r="H414" s="379"/>
      <c r="I414" s="361"/>
      <c r="J414" s="140">
        <f t="shared" si="13"/>
        <v>121</v>
      </c>
      <c r="K414" s="81" t="str">
        <f t="shared" si="14"/>
        <v/>
      </c>
      <c r="L414" s="147">
        <v>12</v>
      </c>
      <c r="M414" s="147">
        <v>0</v>
      </c>
      <c r="N414" s="147">
        <v>33</v>
      </c>
      <c r="O414" s="147">
        <v>23</v>
      </c>
      <c r="P414" s="147">
        <v>23</v>
      </c>
      <c r="Q414" s="147">
        <v>30</v>
      </c>
    </row>
    <row r="415" spans="1:22" s="83" customFormat="1" ht="34.5" customHeight="1">
      <c r="A415" s="251" t="s">
        <v>788</v>
      </c>
      <c r="B415" s="119"/>
      <c r="C415" s="369"/>
      <c r="D415" s="369"/>
      <c r="E415" s="320" t="s">
        <v>242</v>
      </c>
      <c r="F415" s="321"/>
      <c r="G415" s="321"/>
      <c r="H415" s="322"/>
      <c r="I415" s="361"/>
      <c r="J415" s="140">
        <f t="shared" si="13"/>
        <v>4591</v>
      </c>
      <c r="K415" s="81" t="str">
        <f t="shared" si="14"/>
        <v/>
      </c>
      <c r="L415" s="147">
        <v>981</v>
      </c>
      <c r="M415" s="147">
        <v>0</v>
      </c>
      <c r="N415" s="147">
        <v>619</v>
      </c>
      <c r="O415" s="147">
        <v>879</v>
      </c>
      <c r="P415" s="147">
        <v>1326</v>
      </c>
      <c r="Q415" s="147">
        <v>786</v>
      </c>
    </row>
    <row r="416" spans="1:22" s="83" customFormat="1" ht="34.5" customHeight="1">
      <c r="A416" s="251" t="s">
        <v>789</v>
      </c>
      <c r="B416" s="119"/>
      <c r="C416" s="369"/>
      <c r="D416" s="369"/>
      <c r="E416" s="320" t="s">
        <v>243</v>
      </c>
      <c r="F416" s="321"/>
      <c r="G416" s="321"/>
      <c r="H416" s="322"/>
      <c r="I416" s="361"/>
      <c r="J416" s="140">
        <f t="shared" si="13"/>
        <v>357</v>
      </c>
      <c r="K416" s="81" t="str">
        <f t="shared" si="14"/>
        <v/>
      </c>
      <c r="L416" s="147">
        <v>23</v>
      </c>
      <c r="M416" s="147">
        <v>0</v>
      </c>
      <c r="N416" s="147">
        <v>89</v>
      </c>
      <c r="O416" s="147">
        <v>79</v>
      </c>
      <c r="P416" s="147">
        <v>44</v>
      </c>
      <c r="Q416" s="147">
        <v>122</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0</v>
      </c>
      <c r="M417" s="147">
        <v>0</v>
      </c>
      <c r="N417" s="147">
        <v>5</v>
      </c>
      <c r="O417" s="147">
        <v>2</v>
      </c>
      <c r="P417" s="147">
        <v>1</v>
      </c>
      <c r="Q417" s="147">
        <v>7</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1</v>
      </c>
      <c r="M418" s="147">
        <v>0</v>
      </c>
      <c r="N418" s="147">
        <v>6</v>
      </c>
      <c r="O418" s="147">
        <v>5</v>
      </c>
      <c r="P418" s="147">
        <v>11</v>
      </c>
      <c r="Q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47</v>
      </c>
      <c r="K420" s="81" t="str">
        <f t="shared" si="14"/>
        <v/>
      </c>
      <c r="L420" s="147">
        <v>1</v>
      </c>
      <c r="M420" s="147">
        <v>0</v>
      </c>
      <c r="N420" s="147">
        <v>9</v>
      </c>
      <c r="O420" s="147">
        <v>15</v>
      </c>
      <c r="P420" s="147">
        <v>7</v>
      </c>
      <c r="Q420" s="147">
        <v>15</v>
      </c>
    </row>
    <row r="421" spans="1:22" s="83" customFormat="1" ht="34.5" customHeight="1">
      <c r="A421" s="251" t="s">
        <v>794</v>
      </c>
      <c r="B421" s="119"/>
      <c r="C421" s="369"/>
      <c r="D421" s="369"/>
      <c r="E421" s="320" t="s">
        <v>247</v>
      </c>
      <c r="F421" s="321"/>
      <c r="G421" s="321"/>
      <c r="H421" s="322"/>
      <c r="I421" s="361"/>
      <c r="J421" s="140">
        <f t="shared" si="13"/>
        <v>165</v>
      </c>
      <c r="K421" s="81" t="str">
        <f t="shared" si="14"/>
        <v/>
      </c>
      <c r="L421" s="147">
        <v>4</v>
      </c>
      <c r="M421" s="147">
        <v>0</v>
      </c>
      <c r="N421" s="147">
        <v>38</v>
      </c>
      <c r="O421" s="147">
        <v>43</v>
      </c>
      <c r="P421" s="147">
        <v>24</v>
      </c>
      <c r="Q421" s="147">
        <v>56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1053</v>
      </c>
      <c r="N428" s="66" t="s">
        <v>1058</v>
      </c>
      <c r="O428" s="66" t="s">
        <v>1061</v>
      </c>
      <c r="P428" s="66" t="s">
        <v>1063</v>
      </c>
      <c r="Q428" s="66" t="s">
        <v>1066</v>
      </c>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1054</v>
      </c>
      <c r="N429" s="70" t="s">
        <v>1048</v>
      </c>
      <c r="O429" s="70" t="s">
        <v>1048</v>
      </c>
      <c r="P429" s="70" t="s">
        <v>1048</v>
      </c>
      <c r="Q429" s="70" t="s">
        <v>1048</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5208</v>
      </c>
      <c r="K430" s="193" t="str">
        <f>IF(OR(COUNTIF(L430:Q430,"未確認")&gt;0,COUNTIF(L430:Q430,"~*")&gt;0),"※","")</f>
        <v/>
      </c>
      <c r="L430" s="147">
        <v>1010</v>
      </c>
      <c r="M430" s="147">
        <v>0</v>
      </c>
      <c r="N430" s="147">
        <v>766</v>
      </c>
      <c r="O430" s="147">
        <v>1023</v>
      </c>
      <c r="P430" s="147">
        <v>1413</v>
      </c>
      <c r="Q430" s="147">
        <v>996</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8</v>
      </c>
      <c r="K431" s="193" t="str">
        <f>IF(OR(COUNTIF(L431:Q431,"未確認")&gt;0,COUNTIF(L431:Q431,"~*")&gt;0),"※","")</f>
        <v/>
      </c>
      <c r="L431" s="147">
        <v>2</v>
      </c>
      <c r="M431" s="147">
        <v>0</v>
      </c>
      <c r="N431" s="147">
        <v>0</v>
      </c>
      <c r="O431" s="147">
        <v>2</v>
      </c>
      <c r="P431" s="147">
        <v>3</v>
      </c>
      <c r="Q431" s="147">
        <v>1</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2</v>
      </c>
      <c r="K432" s="193" t="str">
        <f>IF(OR(COUNTIF(L432:Q432,"未確認")&gt;0,COUNTIF(L432:Q432,"~*")&gt;0),"※","")</f>
        <v/>
      </c>
      <c r="L432" s="147">
        <v>0</v>
      </c>
      <c r="M432" s="147">
        <v>0</v>
      </c>
      <c r="N432" s="147">
        <v>1</v>
      </c>
      <c r="O432" s="147">
        <v>0</v>
      </c>
      <c r="P432" s="147">
        <v>1</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5198</v>
      </c>
      <c r="K433" s="193" t="str">
        <f>IF(OR(COUNTIF(L433:Q433,"未確認")&gt;0,COUNTIF(L433:Q433,"~*")&gt;0),"※","")</f>
        <v/>
      </c>
      <c r="L433" s="147">
        <v>1008</v>
      </c>
      <c r="M433" s="147">
        <v>0</v>
      </c>
      <c r="N433" s="147">
        <v>765</v>
      </c>
      <c r="O433" s="147">
        <v>1021</v>
      </c>
      <c r="P433" s="147">
        <v>1409</v>
      </c>
      <c r="Q433" s="147">
        <v>995</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1053</v>
      </c>
      <c r="N441" s="66" t="s">
        <v>1058</v>
      </c>
      <c r="O441" s="66" t="s">
        <v>1061</v>
      </c>
      <c r="P441" s="66" t="s">
        <v>1063</v>
      </c>
      <c r="Q441" s="66" t="s">
        <v>1066</v>
      </c>
      <c r="R441" s="8"/>
      <c r="S441" s="8"/>
      <c r="T441" s="8"/>
      <c r="U441" s="8"/>
      <c r="V441" s="8"/>
    </row>
    <row r="442" spans="1:22" ht="20.25" customHeight="1">
      <c r="A442" s="243"/>
      <c r="B442" s="1"/>
      <c r="C442" s="3"/>
      <c r="D442" s="3"/>
      <c r="F442" s="3"/>
      <c r="G442" s="3"/>
      <c r="H442" s="287"/>
      <c r="I442" s="67" t="s">
        <v>36</v>
      </c>
      <c r="J442" s="68"/>
      <c r="K442" s="186"/>
      <c r="L442" s="70" t="s">
        <v>1048</v>
      </c>
      <c r="M442" s="70" t="s">
        <v>1054</v>
      </c>
      <c r="N442" s="70" t="s">
        <v>1048</v>
      </c>
      <c r="O442" s="70" t="s">
        <v>1048</v>
      </c>
      <c r="P442" s="70" t="s">
        <v>1048</v>
      </c>
      <c r="Q442" s="70" t="s">
        <v>1048</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1053</v>
      </c>
      <c r="N466" s="66" t="s">
        <v>1058</v>
      </c>
      <c r="O466" s="66" t="s">
        <v>1061</v>
      </c>
      <c r="P466" s="66" t="s">
        <v>1063</v>
      </c>
      <c r="Q466" s="66" t="s">
        <v>1066</v>
      </c>
      <c r="R466" s="8"/>
      <c r="S466" s="8"/>
      <c r="T466" s="8"/>
      <c r="U466" s="8"/>
      <c r="V466" s="8"/>
    </row>
    <row r="467" spans="1:22" ht="20.25" customHeight="1">
      <c r="A467" s="243"/>
      <c r="B467" s="1"/>
      <c r="C467" s="62"/>
      <c r="D467" s="3"/>
      <c r="F467" s="3"/>
      <c r="G467" s="3"/>
      <c r="H467" s="287"/>
      <c r="I467" s="67" t="s">
        <v>36</v>
      </c>
      <c r="J467" s="68"/>
      <c r="K467" s="186"/>
      <c r="L467" s="70" t="s">
        <v>1048</v>
      </c>
      <c r="M467" s="70" t="s">
        <v>1054</v>
      </c>
      <c r="N467" s="70" t="s">
        <v>1048</v>
      </c>
      <c r="O467" s="70" t="s">
        <v>1048</v>
      </c>
      <c r="P467" s="70" t="s">
        <v>1048</v>
      </c>
      <c r="Q467" s="70" t="s">
        <v>1048</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141</v>
      </c>
      <c r="K468" s="201" t="str">
        <f t="shared" ref="K468:K475" si="16">IF(OR(COUNTIF(L468:Q468,"未確認")&gt;0,COUNTIF(L468:Q468,"*")&gt;0),"※","")</f>
        <v/>
      </c>
      <c r="L468" s="117">
        <v>31</v>
      </c>
      <c r="M468" s="117">
        <v>0</v>
      </c>
      <c r="N468" s="117">
        <v>18</v>
      </c>
      <c r="O468" s="117">
        <v>34</v>
      </c>
      <c r="P468" s="117">
        <v>37</v>
      </c>
      <c r="Q468" s="117">
        <v>21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t="s">
        <v>541</v>
      </c>
      <c r="O469" s="117" t="s">
        <v>541</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v>0</v>
      </c>
      <c r="N476" s="117" t="s">
        <v>541</v>
      </c>
      <c r="O476" s="117" t="s">
        <v>541</v>
      </c>
      <c r="P476" s="117">
        <v>0</v>
      </c>
      <c r="Q476" s="117" t="s">
        <v>541</v>
      </c>
      <c r="R476" s="8"/>
      <c r="S476" s="8"/>
      <c r="T476" s="8"/>
      <c r="U476" s="8"/>
      <c r="V476" s="8"/>
    </row>
    <row r="477" spans="1:22" ht="34.5" customHeight="1">
      <c r="A477" s="252" t="s">
        <v>820</v>
      </c>
      <c r="B477" s="1"/>
      <c r="C477" s="202"/>
      <c r="D477" s="356"/>
      <c r="E477" s="320" t="s">
        <v>293</v>
      </c>
      <c r="F477" s="321"/>
      <c r="G477" s="321"/>
      <c r="H477" s="322"/>
      <c r="I477" s="354"/>
      <c r="J477" s="116">
        <f t="shared" si="17"/>
        <v>74</v>
      </c>
      <c r="K477" s="201" t="str">
        <f t="shared" ref="K477:K496" si="18">IF(OR(COUNTIF(L477:Q477,"未確認")&gt;0,COUNTIF(L477:Q477,"*")&gt;0),"※","")</f>
        <v>※</v>
      </c>
      <c r="L477" s="117" t="s">
        <v>541</v>
      </c>
      <c r="M477" s="117">
        <v>0</v>
      </c>
      <c r="N477" s="117">
        <v>10</v>
      </c>
      <c r="O477" s="117">
        <v>35</v>
      </c>
      <c r="P477" s="117">
        <v>10</v>
      </c>
      <c r="Q477" s="117">
        <v>19</v>
      </c>
      <c r="R477" s="8"/>
      <c r="S477" s="8"/>
      <c r="T477" s="8"/>
      <c r="U477" s="8"/>
      <c r="V477" s="8"/>
    </row>
    <row r="478" spans="1:22" ht="34.5" customHeight="1">
      <c r="A478" s="252" t="s">
        <v>821</v>
      </c>
      <c r="B478" s="1"/>
      <c r="C478" s="202"/>
      <c r="D478" s="356"/>
      <c r="E478" s="320" t="s">
        <v>294</v>
      </c>
      <c r="F478" s="321"/>
      <c r="G478" s="321"/>
      <c r="H478" s="322"/>
      <c r="I478" s="354"/>
      <c r="J478" s="116">
        <f t="shared" si="17"/>
        <v>21</v>
      </c>
      <c r="K478" s="201" t="str">
        <f t="shared" si="18"/>
        <v>※</v>
      </c>
      <c r="L478" s="117" t="s">
        <v>541</v>
      </c>
      <c r="M478" s="117">
        <v>0</v>
      </c>
      <c r="N478" s="117">
        <v>0</v>
      </c>
      <c r="O478" s="117">
        <v>0</v>
      </c>
      <c r="P478" s="117">
        <v>21</v>
      </c>
      <c r="Q478" s="117" t="s">
        <v>541</v>
      </c>
      <c r="R478" s="8"/>
      <c r="S478" s="8"/>
      <c r="T478" s="8"/>
      <c r="U478" s="8"/>
      <c r="V478" s="8"/>
    </row>
    <row r="479" spans="1:22" ht="34.5" customHeight="1">
      <c r="A479" s="252" t="s">
        <v>822</v>
      </c>
      <c r="B479" s="1"/>
      <c r="C479" s="202"/>
      <c r="D479" s="356"/>
      <c r="E479" s="320" t="s">
        <v>295</v>
      </c>
      <c r="F479" s="321"/>
      <c r="G479" s="321"/>
      <c r="H479" s="322"/>
      <c r="I479" s="354"/>
      <c r="J479" s="116">
        <f t="shared" si="17"/>
        <v>26</v>
      </c>
      <c r="K479" s="201" t="str">
        <f t="shared" si="18"/>
        <v>※</v>
      </c>
      <c r="L479" s="117">
        <v>26</v>
      </c>
      <c r="M479" s="117">
        <v>0</v>
      </c>
      <c r="N479" s="117">
        <v>0</v>
      </c>
      <c r="O479" s="117">
        <v>0</v>
      </c>
      <c r="P479" s="117" t="s">
        <v>541</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53</v>
      </c>
      <c r="K481" s="201" t="str">
        <f t="shared" si="18"/>
        <v/>
      </c>
      <c r="L481" s="117">
        <v>12</v>
      </c>
      <c r="M481" s="117">
        <v>0</v>
      </c>
      <c r="N481" s="117">
        <v>0</v>
      </c>
      <c r="O481" s="117">
        <v>25</v>
      </c>
      <c r="P481" s="117">
        <v>16</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26</v>
      </c>
      <c r="K490" s="201" t="str">
        <f t="shared" si="18"/>
        <v>※</v>
      </c>
      <c r="L490" s="117">
        <v>0</v>
      </c>
      <c r="M490" s="117">
        <v>0</v>
      </c>
      <c r="N490" s="117">
        <v>0</v>
      </c>
      <c r="O490" s="117">
        <v>26</v>
      </c>
      <c r="P490" s="117" t="s">
        <v>541</v>
      </c>
      <c r="Q490" s="117">
        <v>0</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13</v>
      </c>
      <c r="K492" s="201" t="str">
        <f t="shared" si="18"/>
        <v>※</v>
      </c>
      <c r="L492" s="117">
        <v>13</v>
      </c>
      <c r="M492" s="117">
        <v>0</v>
      </c>
      <c r="N492" s="117">
        <v>0</v>
      </c>
      <c r="O492" s="117">
        <v>0</v>
      </c>
      <c r="P492" s="117" t="s">
        <v>541</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23</v>
      </c>
      <c r="K496" s="201" t="str">
        <f t="shared" si="18"/>
        <v>※</v>
      </c>
      <c r="L496" s="117" t="s">
        <v>541</v>
      </c>
      <c r="M496" s="117">
        <v>0</v>
      </c>
      <c r="N496" s="117">
        <v>0</v>
      </c>
      <c r="O496" s="117">
        <v>13</v>
      </c>
      <c r="P496" s="117">
        <v>10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1053</v>
      </c>
      <c r="N502" s="66" t="s">
        <v>1058</v>
      </c>
      <c r="O502" s="66" t="s">
        <v>1061</v>
      </c>
      <c r="P502" s="66" t="s">
        <v>1063</v>
      </c>
      <c r="Q502" s="66" t="s">
        <v>1066</v>
      </c>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1054</v>
      </c>
      <c r="N503" s="70" t="s">
        <v>1048</v>
      </c>
      <c r="O503" s="70" t="s">
        <v>1048</v>
      </c>
      <c r="P503" s="70" t="s">
        <v>1048</v>
      </c>
      <c r="Q503" s="70" t="s">
        <v>1048</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15</v>
      </c>
      <c r="K504" s="201" t="str">
        <f t="shared" ref="K504:K511" si="21">IF(OR(COUNTIF(L504:Q504,"未確認")&gt;0,COUNTIF(L504:Q504,"*")&gt;0),"※","")</f>
        <v>※</v>
      </c>
      <c r="L504" s="117" t="s">
        <v>541</v>
      </c>
      <c r="M504" s="117">
        <v>0</v>
      </c>
      <c r="N504" s="117" t="s">
        <v>541</v>
      </c>
      <c r="O504" s="117" t="s">
        <v>541</v>
      </c>
      <c r="P504" s="117">
        <v>15</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95</v>
      </c>
      <c r="K505" s="201" t="str">
        <f t="shared" si="21"/>
        <v/>
      </c>
      <c r="L505" s="117">
        <v>16</v>
      </c>
      <c r="M505" s="117">
        <v>0</v>
      </c>
      <c r="N505" s="117">
        <v>13</v>
      </c>
      <c r="O505" s="117">
        <v>19</v>
      </c>
      <c r="P505" s="117">
        <v>34</v>
      </c>
      <c r="Q505" s="117">
        <v>13</v>
      </c>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t="s">
        <v>541</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12</v>
      </c>
      <c r="K507" s="201" t="str">
        <f t="shared" si="21"/>
        <v>※</v>
      </c>
      <c r="L507" s="117" t="s">
        <v>541</v>
      </c>
      <c r="M507" s="117">
        <v>0</v>
      </c>
      <c r="N507" s="117">
        <v>0</v>
      </c>
      <c r="O507" s="117" t="s">
        <v>541</v>
      </c>
      <c r="P507" s="117">
        <v>12</v>
      </c>
      <c r="Q507" s="117" t="s">
        <v>541</v>
      </c>
      <c r="R507" s="8"/>
      <c r="S507" s="8"/>
      <c r="T507" s="8"/>
      <c r="U507" s="8"/>
      <c r="V507" s="8"/>
    </row>
    <row r="508" spans="1:22" ht="84">
      <c r="A508" s="252" t="s">
        <v>839</v>
      </c>
      <c r="B508" s="204"/>
      <c r="C508" s="320" t="s">
        <v>316</v>
      </c>
      <c r="D508" s="321"/>
      <c r="E508" s="321"/>
      <c r="F508" s="321"/>
      <c r="G508" s="321"/>
      <c r="H508" s="322"/>
      <c r="I508" s="122" t="s">
        <v>317</v>
      </c>
      <c r="J508" s="116">
        <f t="shared" si="20"/>
        <v>43</v>
      </c>
      <c r="K508" s="201" t="str">
        <f t="shared" si="21"/>
        <v>※</v>
      </c>
      <c r="L508" s="117" t="s">
        <v>541</v>
      </c>
      <c r="M508" s="117">
        <v>0</v>
      </c>
      <c r="N508" s="117" t="s">
        <v>541</v>
      </c>
      <c r="O508" s="117">
        <v>29</v>
      </c>
      <c r="P508" s="117">
        <v>14</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14</v>
      </c>
      <c r="K510" s="201" t="str">
        <f t="shared" si="21"/>
        <v>※</v>
      </c>
      <c r="L510" s="117" t="s">
        <v>541</v>
      </c>
      <c r="M510" s="117">
        <v>0</v>
      </c>
      <c r="N510" s="117">
        <v>0</v>
      </c>
      <c r="O510" s="117">
        <v>14</v>
      </c>
      <c r="P510" s="117">
        <v>0</v>
      </c>
      <c r="Q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1053</v>
      </c>
      <c r="N514" s="66" t="s">
        <v>1058</v>
      </c>
      <c r="O514" s="66" t="s">
        <v>1061</v>
      </c>
      <c r="P514" s="66" t="s">
        <v>1063</v>
      </c>
      <c r="Q514" s="66" t="s">
        <v>1066</v>
      </c>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1054</v>
      </c>
      <c r="N515" s="70" t="s">
        <v>1048</v>
      </c>
      <c r="O515" s="70" t="s">
        <v>1048</v>
      </c>
      <c r="P515" s="70" t="s">
        <v>1048</v>
      </c>
      <c r="Q515" s="70" t="s">
        <v>1048</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1053</v>
      </c>
      <c r="N520" s="66" t="s">
        <v>1058</v>
      </c>
      <c r="O520" s="66" t="s">
        <v>1061</v>
      </c>
      <c r="P520" s="66" t="s">
        <v>1063</v>
      </c>
      <c r="Q520" s="66" t="s">
        <v>1066</v>
      </c>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1054</v>
      </c>
      <c r="N521" s="70" t="s">
        <v>1048</v>
      </c>
      <c r="O521" s="70" t="s">
        <v>1048</v>
      </c>
      <c r="P521" s="70" t="s">
        <v>1048</v>
      </c>
      <c r="Q521" s="70" t="s">
        <v>1048</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1053</v>
      </c>
      <c r="N525" s="66" t="s">
        <v>1058</v>
      </c>
      <c r="O525" s="66" t="s">
        <v>1061</v>
      </c>
      <c r="P525" s="66" t="s">
        <v>1063</v>
      </c>
      <c r="Q525" s="66" t="s">
        <v>1066</v>
      </c>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1054</v>
      </c>
      <c r="N526" s="70" t="s">
        <v>1048</v>
      </c>
      <c r="O526" s="70" t="s">
        <v>1048</v>
      </c>
      <c r="P526" s="70" t="s">
        <v>1048</v>
      </c>
      <c r="Q526" s="70" t="s">
        <v>1048</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27</v>
      </c>
      <c r="K527" s="201" t="str">
        <f>IF(OR(COUNTIF(L527:Q527,"未確認")&gt;0,COUNTIF(L527:Q527,"*")&gt;0),"※","")</f>
        <v/>
      </c>
      <c r="L527" s="117">
        <v>27</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1053</v>
      </c>
      <c r="N530" s="66" t="s">
        <v>1058</v>
      </c>
      <c r="O530" s="66" t="s">
        <v>1061</v>
      </c>
      <c r="P530" s="66" t="s">
        <v>1063</v>
      </c>
      <c r="Q530" s="66" t="s">
        <v>1066</v>
      </c>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1054</v>
      </c>
      <c r="N531" s="70" t="s">
        <v>1048</v>
      </c>
      <c r="O531" s="70" t="s">
        <v>1048</v>
      </c>
      <c r="P531" s="70" t="s">
        <v>1048</v>
      </c>
      <c r="Q531" s="70" t="s">
        <v>1048</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64</v>
      </c>
      <c r="K535" s="201" t="str">
        <f t="shared" si="23"/>
        <v>※</v>
      </c>
      <c r="L535" s="117" t="s">
        <v>541</v>
      </c>
      <c r="M535" s="117">
        <v>0</v>
      </c>
      <c r="N535" s="117">
        <v>12</v>
      </c>
      <c r="O535" s="117">
        <v>14</v>
      </c>
      <c r="P535" s="117">
        <v>11</v>
      </c>
      <c r="Q535" s="117">
        <v>27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1053</v>
      </c>
      <c r="N543" s="66" t="s">
        <v>1058</v>
      </c>
      <c r="O543" s="66" t="s">
        <v>1061</v>
      </c>
      <c r="P543" s="66" t="s">
        <v>1063</v>
      </c>
      <c r="Q543" s="66" t="s">
        <v>1066</v>
      </c>
    </row>
    <row r="544" spans="1:22" s="1" customFormat="1" ht="20.25" customHeight="1">
      <c r="A544" s="243"/>
      <c r="C544" s="62"/>
      <c r="D544" s="3"/>
      <c r="E544" s="3"/>
      <c r="F544" s="3"/>
      <c r="G544" s="3"/>
      <c r="H544" s="287"/>
      <c r="I544" s="67" t="s">
        <v>36</v>
      </c>
      <c r="J544" s="68"/>
      <c r="K544" s="186"/>
      <c r="L544" s="70" t="s">
        <v>1048</v>
      </c>
      <c r="M544" s="70" t="s">
        <v>1054</v>
      </c>
      <c r="N544" s="70" t="s">
        <v>1048</v>
      </c>
      <c r="O544" s="70" t="s">
        <v>1048</v>
      </c>
      <c r="P544" s="70" t="s">
        <v>1048</v>
      </c>
      <c r="Q544" s="70" t="s">
        <v>1048</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1046</v>
      </c>
      <c r="M558" s="211" t="s">
        <v>1052</v>
      </c>
      <c r="N558" s="211" t="s">
        <v>1046</v>
      </c>
      <c r="O558" s="211" t="s">
        <v>1046</v>
      </c>
      <c r="P558" s="211" t="s">
        <v>1046</v>
      </c>
      <c r="Q558" s="211" t="s">
        <v>1046</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35.9</v>
      </c>
      <c r="M560" s="211" t="s">
        <v>533</v>
      </c>
      <c r="N560" s="211">
        <v>45.3</v>
      </c>
      <c r="O560" s="211">
        <v>61.5</v>
      </c>
      <c r="P560" s="211">
        <v>57.7</v>
      </c>
      <c r="Q560" s="211">
        <v>42.7</v>
      </c>
    </row>
    <row r="561" spans="1:17" s="91" customFormat="1" ht="34.5" customHeight="1">
      <c r="A561" s="251" t="s">
        <v>871</v>
      </c>
      <c r="B561" s="119"/>
      <c r="C561" s="209"/>
      <c r="D561" s="331" t="s">
        <v>377</v>
      </c>
      <c r="E561" s="342"/>
      <c r="F561" s="342"/>
      <c r="G561" s="342"/>
      <c r="H561" s="332"/>
      <c r="I561" s="343"/>
      <c r="J561" s="207"/>
      <c r="K561" s="210"/>
      <c r="L561" s="211">
        <v>27.9</v>
      </c>
      <c r="M561" s="211" t="s">
        <v>533</v>
      </c>
      <c r="N561" s="211">
        <v>24.1</v>
      </c>
      <c r="O561" s="211">
        <v>45.1</v>
      </c>
      <c r="P561" s="211">
        <v>54</v>
      </c>
      <c r="Q561" s="211">
        <v>30.8</v>
      </c>
    </row>
    <row r="562" spans="1:17" s="91" customFormat="1" ht="34.5" customHeight="1">
      <c r="A562" s="251" t="s">
        <v>872</v>
      </c>
      <c r="B562" s="119"/>
      <c r="C562" s="209"/>
      <c r="D562" s="331" t="s">
        <v>992</v>
      </c>
      <c r="E562" s="342"/>
      <c r="F562" s="342"/>
      <c r="G562" s="342"/>
      <c r="H562" s="332"/>
      <c r="I562" s="343"/>
      <c r="J562" s="207"/>
      <c r="K562" s="210"/>
      <c r="L562" s="211">
        <v>15</v>
      </c>
      <c r="M562" s="211" t="s">
        <v>533</v>
      </c>
      <c r="N562" s="211">
        <v>18.8</v>
      </c>
      <c r="O562" s="211">
        <v>21.7</v>
      </c>
      <c r="P562" s="211">
        <v>36.299999999999997</v>
      </c>
      <c r="Q562" s="211">
        <v>23.8</v>
      </c>
    </row>
    <row r="563" spans="1:17" s="91" customFormat="1" ht="34.5" customHeight="1">
      <c r="A563" s="251" t="s">
        <v>873</v>
      </c>
      <c r="B563" s="119"/>
      <c r="C563" s="209"/>
      <c r="D563" s="331" t="s">
        <v>379</v>
      </c>
      <c r="E563" s="342"/>
      <c r="F563" s="342"/>
      <c r="G563" s="342"/>
      <c r="H563" s="332"/>
      <c r="I563" s="343"/>
      <c r="J563" s="207"/>
      <c r="K563" s="210"/>
      <c r="L563" s="211">
        <v>10.6</v>
      </c>
      <c r="M563" s="211" t="s">
        <v>533</v>
      </c>
      <c r="N563" s="211">
        <v>8.6</v>
      </c>
      <c r="O563" s="211">
        <v>19.3</v>
      </c>
      <c r="P563" s="211">
        <v>10.199999999999999</v>
      </c>
      <c r="Q563" s="211">
        <v>16.8</v>
      </c>
    </row>
    <row r="564" spans="1:17" s="91" customFormat="1" ht="34.5" customHeight="1">
      <c r="A564" s="251" t="s">
        <v>874</v>
      </c>
      <c r="B564" s="119"/>
      <c r="C564" s="209"/>
      <c r="D564" s="331" t="s">
        <v>380</v>
      </c>
      <c r="E564" s="342"/>
      <c r="F564" s="342"/>
      <c r="G564" s="342"/>
      <c r="H564" s="332"/>
      <c r="I564" s="343"/>
      <c r="J564" s="207"/>
      <c r="K564" s="210"/>
      <c r="L564" s="211">
        <v>13.6</v>
      </c>
      <c r="M564" s="211" t="s">
        <v>533</v>
      </c>
      <c r="N564" s="211">
        <v>1.4</v>
      </c>
      <c r="O564" s="211">
        <v>8.8000000000000007</v>
      </c>
      <c r="P564" s="211">
        <v>6.9</v>
      </c>
      <c r="Q564" s="211">
        <v>2.7</v>
      </c>
    </row>
    <row r="565" spans="1:17" s="91" customFormat="1" ht="34.5" customHeight="1">
      <c r="A565" s="251" t="s">
        <v>875</v>
      </c>
      <c r="B565" s="119"/>
      <c r="C565" s="280"/>
      <c r="D565" s="331" t="s">
        <v>869</v>
      </c>
      <c r="E565" s="342"/>
      <c r="F565" s="342"/>
      <c r="G565" s="342"/>
      <c r="H565" s="332"/>
      <c r="I565" s="343"/>
      <c r="J565" s="207"/>
      <c r="K565" s="210"/>
      <c r="L565" s="211">
        <v>6</v>
      </c>
      <c r="M565" s="211" t="s">
        <v>533</v>
      </c>
      <c r="N565" s="211">
        <v>14.8</v>
      </c>
      <c r="O565" s="211">
        <v>9.6</v>
      </c>
      <c r="P565" s="211">
        <v>6.1</v>
      </c>
      <c r="Q565" s="211">
        <v>8.5</v>
      </c>
    </row>
    <row r="566" spans="1:17" s="91" customFormat="1" ht="34.5" customHeight="1">
      <c r="A566" s="251" t="s">
        <v>876</v>
      </c>
      <c r="B566" s="119"/>
      <c r="C566" s="285"/>
      <c r="D566" s="331" t="s">
        <v>993</v>
      </c>
      <c r="E566" s="342"/>
      <c r="F566" s="342"/>
      <c r="G566" s="342"/>
      <c r="H566" s="332"/>
      <c r="I566" s="343"/>
      <c r="J566" s="213"/>
      <c r="K566" s="214"/>
      <c r="L566" s="211">
        <v>27.2</v>
      </c>
      <c r="M566" s="211" t="s">
        <v>533</v>
      </c>
      <c r="N566" s="211">
        <v>25.4</v>
      </c>
      <c r="O566" s="211">
        <v>37.1</v>
      </c>
      <c r="P566" s="211">
        <v>37.5</v>
      </c>
      <c r="Q566" s="211">
        <v>32.4</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t="s">
        <v>533</v>
      </c>
      <c r="N576" s="211">
        <v>0</v>
      </c>
      <c r="O576" s="211">
        <v>0</v>
      </c>
      <c r="P576" s="211">
        <v>0</v>
      </c>
      <c r="Q576" s="211">
        <v>0</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v>0</v>
      </c>
      <c r="P577" s="211">
        <v>0</v>
      </c>
      <c r="Q577" s="211">
        <v>0</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v>0</v>
      </c>
      <c r="P578" s="211">
        <v>0</v>
      </c>
      <c r="Q578" s="211">
        <v>0</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v>0</v>
      </c>
      <c r="P579" s="211">
        <v>0</v>
      </c>
      <c r="Q579" s="211">
        <v>0</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v>0</v>
      </c>
      <c r="P580" s="211">
        <v>0</v>
      </c>
      <c r="Q580" s="211">
        <v>0</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v>0</v>
      </c>
      <c r="P581" s="211">
        <v>0</v>
      </c>
      <c r="Q581" s="211">
        <v>0</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v>0</v>
      </c>
      <c r="P582" s="211">
        <v>0</v>
      </c>
      <c r="Q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1053</v>
      </c>
      <c r="N588" s="66" t="s">
        <v>1058</v>
      </c>
      <c r="O588" s="66" t="s">
        <v>1061</v>
      </c>
      <c r="P588" s="66" t="s">
        <v>1063</v>
      </c>
      <c r="Q588" s="66" t="s">
        <v>1066</v>
      </c>
    </row>
    <row r="589" spans="1:22" s="1" customFormat="1" ht="20.25" customHeight="1">
      <c r="A589" s="243"/>
      <c r="C589" s="62"/>
      <c r="D589" s="3"/>
      <c r="E589" s="3"/>
      <c r="F589" s="3"/>
      <c r="G589" s="3"/>
      <c r="H589" s="287"/>
      <c r="I589" s="67" t="s">
        <v>36</v>
      </c>
      <c r="J589" s="68"/>
      <c r="K589" s="186"/>
      <c r="L589" s="70" t="s">
        <v>1048</v>
      </c>
      <c r="M589" s="70" t="s">
        <v>1054</v>
      </c>
      <c r="N589" s="70" t="s">
        <v>1048</v>
      </c>
      <c r="O589" s="70" t="s">
        <v>1048</v>
      </c>
      <c r="P589" s="70" t="s">
        <v>1048</v>
      </c>
      <c r="Q589" s="70" t="s">
        <v>1048</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v>0</v>
      </c>
      <c r="N591" s="117" t="s">
        <v>541</v>
      </c>
      <c r="O591" s="117" t="s">
        <v>541</v>
      </c>
      <c r="P591" s="117" t="s">
        <v>541</v>
      </c>
      <c r="Q591" s="117" t="s">
        <v>541</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t="str">
        <f>IF(SUM(L593:Q593)=0,IF(COUNTIF(L593:Q593,"未確認")&gt;0,"未確認",IF(COUNTIF(L593:Q593,"~*")&gt;0,"*",SUM(L593:Q593))),SUM(L593:Q593))</f>
        <v>*</v>
      </c>
      <c r="K593" s="201" t="str">
        <f>IF(OR(COUNTIF(L593:Q593,"未確認")&gt;0,COUNTIF(L593:Q593,"*")&gt;0),"※","")</f>
        <v>※</v>
      </c>
      <c r="L593" s="117">
        <v>0</v>
      </c>
      <c r="M593" s="117">
        <v>0</v>
      </c>
      <c r="N593" s="117" t="s">
        <v>541</v>
      </c>
      <c r="O593" s="117" t="s">
        <v>541</v>
      </c>
      <c r="P593" s="117" t="s">
        <v>541</v>
      </c>
      <c r="Q593" s="117" t="s">
        <v>541</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2729</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220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3691</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584</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1120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t="s">
        <v>541</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t="s">
        <v>541</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t="s">
        <v>541</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1053</v>
      </c>
      <c r="N611" s="66" t="s">
        <v>1058</v>
      </c>
      <c r="O611" s="66" t="s">
        <v>1061</v>
      </c>
      <c r="P611" s="66" t="s">
        <v>1063</v>
      </c>
      <c r="Q611" s="66" t="s">
        <v>1066</v>
      </c>
      <c r="R611" s="8"/>
      <c r="S611" s="8"/>
      <c r="T611" s="8"/>
      <c r="U611" s="8"/>
      <c r="V611" s="8"/>
    </row>
    <row r="612" spans="1:22" ht="20.25" customHeight="1">
      <c r="A612" s="243"/>
      <c r="B612" s="1"/>
      <c r="C612" s="62"/>
      <c r="D612" s="3"/>
      <c r="F612" s="3"/>
      <c r="G612" s="3"/>
      <c r="H612" s="287"/>
      <c r="I612" s="67" t="s">
        <v>36</v>
      </c>
      <c r="J612" s="68"/>
      <c r="K612" s="220"/>
      <c r="L612" s="70" t="s">
        <v>1048</v>
      </c>
      <c r="M612" s="70" t="s">
        <v>1054</v>
      </c>
      <c r="N612" s="70" t="s">
        <v>1048</v>
      </c>
      <c r="O612" s="70" t="s">
        <v>1048</v>
      </c>
      <c r="P612" s="70" t="s">
        <v>1048</v>
      </c>
      <c r="Q612" s="70" t="s">
        <v>1048</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44</v>
      </c>
      <c r="K614" s="201" t="str">
        <f t="shared" si="29"/>
        <v>※</v>
      </c>
      <c r="L614" s="117" t="s">
        <v>541</v>
      </c>
      <c r="M614" s="117">
        <v>0</v>
      </c>
      <c r="N614" s="117">
        <v>13</v>
      </c>
      <c r="O614" s="117">
        <v>14</v>
      </c>
      <c r="P614" s="117" t="s">
        <v>541</v>
      </c>
      <c r="Q614" s="117">
        <v>17</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1053</v>
      </c>
      <c r="N629" s="66" t="s">
        <v>1058</v>
      </c>
      <c r="O629" s="66" t="s">
        <v>1061</v>
      </c>
      <c r="P629" s="66" t="s">
        <v>1063</v>
      </c>
      <c r="Q629" s="66" t="s">
        <v>1066</v>
      </c>
      <c r="R629" s="8"/>
      <c r="S629" s="8"/>
      <c r="T629" s="8"/>
      <c r="U629" s="8"/>
      <c r="V629" s="8"/>
    </row>
    <row r="630" spans="1:22" ht="20.25" customHeight="1">
      <c r="A630" s="243"/>
      <c r="B630" s="1"/>
      <c r="C630" s="62"/>
      <c r="D630" s="3"/>
      <c r="F630" s="3"/>
      <c r="G630" s="3"/>
      <c r="H630" s="287"/>
      <c r="I630" s="67" t="s">
        <v>36</v>
      </c>
      <c r="J630" s="68"/>
      <c r="K630" s="186"/>
      <c r="L630" s="70" t="s">
        <v>1048</v>
      </c>
      <c r="M630" s="70" t="s">
        <v>1054</v>
      </c>
      <c r="N630" s="70" t="s">
        <v>1048</v>
      </c>
      <c r="O630" s="70" t="s">
        <v>1048</v>
      </c>
      <c r="P630" s="70" t="s">
        <v>1048</v>
      </c>
      <c r="Q630" s="70" t="s">
        <v>1048</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v>0</v>
      </c>
      <c r="N631" s="117" t="s">
        <v>541</v>
      </c>
      <c r="O631" s="117" t="s">
        <v>541</v>
      </c>
      <c r="P631" s="117">
        <v>0</v>
      </c>
      <c r="Q631" s="117" t="s">
        <v>541</v>
      </c>
    </row>
    <row r="632" spans="1:22" s="118" customFormat="1" ht="56.15" customHeight="1">
      <c r="A632" s="252" t="s">
        <v>918</v>
      </c>
      <c r="B632" s="119"/>
      <c r="C632" s="320" t="s">
        <v>434</v>
      </c>
      <c r="D632" s="321"/>
      <c r="E632" s="321"/>
      <c r="F632" s="321"/>
      <c r="G632" s="321"/>
      <c r="H632" s="322"/>
      <c r="I632" s="122" t="s">
        <v>435</v>
      </c>
      <c r="J632" s="116">
        <f t="shared" si="30"/>
        <v>174</v>
      </c>
      <c r="K632" s="201" t="str">
        <f t="shared" si="31"/>
        <v/>
      </c>
      <c r="L632" s="117">
        <v>35</v>
      </c>
      <c r="M632" s="117">
        <v>0</v>
      </c>
      <c r="N632" s="117">
        <v>35</v>
      </c>
      <c r="O632" s="117">
        <v>34</v>
      </c>
      <c r="P632" s="117">
        <v>26</v>
      </c>
      <c r="Q632" s="117">
        <v>44</v>
      </c>
    </row>
    <row r="633" spans="1:22" s="118" customFormat="1" ht="56">
      <c r="A633" s="252" t="s">
        <v>919</v>
      </c>
      <c r="B633" s="119"/>
      <c r="C633" s="320" t="s">
        <v>436</v>
      </c>
      <c r="D633" s="321"/>
      <c r="E633" s="321"/>
      <c r="F633" s="321"/>
      <c r="G633" s="321"/>
      <c r="H633" s="322"/>
      <c r="I633" s="122" t="s">
        <v>437</v>
      </c>
      <c r="J633" s="116">
        <f t="shared" si="30"/>
        <v>54</v>
      </c>
      <c r="K633" s="201" t="str">
        <f t="shared" si="31"/>
        <v>※</v>
      </c>
      <c r="L633" s="117" t="s">
        <v>541</v>
      </c>
      <c r="M633" s="117">
        <v>0</v>
      </c>
      <c r="N633" s="117">
        <v>17</v>
      </c>
      <c r="O633" s="117">
        <v>15</v>
      </c>
      <c r="P633" s="117" t="s">
        <v>541</v>
      </c>
      <c r="Q633" s="117">
        <v>22</v>
      </c>
    </row>
    <row r="634" spans="1:22" s="118" customFormat="1" ht="56.15" customHeight="1">
      <c r="A634" s="252" t="s">
        <v>920</v>
      </c>
      <c r="B634" s="119"/>
      <c r="C634" s="317" t="s">
        <v>1026</v>
      </c>
      <c r="D634" s="318"/>
      <c r="E634" s="318"/>
      <c r="F634" s="318"/>
      <c r="G634" s="318"/>
      <c r="H634" s="319"/>
      <c r="I634" s="122" t="s">
        <v>439</v>
      </c>
      <c r="J634" s="116">
        <f t="shared" si="30"/>
        <v>10</v>
      </c>
      <c r="K634" s="201" t="str">
        <f t="shared" si="31"/>
        <v>※</v>
      </c>
      <c r="L634" s="117">
        <v>0</v>
      </c>
      <c r="M634" s="117">
        <v>0</v>
      </c>
      <c r="N634" s="117">
        <v>0</v>
      </c>
      <c r="O634" s="117">
        <v>10</v>
      </c>
      <c r="P634" s="117" t="s">
        <v>541</v>
      </c>
      <c r="Q634" s="117">
        <v>0</v>
      </c>
    </row>
    <row r="635" spans="1:22" s="118" customFormat="1" ht="84" customHeight="1">
      <c r="A635" s="252" t="s">
        <v>921</v>
      </c>
      <c r="B635" s="119"/>
      <c r="C635" s="320" t="s">
        <v>440</v>
      </c>
      <c r="D635" s="321"/>
      <c r="E635" s="321"/>
      <c r="F635" s="321"/>
      <c r="G635" s="321"/>
      <c r="H635" s="322"/>
      <c r="I635" s="122" t="s">
        <v>441</v>
      </c>
      <c r="J635" s="116">
        <f t="shared" si="30"/>
        <v>31</v>
      </c>
      <c r="K635" s="201" t="str">
        <f t="shared" si="31"/>
        <v>※</v>
      </c>
      <c r="L635" s="117" t="s">
        <v>541</v>
      </c>
      <c r="M635" s="117">
        <v>0</v>
      </c>
      <c r="N635" s="117" t="s">
        <v>541</v>
      </c>
      <c r="O635" s="117">
        <v>31</v>
      </c>
      <c r="P635" s="117" t="s">
        <v>541</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t="s">
        <v>541</v>
      </c>
      <c r="Q636" s="117" t="s">
        <v>541</v>
      </c>
    </row>
    <row r="637" spans="1:22" s="118" customFormat="1" ht="98.15" customHeight="1">
      <c r="A637" s="252" t="s">
        <v>923</v>
      </c>
      <c r="B637" s="119"/>
      <c r="C637" s="320" t="s">
        <v>444</v>
      </c>
      <c r="D637" s="321"/>
      <c r="E637" s="321"/>
      <c r="F637" s="321"/>
      <c r="G637" s="321"/>
      <c r="H637" s="322"/>
      <c r="I637" s="122" t="s">
        <v>445</v>
      </c>
      <c r="J637" s="116">
        <f t="shared" si="30"/>
        <v>24</v>
      </c>
      <c r="K637" s="201" t="str">
        <f t="shared" si="31"/>
        <v>※</v>
      </c>
      <c r="L637" s="117" t="s">
        <v>541</v>
      </c>
      <c r="M637" s="117">
        <v>0</v>
      </c>
      <c r="N637" s="117">
        <v>24</v>
      </c>
      <c r="O637" s="117" t="s">
        <v>541</v>
      </c>
      <c r="P637" s="117" t="s">
        <v>541</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1053</v>
      </c>
      <c r="N644" s="66" t="s">
        <v>1058</v>
      </c>
      <c r="O644" s="66" t="s">
        <v>1061</v>
      </c>
      <c r="P644" s="66" t="s">
        <v>1063</v>
      </c>
      <c r="Q644" s="66" t="s">
        <v>1066</v>
      </c>
      <c r="R644" s="8"/>
      <c r="S644" s="8"/>
      <c r="T644" s="8"/>
      <c r="U644" s="8"/>
      <c r="V644" s="8"/>
    </row>
    <row r="645" spans="1:22" ht="20.25" customHeight="1">
      <c r="A645" s="243"/>
      <c r="B645" s="1"/>
      <c r="C645" s="62"/>
      <c r="D645" s="3"/>
      <c r="F645" s="3"/>
      <c r="G645" s="3"/>
      <c r="H645" s="287"/>
      <c r="I645" s="67" t="s">
        <v>36</v>
      </c>
      <c r="J645" s="68"/>
      <c r="K645" s="186"/>
      <c r="L645" s="70" t="s">
        <v>1048</v>
      </c>
      <c r="M645" s="70" t="s">
        <v>1054</v>
      </c>
      <c r="N645" s="70" t="s">
        <v>1048</v>
      </c>
      <c r="O645" s="70" t="s">
        <v>1048</v>
      </c>
      <c r="P645" s="70" t="s">
        <v>1048</v>
      </c>
      <c r="Q645" s="70" t="s">
        <v>1048</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78</v>
      </c>
      <c r="K646" s="201" t="str">
        <f t="shared" ref="K646:K660" si="33">IF(OR(COUNTIF(L646:Q646,"未確認")&gt;0,COUNTIF(L646:Q646,"*")&gt;0),"※","")</f>
        <v>※</v>
      </c>
      <c r="L646" s="117" t="s">
        <v>541</v>
      </c>
      <c r="M646" s="117">
        <v>0</v>
      </c>
      <c r="N646" s="117">
        <v>21</v>
      </c>
      <c r="O646" s="117">
        <v>22</v>
      </c>
      <c r="P646" s="117" t="s">
        <v>541</v>
      </c>
      <c r="Q646" s="117">
        <v>35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v>0</v>
      </c>
      <c r="O648" s="117">
        <v>0</v>
      </c>
      <c r="P648" s="117" t="s">
        <v>541</v>
      </c>
      <c r="Q648" s="117" t="s">
        <v>541</v>
      </c>
    </row>
    <row r="649" spans="1:22" s="118" customFormat="1" ht="70" customHeight="1">
      <c r="A649" s="252" t="s">
        <v>928</v>
      </c>
      <c r="B649" s="84"/>
      <c r="C649" s="295"/>
      <c r="D649" s="297"/>
      <c r="E649" s="320" t="s">
        <v>940</v>
      </c>
      <c r="F649" s="321"/>
      <c r="G649" s="321"/>
      <c r="H649" s="322"/>
      <c r="I649" s="122" t="s">
        <v>456</v>
      </c>
      <c r="J649" s="116">
        <f t="shared" si="32"/>
        <v>75</v>
      </c>
      <c r="K649" s="201" t="str">
        <f t="shared" si="33"/>
        <v>※</v>
      </c>
      <c r="L649" s="117" t="s">
        <v>541</v>
      </c>
      <c r="M649" s="117">
        <v>0</v>
      </c>
      <c r="N649" s="117">
        <v>20</v>
      </c>
      <c r="O649" s="117">
        <v>22</v>
      </c>
      <c r="P649" s="117" t="s">
        <v>541</v>
      </c>
      <c r="Q649" s="117">
        <v>33</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t="s">
        <v>541</v>
      </c>
      <c r="O650" s="117">
        <v>0</v>
      </c>
      <c r="P650" s="117">
        <v>0</v>
      </c>
      <c r="Q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64</v>
      </c>
      <c r="K655" s="201" t="str">
        <f t="shared" si="33"/>
        <v>※</v>
      </c>
      <c r="L655" s="117" t="s">
        <v>541</v>
      </c>
      <c r="M655" s="117">
        <v>0</v>
      </c>
      <c r="N655" s="117">
        <v>15</v>
      </c>
      <c r="O655" s="117">
        <v>18</v>
      </c>
      <c r="P655" s="117" t="s">
        <v>541</v>
      </c>
      <c r="Q655" s="117">
        <v>31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1053</v>
      </c>
      <c r="N665" s="66" t="s">
        <v>1058</v>
      </c>
      <c r="O665" s="66" t="s">
        <v>1061</v>
      </c>
      <c r="P665" s="66" t="s">
        <v>1063</v>
      </c>
      <c r="Q665" s="66" t="s">
        <v>1066</v>
      </c>
      <c r="R665" s="8"/>
      <c r="S665" s="8"/>
      <c r="T665" s="8"/>
      <c r="U665" s="8"/>
      <c r="V665" s="8"/>
    </row>
    <row r="666" spans="1:22" ht="20.25" customHeight="1">
      <c r="A666" s="243"/>
      <c r="B666" s="1"/>
      <c r="C666" s="62"/>
      <c r="D666" s="3"/>
      <c r="F666" s="3"/>
      <c r="G666" s="3"/>
      <c r="H666" s="287"/>
      <c r="I666" s="67" t="s">
        <v>36</v>
      </c>
      <c r="J666" s="68"/>
      <c r="K666" s="186"/>
      <c r="L666" s="70" t="s">
        <v>1048</v>
      </c>
      <c r="M666" s="70" t="s">
        <v>1054</v>
      </c>
      <c r="N666" s="70" t="s">
        <v>1048</v>
      </c>
      <c r="O666" s="70" t="s">
        <v>1048</v>
      </c>
      <c r="P666" s="70" t="s">
        <v>1048</v>
      </c>
      <c r="Q666" s="70" t="s">
        <v>1048</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1053</v>
      </c>
      <c r="N681" s="66" t="s">
        <v>1058</v>
      </c>
      <c r="O681" s="66" t="s">
        <v>1061</v>
      </c>
      <c r="P681" s="66" t="s">
        <v>1063</v>
      </c>
      <c r="Q681" s="66" t="s">
        <v>1066</v>
      </c>
      <c r="R681" s="8"/>
      <c r="S681" s="8"/>
      <c r="T681" s="8"/>
      <c r="U681" s="8"/>
      <c r="V681" s="8"/>
    </row>
    <row r="682" spans="1:22" ht="20.25" customHeight="1">
      <c r="A682" s="243"/>
      <c r="B682" s="1"/>
      <c r="C682" s="62"/>
      <c r="D682" s="3"/>
      <c r="F682" s="3"/>
      <c r="G682" s="3"/>
      <c r="H682" s="287"/>
      <c r="I682" s="67" t="s">
        <v>36</v>
      </c>
      <c r="J682" s="68"/>
      <c r="K682" s="186"/>
      <c r="L682" s="70" t="s">
        <v>1048</v>
      </c>
      <c r="M682" s="70" t="s">
        <v>1054</v>
      </c>
      <c r="N682" s="70" t="s">
        <v>1048</v>
      </c>
      <c r="O682" s="70" t="s">
        <v>1048</v>
      </c>
      <c r="P682" s="70" t="s">
        <v>1048</v>
      </c>
      <c r="Q682" s="70" t="s">
        <v>1048</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1053</v>
      </c>
      <c r="N691" s="66" t="s">
        <v>1058</v>
      </c>
      <c r="O691" s="66" t="s">
        <v>1061</v>
      </c>
      <c r="P691" s="66" t="s">
        <v>1063</v>
      </c>
      <c r="Q691" s="66" t="s">
        <v>1066</v>
      </c>
      <c r="R691" s="8"/>
      <c r="S691" s="8"/>
      <c r="T691" s="8"/>
      <c r="U691" s="8"/>
      <c r="V691" s="8"/>
    </row>
    <row r="692" spans="1:22" ht="20.25" customHeight="1">
      <c r="A692" s="243"/>
      <c r="B692" s="1"/>
      <c r="C692" s="62"/>
      <c r="D692" s="3"/>
      <c r="F692" s="3"/>
      <c r="G692" s="3"/>
      <c r="H692" s="287"/>
      <c r="I692" s="67" t="s">
        <v>36</v>
      </c>
      <c r="J692" s="68"/>
      <c r="K692" s="186"/>
      <c r="L692" s="70" t="s">
        <v>1048</v>
      </c>
      <c r="M692" s="70" t="s">
        <v>1054</v>
      </c>
      <c r="N692" s="70" t="s">
        <v>1048</v>
      </c>
      <c r="O692" s="70" t="s">
        <v>1048</v>
      </c>
      <c r="P692" s="70" t="s">
        <v>1048</v>
      </c>
      <c r="Q692" s="70" t="s">
        <v>1048</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v>0</v>
      </c>
      <c r="M695" s="117">
        <v>0</v>
      </c>
      <c r="N695" s="117">
        <v>0</v>
      </c>
      <c r="O695" s="117">
        <v>0</v>
      </c>
      <c r="P695" s="117" t="s">
        <v>541</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1053</v>
      </c>
      <c r="N704" s="66" t="s">
        <v>1058</v>
      </c>
      <c r="O704" s="66" t="s">
        <v>1061</v>
      </c>
      <c r="P704" s="66" t="s">
        <v>1063</v>
      </c>
      <c r="Q704" s="66" t="s">
        <v>1066</v>
      </c>
      <c r="R704" s="8"/>
      <c r="S704" s="8"/>
      <c r="T704" s="8"/>
      <c r="U704" s="8"/>
      <c r="V704" s="8"/>
    </row>
    <row r="705" spans="1:23" ht="20.25" customHeight="1">
      <c r="A705" s="243"/>
      <c r="B705" s="1"/>
      <c r="C705" s="62"/>
      <c r="D705" s="3"/>
      <c r="F705" s="3"/>
      <c r="G705" s="3"/>
      <c r="H705" s="287"/>
      <c r="I705" s="67" t="s">
        <v>36</v>
      </c>
      <c r="J705" s="68"/>
      <c r="K705" s="186"/>
      <c r="L705" s="70" t="s">
        <v>1048</v>
      </c>
      <c r="M705" s="70" t="s">
        <v>1054</v>
      </c>
      <c r="N705" s="70" t="s">
        <v>1048</v>
      </c>
      <c r="O705" s="70" t="s">
        <v>1048</v>
      </c>
      <c r="P705" s="70" t="s">
        <v>1048</v>
      </c>
      <c r="Q705" s="70" t="s">
        <v>1048</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t="str">
        <f>IF(SUM(L707:Q707)=0,IF(COUNTIF(L707:Q707,"未確認")&gt;0,"未確認",IF(COUNTIF(L707:Q707,"~*")&gt;0,"*",SUM(L707:Q707))),SUM(L707:Q707))</f>
        <v>*</v>
      </c>
      <c r="K707" s="201" t="str">
        <f>IF(OR(COUNTIF(L707:Q707,"未確認")&gt;0,COUNTIF(L707:Q707,"*")&gt;0),"※","")</f>
        <v>※</v>
      </c>
      <c r="L707" s="117">
        <v>0</v>
      </c>
      <c r="M707" s="117">
        <v>0</v>
      </c>
      <c r="N707" s="117">
        <v>0</v>
      </c>
      <c r="O707" s="117" t="s">
        <v>541</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29CFBD7-88C6-43BD-A190-9E8A2BC917B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2019-12-23T02:29:28Z</dcterms:modified>
</cp:coreProperties>
</file>