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F28635B-9F75-4F87-86D7-49986ADB681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<sst xmlns="http://schemas.openxmlformats.org/spreadsheetml/2006/main" count="2977" uniqueCount="1049">
  <si>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</si>
  <si>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</si>
  <si>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</si>
  <si>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</si>
  <si>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</si>
  <si>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</si>
  <si>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</si>
  <si>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</si>
  <si>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</si>
  <si>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</si>
  <si>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</si>
  <si>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</si>
  <si>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</si>
  <si>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</si>
  <si>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</si>
  <si>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</si>
  <si>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</si>
  <si>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</si>
  <si>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</si>
  <si>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</si>
  <si>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</si>
  <si>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</si>
  <si>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</si>
  <si>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</si>
  <si>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</si>
  <si>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</si>
  <si>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</si>
  <si>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</si>
  <si>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</si>
  <si>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</si>
  <si>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</si>
  <si>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</si>
  <si>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</si>
  <si>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</si>
  <si>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</si>
  <si>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</si>
  <si>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</si>
  <si>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</si>
  <si>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</si>
  <si>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</si>
  <si>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</si>
  <si>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</si>
  <si>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</si>
  <si>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</si>
  <si>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</si>
  <si>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</si>
  <si>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</si>
  <si>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</si>
  <si>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</si>
  <si>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</si>
  <si>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</si>
  <si>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</si>
  <si>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</si>
  <si>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</si>
  <si>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</si>
  <si>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</si>
  <si>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</si>
  <si>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</si>
  <si>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</si>
  <si>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</si>
  <si>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</si>
  <si>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</si>
  <si>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</si>
  <si>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</si>
  <si>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</si>
  <si>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</si>
  <si>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</si>
  <si>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</si>
  <si>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</si>
  <si>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</si>
  <si>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</si>
  <si>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</si>
  <si>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</si>
  <si>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</si>
  <si>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</si>
  <si>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</si>
  <si>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</si>
  <si>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</si>
  <si>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</si>
  <si>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</si>
  <si>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</si>
  <si>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</si>
  <si>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</si>
  <si>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</si>
  <si>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</si>
  <si>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</si>
  <si>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</si>
  <si>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</si>
  <si>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</si>
  <si>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</si>
  <si>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</si>
  <si>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</si>
  <si>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</si>
  <si>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</si>
  <si>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</si>
  <si>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</si>
  <si>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</si>
  <si>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</si>
  <si>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</si>
  <si>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</si>
  <si>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</si>
  <si>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</si>
  <si>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</si>
  <si>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</si>
  <si>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</si>
  <si>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</si>
  <si>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</si>
  <si>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</si>
  <si>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</si>
  <si>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</si>
  <si>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</si>
  <si>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</si>
  <si>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</si>
  <si>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</si>
  <si>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</si>
  <si>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</si>
  <si>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</si>
  <si>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</si>
  <si>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</si>
  <si>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</si>
  <si>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</si>
  <si>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</si>
  <si>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</si>
  <si>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</si>
  <si>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</si>
  <si>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</si>
  <si>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</si>
  <si>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</si>
  <si>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</si>
  <si>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</si>
  <si>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</si>
  <si>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</si>
  <si>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</si>
  <si>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</si>
  <si>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</si>
  <si>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</si>
  <si>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</si>
  <si>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</si>
  <si>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</si>
  <si>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</si>
  <si>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</si>
  <si>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</si>
  <si>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</si>
  <si>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</si>
  <si>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</si>
  <si>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</si>
  <si>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</si>
  <si>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</si>
  <si>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</si>
  <si>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</si>
  <si>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</si>
  <si>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</si>
  <si>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</si>
  <si>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</si>
  <si>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</si>
  <si>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</si>
  <si>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</si>
  <si>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</si>
  <si>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</si>
  <si>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</si>
  <si>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</si>
  <si>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</si>
  <si>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</si>
  <si>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</si>
  <si>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</si>
  <si>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</si>
  <si>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</si>
  <si>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</si>
  <si>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</si>
  <si>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</si>
  <si>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</si>
  <si>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</si>
  <si>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</si>
  <si>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</si>
  <si>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</si>
  <si>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</si>
  <si>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</si>
  <si>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</si>
  <si>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</si>
  <si>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</si>
  <si>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</si>
  <si>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</si>
  <si>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</si>
  <si>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</si>
  <si>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</si>
  <si>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</si>
  <si>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</si>
  <si>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</si>
  <si>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</si>
  <si>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</si>
  <si>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</si>
  <si>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</si>
  <si>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</si>
  <si>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</si>
  <si>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</si>
  <si>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</si>
  <si>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</si>
  <si>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</si>
  <si>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</si>
  <si>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</si>
  <si>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</si>
  <si>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</si>
  <si>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</si>
  <si>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</si>
  <si>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</si>
  <si>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</si>
  <si>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</si>
  <si>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</si>
  <si>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</si>
  <si>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</si>
  <si>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</si>
  <si>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</si>
  <si>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</si>
  <si>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</si>
  <si>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</si>
  <si>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</si>
  <si>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</si>
  <si>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</si>
  <si>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</si>
  <si>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</si>
  <si>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</si>
  <si>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</si>
  <si>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</si>
  <si>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</si>
  <si>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</si>
  <si>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</si>
  <si>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</si>
  <si>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</si>
  <si>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</si>
  <si>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</si>
  <si>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</si>
  <si>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</si>
  <si>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</si>
  <si>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</si>
  <si>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</si>
  <si>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</si>
  <si>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</si>
  <si>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</si>
  <si>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</si>
  <si>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</si>
  <si>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</si>
  <si>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</si>
  <si>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</si>
  <si>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</si>
  <si>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</si>
  <si>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</si>
  <si>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</si>
  <si>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</si>
  <si>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</si>
  <si>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</si>
  <si>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</si>
  <si>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</si>
  <si>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</si>
  <si>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</si>
  <si>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</si>
  <si>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</si>
  <si>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</si>
  <si>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</si>
  <si>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</si>
  <si>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</si>
  <si>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</si>
  <si>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</si>
  <si>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</si>
  <si>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</si>
  <si>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</si>
  <si>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</si>
  <si>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</si>
  <si>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</si>
  <si>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</si>
  <si>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</si>
  <si>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</si>
  <si>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</si>
  <si>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</si>
  <si>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</si>
  <si>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</si>
  <si>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</si>
  <si>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</si>
  <si>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</si>
  <si>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</si>
  <si>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</si>
  <si>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</si>
  <si>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</si>
  <si>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</si>
  <si>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</si>
  <si>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</si>
  <si>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</si>
  <si>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</si>
  <si>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</si>
  <si>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</si>
  <si>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</si>
  <si>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</si>
  <si>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</si>
  <si>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</si>
  <si>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</si>
  <si>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</si>
  <si>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</si>
  <si>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</si>
  <si>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</si>
  <si>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</si>
  <si>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</si>
  <si>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</si>
  <si>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</si>
  <si>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</si>
  <si>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</si>
  <si>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</si>
  <si>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</si>
  <si>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</si>
  <si>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</si>
  <si>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</si>
  <si>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</si>
  <si>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</si>
  <si>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</si>
  <si>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</si>
  <si>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</si>
  <si>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</si>
  <si>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</si>
  <si>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</si>
  <si>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</si>
  <si>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</si>
  <si>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</si>
  <si>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</si>
  <si>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</si>
  <si>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</si>
  <si>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</si>
  <si>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</si>
  <si>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</si>
  <si>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</si>
  <si>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</si>
  <si>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</si>
  <si>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</si>
  <si>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</si>
  <si>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</si>
  <si>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</si>
  <si>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</si>
  <si>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</si>
  <si>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</si>
  <si>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</si>
  <si>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</si>
  <si>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</si>
  <si>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</si>
  <si>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</si>
  <si>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</si>
  <si>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</si>
  <si>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</si>
  <si>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</si>
  <si>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</si>
  <si>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</si>
  <si>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</si>
  <si>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</si>
  <si>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</si>
  <si>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</si>
  <si>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</si>
  <si>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</si>
  <si>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</si>
  <si>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</si>
  <si>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</si>
  <si>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</si>
  <si>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</si>
  <si>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</si>
  <si>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</si>
  <si>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</si>
  <si>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</si>
  <si>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</si>
  <si>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</si>
  <si>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</si>
  <si>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</si>
  <si>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</si>
  <si>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</si>
  <si>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</si>
  <si>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</si>
  <si>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</si>
  <si>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</si>
  <si>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</si>
  <si>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</si>
  <si>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</si>
  <si>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</si>
  <si>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</si>
  <si>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</si>
  <si>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</si>
  <si>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</si>
  <si>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</si>
  <si>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</si>
  <si>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</si>
  <si>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</si>
  <si>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</si>
  <si>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</si>
  <si>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</si>
  <si>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</si>
  <si>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</si>
  <si>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</si>
  <si>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</si>
  <si>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</si>
  <si>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</si>
  <si>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</si>
  <si>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</si>
  <si>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</si>
  <si>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</si>
  <si>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</si>
  <si>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</si>
  <si>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</si>
  <si>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</si>
  <si>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</si>
  <si>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</si>
  <si>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</si>
  <si>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</si>
  <si>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</si>
  <si>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</si>
  <si>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</si>
  <si>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</si>
  <si>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</si>
  <si>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</si>
  <si>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</si>
  <si>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</si>
  <si>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</si>
  <si>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</si>
  <si>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</si>
  <si>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</si>
  <si>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</si>
  <si>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</si>
  <si>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</si>
  <si>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</si>
  <si>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</si>
  <si>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</si>
  <si>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</si>
  <si>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</si>
  <si>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</si>
  <si>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</si>
  <si>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</si>
  <si>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</si>
  <si>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</si>
  <si>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</si>
  <si>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</si>
  <si>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</si>
  <si>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</si>
  <si>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</si>
  <si>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</si>
  <si>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</si>
  <si>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</si>
  <si>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</si>
  <si>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</si>
  <si>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</si>
  <si>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</si>
  <si>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</si>
  <si>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</si>
  <si>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</si>
  <si>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</si>
  <si>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</si>
  <si>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</si>
  <si>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</si>
  <si>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</si>
  <si>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</si>
  <si>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</si>
  <si>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</si>
  <si>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</si>
  <si>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</si>
  <si>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</si>
  <si>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</si>
  <si>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</si>
  <si>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</si>
  <si>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</si>
  <si>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</si>
  <si>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</si>
  <si>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</si>
  <si>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</si>
  <si>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</si>
  <si>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</si>
  <si>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</si>
  <si>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</si>
  <si>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</si>
  <si>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</si>
  <si>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</si>
  <si>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</si>
  <si>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</si>
  <si>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</si>
  <si>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</si>
  <si>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</si>
  <si>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</si>
  <si>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</si>
  <si>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</si>
  <si>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</si>
  <si>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</si>
  <si>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</si>
  <si>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</si>
  <si>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</si>
  <si>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</si>
  <si>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</si>
  <si>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</si>
  <si>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</si>
  <si>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</si>
  <si>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</si>
  <si>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</si>
  <si>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</si>
  <si>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</si>
  <si>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</si>
  <si>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</si>
  <si>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</si>
  <si>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</si>
  <si>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</si>
  <si>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</si>
  <si>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</si>
  <si>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</si>
  <si>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</si>
  <si>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</si>
  <si>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</si>
  <si>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</si>
  <si>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</si>
  <si>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</si>
  <si>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</si>
  <si>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</si>
  <si>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</si>
  <si>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</si>
  <si>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</si>
  <si>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</si>
  <si>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</si>
  <si>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</si>
  <si>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</si>
  <si>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</si>
  <si>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</si>
  <si>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</si>
  <si>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</si>
  <si>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</si>
  <si>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</si>
  <si>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</si>
  <si>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</si>
  <si>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</si>
  <si>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</si>
  <si>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</si>
  <si>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</si>
  <si>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</si>
  <si>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</si>
  <si>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</si>
  <si>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</si>
  <si>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</si>
  <si>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</si>
  <si>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</si>
  <si>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</si>
  <si>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</si>
  <si>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</si>
  <si>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</si>
  <si>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</si>
  <si>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</si>
  <si>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</si>
  <si>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</si>
  <si>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</si>
  <si>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</si>
  <si>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</si>
  <si>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</si>
  <si>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</si>
  <si>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</si>
  <si>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</si>
  <si>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</si>
  <si>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</si>
  <si>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</si>
  <si>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</si>
  <si>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</si>
  <si>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</si>
  <si>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</si>
  <si>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</si>
  <si>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</si>
  <si>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</si>
  <si>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</si>
  <si>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</si>
  <si>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</si>
  <si>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</si>
  <si>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</si>
  <si>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</si>
  <si>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</si>
  <si>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</si>
  <si>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</si>
  <si>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</si>
  <si>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</si>
  <si>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</si>
  <si>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</si>
  <si>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</si>
  <si>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</si>
  <si>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</si>
  <si>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</si>
  <si>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</si>
  <si>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</si>
  <si>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</si>
  <si>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</si>
  <si>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</si>
  <si>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</si>
  <si>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</si>
  <si>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</si>
  <si>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</si>
  <si>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</si>
  <si>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</si>
  <si>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</si>
  <si>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</si>
  <si>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</si>
  <si>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</si>
  <si>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</si>
  <si>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</si>
  <si>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</si>
  <si>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</si>
  <si>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</si>
  <si>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</si>
  <si>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</si>
  <si>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</si>
  <si>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</si>
  <si>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</si>
  <si>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</si>
  <si>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</si>
  <si>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</si>
  <si>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</si>
  <si>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</si>
  <si>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</si>
  <si>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</si>
  <si>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</si>
  <si>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</si>
  <si>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</si>
  <si>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</si>
  <si>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</si>
  <si>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</si>
  <si>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</si>
  <si>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</si>
  <si>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</si>
  <si>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</si>
  <si>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</si>
  <si>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</si>
  <si>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</si>
  <si>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</si>
  <si>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</si>
  <si>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</si>
  <si>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</si>
  <si>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</si>
  <si>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</si>
  <si>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</si>
  <si>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</si>
  <si>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</si>
  <si>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</si>
  <si>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</si>
  <si>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</si>
  <si>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</si>
  <si>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</si>
  <si>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</si>
  <si>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</si>
  <si>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</si>
  <si>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</si>
  <si>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</si>
  <si>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</si>
  <si>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</si>
  <si>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</si>
  <si>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</si>
  <si>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</si>
  <si>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</si>
  <si>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</si>
  <si>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</si>
  <si>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</si>
  <si>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</si>
  <si>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</si>
  <si>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</si>
  <si>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</si>
  <si>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</si>
  <si>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</si>
  <si>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</si>
  <si>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</si>
  <si>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</si>
  <si>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</si>
  <si>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</si>
  <si>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</si>
  <si>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</si>
  <si>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</si>
  <si>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</si>
  <si>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</si>
  <si>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</si>
  <si>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</si>
  <si>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</si>
  <si>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</si>
  <si>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</si>
  <si>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</si>
  <si>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</si>
  <si>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</si>
  <si>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</si>
  <si>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</si>
  <si>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</si>
  <si>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</si>
  <si>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</si>
  <si>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</si>
  <si>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</si>
  <si>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</si>
  <si>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</si>
  <si>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</si>
  <si>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</si>
  <si>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</si>
  <si>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</si>
  <si>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</si>
  <si>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</si>
  <si>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</si>
  <si>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</si>
  <si>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</si>
  <si>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</si>
  <si>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</si>
  <si>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</si>
  <si>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</si>
  <si>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</si>
  <si>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</si>
  <si>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</si>
  <si>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</si>
  <si>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</si>
  <si>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</si>
  <si>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</si>
  <si>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</si>
  <si>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</si>
  <si>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</si>
  <si>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</si>
  <si>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</si>
  <si>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</si>
  <si>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</si>
  <si>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</si>
  <si>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</si>
  <si>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</si>
  <si>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</si>
  <si>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</si>
  <si>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</si>
  <si>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</si>
  <si>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</si>
  <si>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</si>
  <si>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</si>
  <si>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</si>
  <si>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</si>
  <si>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</si>
  <si>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</si>
  <si>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</si>
  <si>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</si>
  <si>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</si>
  <si>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</si>
  <si>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</si>
  <si>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</si>
  <si>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</si>
  <si>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</si>
  <si>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</si>
  <si>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</si>
  <si>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</si>
  <si>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</si>
  <si>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</si>
  <si>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</si>
  <si>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</si>
  <si>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</si>
  <si>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</si>
  <si>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</si>
  <si>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</si>
  <si>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</si>
  <si>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</si>
  <si>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</si>
  <si>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</si>
  <si>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</si>
  <si>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</si>
  <si>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</si>
  <si>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</si>
  <si>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</si>
  <si>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</si>
  <si>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</si>
  <si>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</si>
  <si>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</si>
  <si>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</si>
  <si>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</si>
  <si>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</si>
  <si>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</si>
  <si>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</si>
  <si>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</si>
  <si>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</si>
  <si>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</si>
  <si>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</si>
  <si>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</si>
  <si>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</si>
  <si>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</si>
  <si>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</si>
  <si>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</si>
  <si>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</si>
  <si>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</si>
  <si>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</si>
  <si>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</si>
  <si>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</si>
  <si>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</si>
  <si>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</si>
  <si>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</si>
  <si>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</si>
  <si>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</si>
  <si>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</si>
  <si>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</si>
  <si>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</si>
  <si>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</si>
  <si>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</si>
  <si>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</si>
  <si>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</si>
  <si>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</si>
  <si>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</si>
  <si>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</si>
  <si>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</si>
  <si>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</si>
  <si>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</si>
  <si>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</si>
  <si>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</si>
  <si>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</si>
  <si>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</si>
  <si>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</si>
  <si>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</si>
  <si>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</si>
  <si>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</si>
  <si>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</si>
  <si>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</si>
  <si>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</si>
  <si>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</si>
  <si>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</si>
  <si>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</si>
  <si>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</si>
  <si>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</si>
  <si>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</si>
  <si>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</si>
  <si>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</si>
  <si>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</si>
  <si>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</si>
  <si>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</si>
  <si>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</si>
  <si>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</si>
  <si>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</si>
  <si>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</si>
  <si>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</si>
  <si>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</si>
  <si>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</si>
  <si>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</si>
  <si>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</si>
  <si>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</si>
  <si>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</si>
  <si>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</si>
  <si>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</si>
  <si>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</si>
  <si>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</si>
  <si>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</si>
  <si>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</si>
  <si>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</si>
  <si>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</si>
  <si>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</si>
  <si>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</si>
  <si>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</si>
  <si>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</si>
  <si>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</si>
  <si>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</si>
  <si>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</si>
  <si>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</si>
  <si>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</si>
  <si>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</si>
  <si>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</si>
  <si>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</si>
  <si>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</si>
  <si>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</si>
  <si>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</si>
  <si>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</si>
  <si>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</si>
  <si>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</si>
  <si>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</si>
  <si>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</si>
  <si>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</si>
  <si>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</si>
  <si>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</si>
  <si>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</si>
  <si>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</si>
  <si>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</si>
  <si>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</si>
  <si>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</si>
  <si>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</si>
  <si>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</si>
  <si>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</si>
  <si>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</si>
  <si>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</si>
  <si>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</si>
  <si>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</si>
  <si>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</si>
  <si>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</si>
  <si>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</si>
  <si>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</si>
  <si>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</si>
  <si>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</si>
  <si>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</si>
  <si>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</si>
  <si>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</si>
  <si>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</si>
  <si>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</si>
  <si>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</si>
  <si>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</si>
  <si>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</si>
  <si>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</si>
  <si>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</si>
  <si>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</si>
  <si>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</si>
  <si>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</si>
  <si>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</si>
  <si>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</si>
  <si>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</si>
  <si>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</si>
  <si>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</si>
  <si>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</si>
  <si>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</si>
  <si>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</si>
  <si>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</si>
  <si>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</si>
  <si>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</si>
  <si>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</si>
  <si>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</si>
  <si>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</si>
  <si>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</si>
  <si>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</si>
  <si>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</si>
  <si>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</si>
  <si>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</si>
  <si>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</si>
  <si>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</si>
  <si>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</si>
  <si>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</si>
  <si>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</si>
  <si>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</si>
  <si>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</si>
  <si>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</si>
  <si>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</si>
  <si>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</si>
  <si>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</si>
  <si>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</si>
  <si>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</si>
  <si>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</si>
  <si>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</si>
  <si>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</si>
  <si>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</si>
  <si>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</si>
  <si>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</si>
  <si>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</si>
  <si>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</si>
  <si>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</si>
  <si>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</si>
  <si>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</si>
  <si>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</si>
  <si>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</si>
  <si>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</si>
  <si>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</si>
  <si>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</si>
  <si>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</si>
  <si>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</si>
  <si>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</si>
  <si>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</si>
  <si>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</si>
  <si>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</si>
  <si>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</si>
  <si>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</si>
  <si>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</si>
  <si>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</si>
  <si>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</si>
  <si>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</si>
  <si>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</si>
  <si>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</si>
  <si>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</si>
  <si>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</si>
  <si>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</si>
  <si>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</si>
  <si>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</si>
  <si>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</si>
  <si>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</si>
  <si>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</si>
  <si>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</si>
  <si>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</si>
  <si>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</si>
  <si>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</si>
  <si>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</si>
  <si>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</si>
  <si>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</si>
  <si>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</si>
  <si>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</si>
  <si>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</si>
  <si>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</si>
  <si>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</si>
  <si>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</si>
  <si>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</si>
  <si>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</si>
  <si>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</si>
  <si>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</si>
  <si>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</si>
  <si>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</si>
  <si>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</si>
  <si>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</si>
  <si>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</si>
  <si>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</si>
  <si>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</si>
  <si>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</si>
  <si>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</si>
  <si>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</si>
  <si>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</si>
  <si>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</si>
  <si>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</si>
  <si>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</si>
  <si>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</si>
  <si>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</si>
  <si>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</si>
  <si>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</si>
  <si>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</si>
  <si>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</si>
  <si>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</si>
  <si>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</si>
  <si>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</si>
  <si>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</si>
  <si>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</si>
  <si>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</si>
  <si>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</si>
  <si>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</si>
  <si>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</si>
  <si>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</si>
  <si>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</si>
  <si>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</si>
  <si>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</si>
  <si>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</si>
  <si>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</si>
  <si>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</si>
  <si>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</si>
  <si>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</si>
  <si>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</si>
  <si>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</si>
  <si>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</si>
  <si>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</si>
  <si>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</si>
  <si>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</si>
  <si>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</si>
  <si>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</si>
  <si>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</si>
  <si>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</si>
  <si>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</si>
  <si>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</si>
  <si>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</si>
  <si>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</si>
  <si>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</si>
  <si>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</si>
  <si>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</si>
  <si>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</si>
  <si>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</si>
  <si>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</si>
  <si>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</si>
  <si>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</si>
  <si>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</si>
  <si>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</si>
  <si>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宮薗病院</t>
    <phoneticPr fontId="3"/>
  </si>
  <si>
    <t>〒891-0603 指宿市開聞十町１２６６</t>
    <phoneticPr fontId="3"/>
  </si>
  <si>
    <t>〇</t>
  </si>
  <si>
    <t>2020年4月</t>
  </si>
  <si>
    <t>医療法人</t>
  </si>
  <si>
    <t>複数の診療科で活用</t>
  </si>
  <si>
    <t>内科</t>
  </si>
  <si>
    <t>外科</t>
  </si>
  <si>
    <t>ＤＰＣ病院ではない</t>
  </si>
  <si>
    <t>-</t>
    <phoneticPr fontId="3"/>
  </si>
  <si>
    <t>療養病棟入院基本料Ⅱ</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</si>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</sst>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t="s">
        <v>1039</v>
      </c>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66</v>
      </c>
      <c r="K103" s="237" t="str">
        <f t="shared" si="1"/>
        <v/>
      </c>
      <c r="L103" s="258">
        <v>66</v>
      </c>
    </row>
    <row r="104" spans="1:22" s="83" customFormat="1" ht="34.5" customHeight="1">
      <c r="A104" s="244" t="s">
        <v>614</v>
      </c>
      <c r="B104" s="84"/>
      <c r="C104" s="395"/>
      <c r="D104" s="396"/>
      <c r="E104" s="427"/>
      <c r="F104" s="428"/>
      <c r="G104" s="319" t="s">
        <v>47</v>
      </c>
      <c r="H104" s="321"/>
      <c r="I104" s="419"/>
      <c r="J104" s="256">
        <f t="shared" si="0"/>
        <v>66</v>
      </c>
      <c r="K104" s="237" t="str">
        <f t="shared" si="1"/>
        <v/>
      </c>
      <c r="L104" s="258">
        <v>66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66</v>
      </c>
      <c r="K106" s="237" t="str">
        <f t="shared" si="1"/>
        <v/>
      </c>
      <c r="L106" s="258">
        <v>66</v>
      </c>
    </row>
    <row r="107" spans="1:22" s="83" customFormat="1" ht="34.5" customHeight="1">
      <c r="A107" s="244" t="s">
        <v>614</v>
      </c>
      <c r="B107" s="84"/>
      <c r="C107" s="395"/>
      <c r="D107" s="396"/>
      <c r="E107" s="427"/>
      <c r="F107" s="428"/>
      <c r="G107" s="319" t="s">
        <v>47</v>
      </c>
      <c r="H107" s="321"/>
      <c r="I107" s="419"/>
      <c r="J107" s="256">
        <f t="shared" si="0"/>
        <v>66</v>
      </c>
      <c r="K107" s="237" t="str">
        <f t="shared" si="1"/>
        <v/>
      </c>
      <c r="L107" s="258">
        <v>66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66</v>
      </c>
      <c r="K109" s="237" t="str">
        <f t="shared" si="1"/>
        <v/>
      </c>
      <c r="L109" s="258">
        <v>66</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534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81</v>
      </c>
      <c r="K158" s="264" t="str">
        <f t="shared" si="3"/>
        <v/>
      </c>
      <c r="L158" s="117">
        <v>81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11</v>
      </c>
      <c r="K271" s="81" t="str">
        <f t="shared" si="8"/>
        <v/>
      </c>
      <c r="L271" s="147">
        <v>11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20</v>
      </c>
      <c r="K273" s="81" t="str">
        <f t="shared" si="8"/>
        <v/>
      </c>
      <c r="L273" s="147">
        <v>20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0.9</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v>30</v>
      </c>
    </row>
    <row r="370" spans="1:12" s="118" customFormat="1" ht="34.5" customHeight="1">
      <c r="A370" s="243"/>
      <c r="B370" s="173"/>
      <c r="C370" s="382"/>
      <c r="D370" s="383"/>
      <c r="E370" s="383"/>
      <c r="F370" s="383"/>
      <c r="G370" s="383"/>
      <c r="H370" s="384"/>
      <c r="I370" s="388"/>
      <c r="J370" s="174"/>
      <c r="K370" s="102"/>
      <c r="L370" s="175">
        <v>4</v>
      </c>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v>30</v>
      </c>
    </row>
    <row r="373" spans="1:12" s="118" customFormat="1" ht="34.5" customHeight="1">
      <c r="A373" s="243"/>
      <c r="B373" s="173"/>
      <c r="C373" s="385"/>
      <c r="D373" s="386"/>
      <c r="E373" s="386"/>
      <c r="F373" s="386"/>
      <c r="G373" s="386"/>
      <c r="H373" s="387"/>
      <c r="I373" s="388"/>
      <c r="J373" s="178"/>
      <c r="K373" s="106"/>
      <c r="L373" s="179">
        <v>6</v>
      </c>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15</v>
      </c>
      <c r="K392" s="81" t="str">
        <f t="shared" ref="K392:K397" si="11">IF(OR(COUNTIF(L392:L392,"未確認")&gt;0,COUNTIF(L392:L392,"~*")&gt;0),"※","")</f>
        <v/>
      </c>
      <c r="L392" s="147">
        <v>15</v>
      </c>
    </row>
    <row r="393" spans="1:22" s="83" customFormat="1" ht="34.5" customHeight="1">
      <c r="A393" s="249" t="s">
        <v>773</v>
      </c>
      <c r="B393" s="84"/>
      <c r="C393" s="369"/>
      <c r="D393" s="379"/>
      <c r="E393" s="319" t="s">
        <v>224</v>
      </c>
      <c r="F393" s="320"/>
      <c r="G393" s="320"/>
      <c r="H393" s="321"/>
      <c r="I393" s="342"/>
      <c r="J393" s="140">
        <f t="shared" si="10"/>
        <v>8</v>
      </c>
      <c r="K393" s="81" t="str">
        <f t="shared" si="11"/>
        <v/>
      </c>
      <c r="L393" s="147">
        <v>8</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6</v>
      </c>
      <c r="K395" s="81" t="str">
        <f t="shared" si="11"/>
        <v/>
      </c>
      <c r="L395" s="147">
        <v>6</v>
      </c>
    </row>
    <row r="396" spans="1:22" s="83" customFormat="1" ht="34.5" customHeight="1">
      <c r="A396" s="250" t="s">
        <v>776</v>
      </c>
      <c r="B396" s="1"/>
      <c r="C396" s="369"/>
      <c r="D396" s="319" t="s">
        <v>227</v>
      </c>
      <c r="E396" s="320"/>
      <c r="F396" s="320"/>
      <c r="G396" s="320"/>
      <c r="H396" s="321"/>
      <c r="I396" s="342"/>
      <c r="J396" s="140">
        <f t="shared" si="10"/>
        <v>4508</v>
      </c>
      <c r="K396" s="81" t="str">
        <f t="shared" si="11"/>
        <v/>
      </c>
      <c r="L396" s="147">
        <v>4508</v>
      </c>
    </row>
    <row r="397" spans="1:22" s="83" customFormat="1" ht="34.5" customHeight="1">
      <c r="A397" s="250" t="s">
        <v>777</v>
      </c>
      <c r="B397" s="119"/>
      <c r="C397" s="369"/>
      <c r="D397" s="319" t="s">
        <v>228</v>
      </c>
      <c r="E397" s="320"/>
      <c r="F397" s="320"/>
      <c r="G397" s="320"/>
      <c r="H397" s="321"/>
      <c r="I397" s="343"/>
      <c r="J397" s="140">
        <f t="shared" si="10"/>
        <v>15</v>
      </c>
      <c r="K397" s="81" t="str">
        <f t="shared" si="11"/>
        <v/>
      </c>
      <c r="L397" s="147">
        <v>15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15</v>
      </c>
      <c r="K405" s="81" t="str">
        <f t="shared" ref="K405:K422" si="13">IF(OR(COUNTIF(L405:L405,"未確認")&gt;0,COUNTIF(L405:L405,"~*")&gt;0),"※","")</f>
        <v/>
      </c>
      <c r="L405" s="147">
        <v>15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v>
      </c>
      <c r="K407" s="81" t="str">
        <f t="shared" si="13"/>
        <v/>
      </c>
      <c r="L407" s="147">
        <v>9</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15</v>
      </c>
      <c r="K413" s="81" t="str">
        <f t="shared" si="13"/>
        <v/>
      </c>
      <c r="L413" s="147">
        <v>15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v>
      </c>
      <c r="K415" s="81" t="str">
        <f t="shared" si="13"/>
        <v/>
      </c>
      <c r="L415" s="147">
        <v>6</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5</v>
      </c>
      <c r="K421" s="81" t="str">
        <f t="shared" si="13"/>
        <v/>
      </c>
      <c r="L421" s="147">
        <v>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15</v>
      </c>
      <c r="K430" s="193" t="str">
        <f>IF(OR(COUNTIF(L430:L430,"未確認")&gt;0,COUNTIF(L430:L430,"~*")&gt;0),"※","")</f>
        <v/>
      </c>
      <c r="L430" s="147">
        <v>15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v>
      </c>
      <c r="K432" s="193" t="str">
        <f>IF(OR(COUNTIF(L432:L432,"未確認")&gt;0,COUNTIF(L432:L432,"~*")&gt;0),"※","")</f>
        <v/>
      </c>
      <c r="L432" s="147">
        <v>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v>
      </c>
      <c r="K433" s="193" t="str">
        <f>IF(OR(COUNTIF(L433:L433,"未確認")&gt;0,COUNTIF(L433:L433,"~*")&gt;0),"※","")</f>
        <v/>
      </c>
      <c r="L433" s="147">
        <v>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v>
      </c>
      <c r="K434" s="193" t="str">
        <f>IF(OR(COUNTIF(L434:L434,"未確認")&gt;0,COUNTIF(L434:L434,"~*")&gt;0),"※","")</f>
        <v/>
      </c>
      <c r="L434" s="147">
        <v>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301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206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28</v>
      </c>
      <c r="K646" s="201" t="str">
        <f t="shared" ref="K646:K660" si="32">IF(OR(COUNTIF(L646:L646,"未確認")&gt;0,COUNTIF(L646:L646,"*")&gt;0),"※","")</f>
        <v/>
      </c>
      <c r="L646" s="117">
        <v>28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24</v>
      </c>
      <c r="K650" s="201" t="str">
        <f t="shared" si="32"/>
        <v/>
      </c>
      <c r="L650" s="117">
        <v>24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31</v>
      </c>
      <c r="K683" s="201" t="str">
        <f>IF(OR(COUNTIF(L683:L683,"未確認")&gt;0,COUNTIF(L683:L683,"*")&gt;0),"※","")</f>
        <v/>
      </c>
      <c r="L683" s="117">
        <v>31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9E74109-1A38-4569-BC9F-271E6CA9C3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2019-12-23T02:29:06Z</dcterms:modified>
</cp:coreProperties>
</file>