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4779E9C-C941-49CA-97E5-37616B67B09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<sst xmlns="http://schemas.openxmlformats.org/spreadsheetml/2006/main" count="3084" uniqueCount="1052">
  <si>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</si>
  <si>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</si>
  <si>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</si>
  <si>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</si>
  <si>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</si>
  <si>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</si>
  <si>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</si>
  <si>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</si>
  <si>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</si>
  <si>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</si>
  <si>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</si>
  <si>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</si>
  <si>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</si>
  <si>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</si>
  <si>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</si>
  <si>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</si>
  <si>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</si>
  <si>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</si>
  <si>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</si>
  <si>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</si>
  <si>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</si>
  <si>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</si>
  <si>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</si>
  <si>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</si>
  <si>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</si>
  <si>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</si>
  <si>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</si>
  <si>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</si>
  <si>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</si>
  <si>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</si>
  <si>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</si>
  <si>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</si>
  <si>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</si>
  <si>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</si>
  <si>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</si>
  <si>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</si>
  <si>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</si>
  <si>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</si>
  <si>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</si>
  <si>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</si>
  <si>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</si>
  <si>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</si>
  <si>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</si>
  <si>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</si>
  <si>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</si>
  <si>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</si>
  <si>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</si>
  <si>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</si>
  <si>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</si>
  <si>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</si>
  <si>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</si>
  <si>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</si>
  <si>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</si>
  <si>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</si>
  <si>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</si>
  <si>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</si>
  <si>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</si>
  <si>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</si>
  <si>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</si>
  <si>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</si>
  <si>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</si>
  <si>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</si>
  <si>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</si>
  <si>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</si>
  <si>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</si>
  <si>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</si>
  <si>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</si>
  <si>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</si>
  <si>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</si>
  <si>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</si>
  <si>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</si>
  <si>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</si>
  <si>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</si>
  <si>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</si>
  <si>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</si>
  <si>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</si>
  <si>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</si>
  <si>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</si>
  <si>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</si>
  <si>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</si>
  <si>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</si>
  <si>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</si>
  <si>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</si>
  <si>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</si>
  <si>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</si>
  <si>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</si>
  <si>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</si>
  <si>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</si>
  <si>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</si>
  <si>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</si>
  <si>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</si>
  <si>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</si>
  <si>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</si>
  <si>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</si>
  <si>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</si>
  <si>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</si>
  <si>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</si>
  <si>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</si>
  <si>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</si>
  <si>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</si>
  <si>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</si>
  <si>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</si>
  <si>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</si>
  <si>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</si>
  <si>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</si>
  <si>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</si>
  <si>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</si>
  <si>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</si>
  <si>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</si>
  <si>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</si>
  <si>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</si>
  <si>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</si>
  <si>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</si>
  <si>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</si>
  <si>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</si>
  <si>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</si>
  <si>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</si>
  <si>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</si>
  <si>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</si>
  <si>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</si>
  <si>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</si>
  <si>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</si>
  <si>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</si>
  <si>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</si>
  <si>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</si>
  <si>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</si>
  <si>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</si>
  <si>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</si>
  <si>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</si>
  <si>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</si>
  <si>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</si>
  <si>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</si>
  <si>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</si>
  <si>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</si>
  <si>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</si>
  <si>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</si>
  <si>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</si>
  <si>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</si>
  <si>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</si>
  <si>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</si>
  <si>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</si>
  <si>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</si>
  <si>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</si>
  <si>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</si>
  <si>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</si>
  <si>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</si>
  <si>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</si>
  <si>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</si>
  <si>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</si>
  <si>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</si>
  <si>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</si>
  <si>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</si>
  <si>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</si>
  <si>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</si>
  <si>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</si>
  <si>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</si>
  <si>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</si>
  <si>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</si>
  <si>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</si>
  <si>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</si>
  <si>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</si>
  <si>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</si>
  <si>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</si>
  <si>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</si>
  <si>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</si>
  <si>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</si>
  <si>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</si>
  <si>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</si>
  <si>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</si>
  <si>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</si>
  <si>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</si>
  <si>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</si>
  <si>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</si>
  <si>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</si>
  <si>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</si>
  <si>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</si>
  <si>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</si>
  <si>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</si>
  <si>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</si>
  <si>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</si>
  <si>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</si>
  <si>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</si>
  <si>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</si>
  <si>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</si>
  <si>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</si>
  <si>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</si>
  <si>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</si>
  <si>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</si>
  <si>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</si>
  <si>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</si>
  <si>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</si>
  <si>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</si>
  <si>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</si>
  <si>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</si>
  <si>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</si>
  <si>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</si>
  <si>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</si>
  <si>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</si>
  <si>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</si>
  <si>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</si>
  <si>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</si>
  <si>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</si>
  <si>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</si>
  <si>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</si>
  <si>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</si>
  <si>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</si>
  <si>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</si>
  <si>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</si>
  <si>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</si>
  <si>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</si>
  <si>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</si>
  <si>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</si>
  <si>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</si>
  <si>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</si>
  <si>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</si>
  <si>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</si>
  <si>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</si>
  <si>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</si>
  <si>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</si>
  <si>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</si>
  <si>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</si>
  <si>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</si>
  <si>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</si>
  <si>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</si>
  <si>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</si>
  <si>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</si>
  <si>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</si>
  <si>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</si>
  <si>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</si>
  <si>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</si>
  <si>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</si>
  <si>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</si>
  <si>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</si>
  <si>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</si>
  <si>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</si>
  <si>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</si>
  <si>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</si>
  <si>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</si>
  <si>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</si>
  <si>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</si>
  <si>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</si>
  <si>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</si>
  <si>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</si>
  <si>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</si>
  <si>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</si>
  <si>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</si>
  <si>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</si>
  <si>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</si>
  <si>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</si>
  <si>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</si>
  <si>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</si>
  <si>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</si>
  <si>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</si>
  <si>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</si>
  <si>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</si>
  <si>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</si>
  <si>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</si>
  <si>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</si>
  <si>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</si>
  <si>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</si>
  <si>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</si>
  <si>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</si>
  <si>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</si>
  <si>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</si>
  <si>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</si>
  <si>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</si>
  <si>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</si>
  <si>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</si>
  <si>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</si>
  <si>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</si>
  <si>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</si>
  <si>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</si>
  <si>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</si>
  <si>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</si>
  <si>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</si>
  <si>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</si>
  <si>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</si>
  <si>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</si>
  <si>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</si>
  <si>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</si>
  <si>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</si>
  <si>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</si>
  <si>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</si>
  <si>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</si>
  <si>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</si>
  <si>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</si>
  <si>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</si>
  <si>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</si>
  <si>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</si>
  <si>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</si>
  <si>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</si>
  <si>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</si>
  <si>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</si>
  <si>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</si>
  <si>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</si>
  <si>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</si>
  <si>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</si>
  <si>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</si>
  <si>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</si>
  <si>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</si>
  <si>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</si>
  <si>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</si>
  <si>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</si>
  <si>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</si>
  <si>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</si>
  <si>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</si>
  <si>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</si>
  <si>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</si>
  <si>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</si>
  <si>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</si>
  <si>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</si>
  <si>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</si>
  <si>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</si>
  <si>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</si>
  <si>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</si>
  <si>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</si>
  <si>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</si>
  <si>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</si>
  <si>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</si>
  <si>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</si>
  <si>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</si>
  <si>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</si>
  <si>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</si>
  <si>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</si>
  <si>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</si>
  <si>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</si>
  <si>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</si>
  <si>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</si>
  <si>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</si>
  <si>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</si>
  <si>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</si>
  <si>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</si>
  <si>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</si>
  <si>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</si>
  <si>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</si>
  <si>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</si>
  <si>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</si>
  <si>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</si>
  <si>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</si>
  <si>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</si>
  <si>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</si>
  <si>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</si>
  <si>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</si>
  <si>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</si>
  <si>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</si>
  <si>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</si>
  <si>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</si>
  <si>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</si>
  <si>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</si>
  <si>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</si>
  <si>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</si>
  <si>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</si>
  <si>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</si>
  <si>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</si>
  <si>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</si>
  <si>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</si>
  <si>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</si>
  <si>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</si>
  <si>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</si>
  <si>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</si>
  <si>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</si>
  <si>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</si>
  <si>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</si>
  <si>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</si>
  <si>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</si>
  <si>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</si>
  <si>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</si>
  <si>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</si>
  <si>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</si>
  <si>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</si>
  <si>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</si>
  <si>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</si>
  <si>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</si>
  <si>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</si>
  <si>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</si>
  <si>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</si>
  <si>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</si>
  <si>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</si>
  <si>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</si>
  <si>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</si>
  <si>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</si>
  <si>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</si>
  <si>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</si>
  <si>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</si>
  <si>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</si>
  <si>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</si>
  <si>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</si>
  <si>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</si>
  <si>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</si>
  <si>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</si>
  <si>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</si>
  <si>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</si>
  <si>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</si>
  <si>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</si>
  <si>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</si>
  <si>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</si>
  <si>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</si>
  <si>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</si>
  <si>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</si>
  <si>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</si>
  <si>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</si>
  <si>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</si>
  <si>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</si>
  <si>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</si>
  <si>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</si>
  <si>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</si>
  <si>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</si>
  <si>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</si>
  <si>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</si>
  <si>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</si>
  <si>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</si>
  <si>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</si>
  <si>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</si>
  <si>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</si>
  <si>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</si>
  <si>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</si>
  <si>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</si>
  <si>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</si>
  <si>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</si>
  <si>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</si>
  <si>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</si>
  <si>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</si>
  <si>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</si>
  <si>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</si>
  <si>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</si>
  <si>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</si>
  <si>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</si>
  <si>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</si>
  <si>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</si>
  <si>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</si>
  <si>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</si>
  <si>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</si>
  <si>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</si>
  <si>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</si>
  <si>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</si>
  <si>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</si>
  <si>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</si>
  <si>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</si>
  <si>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</si>
  <si>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</si>
  <si>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</si>
  <si>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</si>
  <si>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</si>
  <si>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</si>
  <si>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</si>
  <si>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</si>
  <si>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</si>
  <si>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</si>
  <si>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</si>
  <si>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</si>
  <si>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</si>
  <si>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</si>
  <si>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</si>
  <si>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</si>
  <si>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</si>
  <si>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</si>
  <si>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</si>
  <si>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</si>
  <si>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</si>
  <si>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</si>
  <si>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</si>
  <si>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</si>
  <si>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</si>
  <si>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</si>
  <si>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</si>
  <si>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</si>
  <si>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</si>
  <si>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</si>
  <si>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</si>
  <si>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</si>
  <si>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</si>
  <si>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</si>
  <si>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</si>
  <si>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</si>
  <si>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</si>
  <si>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</si>
  <si>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</si>
  <si>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</si>
  <si>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</si>
  <si>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</si>
  <si>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</si>
  <si>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</si>
  <si>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</si>
  <si>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</si>
  <si>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</si>
  <si>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</si>
  <si>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</si>
  <si>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</si>
  <si>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</si>
  <si>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</si>
  <si>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</si>
  <si>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</si>
  <si>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</si>
  <si>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</si>
  <si>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</si>
  <si>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</si>
  <si>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</si>
  <si>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</si>
  <si>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</si>
  <si>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</si>
  <si>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</si>
  <si>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</si>
  <si>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</si>
  <si>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</si>
  <si>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</si>
  <si>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</si>
  <si>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</si>
  <si>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</si>
  <si>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</si>
  <si>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</si>
  <si>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</si>
  <si>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</si>
  <si>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</si>
  <si>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</si>
  <si>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</si>
  <si>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</si>
  <si>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</si>
  <si>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</si>
  <si>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</si>
  <si>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</si>
  <si>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</si>
  <si>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</si>
  <si>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</si>
  <si>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</si>
  <si>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</si>
  <si>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</si>
  <si>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</si>
  <si>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</si>
  <si>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</si>
  <si>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</si>
  <si>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</si>
  <si>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</si>
  <si>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</si>
  <si>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</si>
  <si>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</si>
  <si>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</si>
  <si>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</si>
  <si>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</si>
  <si>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</si>
  <si>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</si>
  <si>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</si>
  <si>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</si>
  <si>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</si>
  <si>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</si>
  <si>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</si>
  <si>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</si>
  <si>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</si>
  <si>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</si>
  <si>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</si>
  <si>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</si>
  <si>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</si>
  <si>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</si>
  <si>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</si>
  <si>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</si>
  <si>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</si>
  <si>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</si>
  <si>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</si>
  <si>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</si>
  <si>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</si>
  <si>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</si>
  <si>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</si>
  <si>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</si>
  <si>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</si>
  <si>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</si>
  <si>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</si>
  <si>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</si>
  <si>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</si>
  <si>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</si>
  <si>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</si>
  <si>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</si>
  <si>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</si>
  <si>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</si>
  <si>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</si>
  <si>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</si>
  <si>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</si>
  <si>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</si>
  <si>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</si>
  <si>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</si>
  <si>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</si>
  <si>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</si>
  <si>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</si>
  <si>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</si>
  <si>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</si>
  <si>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</si>
  <si>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</si>
  <si>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</si>
  <si>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</si>
  <si>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</si>
  <si>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</si>
  <si>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</si>
  <si>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</si>
  <si>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</si>
  <si>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</si>
  <si>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</si>
  <si>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</si>
  <si>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</si>
  <si>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</si>
  <si>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</si>
  <si>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</si>
  <si>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</si>
  <si>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</si>
  <si>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</si>
  <si>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</si>
  <si>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</si>
  <si>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</si>
  <si>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</si>
  <si>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</si>
  <si>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</si>
  <si>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</si>
  <si>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</si>
  <si>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</si>
  <si>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</si>
  <si>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</si>
  <si>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</si>
  <si>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</si>
  <si>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</si>
  <si>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</si>
  <si>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</si>
  <si>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</si>
  <si>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</si>
  <si>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</si>
  <si>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</si>
  <si>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</si>
  <si>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</si>
  <si>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</si>
  <si>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</si>
  <si>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</si>
  <si>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</si>
  <si>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</si>
  <si>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</si>
  <si>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</si>
  <si>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</si>
  <si>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</si>
  <si>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</si>
  <si>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</si>
  <si>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</si>
  <si>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</si>
  <si>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</si>
  <si>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</si>
  <si>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</si>
  <si>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</si>
  <si>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</si>
  <si>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</si>
  <si>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</si>
  <si>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</si>
  <si>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</si>
  <si>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</si>
  <si>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</si>
  <si>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</si>
  <si>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</si>
  <si>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</si>
  <si>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</si>
  <si>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</si>
  <si>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</si>
  <si>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</si>
  <si>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</si>
  <si>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</si>
  <si>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</si>
  <si>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</si>
  <si>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</si>
  <si>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</si>
  <si>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</si>
  <si>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</si>
  <si>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</si>
  <si>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</si>
  <si>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</si>
  <si>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</si>
  <si>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</si>
  <si>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</si>
  <si>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</si>
  <si>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</si>
  <si>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</si>
  <si>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</si>
  <si>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</si>
  <si>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</si>
  <si>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</si>
  <si>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</si>
  <si>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</si>
  <si>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</si>
  <si>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</si>
  <si>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</si>
  <si>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</si>
  <si>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</si>
  <si>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</si>
  <si>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</si>
  <si>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</si>
  <si>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</si>
  <si>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</si>
  <si>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</si>
  <si>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</si>
  <si>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</si>
  <si>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</si>
  <si>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</si>
  <si>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</si>
  <si>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</si>
  <si>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</si>
  <si>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</si>
  <si>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</si>
  <si>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</si>
  <si>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</si>
  <si>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</si>
  <si>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</si>
  <si>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</si>
  <si>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</si>
  <si>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</si>
  <si>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</si>
  <si>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</si>
  <si>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</si>
  <si>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</si>
  <si>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</si>
  <si>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</si>
  <si>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</si>
  <si>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</si>
  <si>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</si>
  <si>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</si>
  <si>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</si>
  <si>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</si>
  <si>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</si>
  <si>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</si>
  <si>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</si>
  <si>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</si>
  <si>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</si>
  <si>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</si>
  <si>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</si>
  <si>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</si>
  <si>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</si>
  <si>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</si>
  <si>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</si>
  <si>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</si>
  <si>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</si>
  <si>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</si>
  <si>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</si>
  <si>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</si>
  <si>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</si>
  <si>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</si>
  <si>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</si>
  <si>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</si>
  <si>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</si>
  <si>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</si>
  <si>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</si>
  <si>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</si>
  <si>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</si>
  <si>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</si>
  <si>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</si>
  <si>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</si>
  <si>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</si>
  <si>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</si>
  <si>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</si>
  <si>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</si>
  <si>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</si>
  <si>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</si>
  <si>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</si>
  <si>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</si>
  <si>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</si>
  <si>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</si>
  <si>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</si>
  <si>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</si>
  <si>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</si>
  <si>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</si>
  <si>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</si>
  <si>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</si>
  <si>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</si>
  <si>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</si>
  <si>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</si>
  <si>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</si>
  <si>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</si>
  <si>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</si>
  <si>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</si>
  <si>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</si>
  <si>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</si>
  <si>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</si>
  <si>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</si>
  <si>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</si>
  <si>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</si>
  <si>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</si>
  <si>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</si>
  <si>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</si>
  <si>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</si>
  <si>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</si>
  <si>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</si>
  <si>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</si>
  <si>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</si>
  <si>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</si>
  <si>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</si>
  <si>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</si>
  <si>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</si>
  <si>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</si>
  <si>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</si>
  <si>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</si>
  <si>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</si>
  <si>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</si>
  <si>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</si>
  <si>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</si>
  <si>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</si>
  <si>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</si>
  <si>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</si>
  <si>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</si>
  <si>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</si>
  <si>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</si>
  <si>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</si>
  <si>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</si>
  <si>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</si>
  <si>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</si>
  <si>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</si>
  <si>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</si>
  <si>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</si>
  <si>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</si>
  <si>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</si>
  <si>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</si>
  <si>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</si>
  <si>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</si>
  <si>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</si>
  <si>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</si>
  <si>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</si>
  <si>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</si>
  <si>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</si>
  <si>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</si>
  <si>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</si>
  <si>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</si>
  <si>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</si>
  <si>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</si>
  <si>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</si>
  <si>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</si>
  <si>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</si>
  <si>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</si>
  <si>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</si>
  <si>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</si>
  <si>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</si>
  <si>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</si>
  <si>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</si>
  <si>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</si>
  <si>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</si>
  <si>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</si>
  <si>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</si>
  <si>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</si>
  <si>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</si>
  <si>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</si>
  <si>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</si>
  <si>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</si>
  <si>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</si>
  <si>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</si>
  <si>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</si>
  <si>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</si>
  <si>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</si>
  <si>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</si>
  <si>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</si>
  <si>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</si>
  <si>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</si>
  <si>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</si>
  <si>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</si>
  <si>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</si>
  <si>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</si>
  <si>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</si>
  <si>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</si>
  <si>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</si>
  <si>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</si>
  <si>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</si>
  <si>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</si>
  <si>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</si>
  <si>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</si>
  <si>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</si>
  <si>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</si>
  <si>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</si>
  <si>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</si>
  <si>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</si>
  <si>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</si>
  <si>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</si>
  <si>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</si>
  <si>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</si>
  <si>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</si>
  <si>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</si>
  <si>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</si>
  <si>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</si>
  <si>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</si>
  <si>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</si>
  <si>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</si>
  <si>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</si>
  <si>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</si>
  <si>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</si>
  <si>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</si>
  <si>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</si>
  <si>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</si>
  <si>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</si>
  <si>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</si>
  <si>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</si>
  <si>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</si>
  <si>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</si>
  <si>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</si>
  <si>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</si>
  <si>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</si>
  <si>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</si>
  <si>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</si>
  <si>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</si>
  <si>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</si>
  <si>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</si>
  <si>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</si>
  <si>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</si>
  <si>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</si>
  <si>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</si>
  <si>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</si>
  <si>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</si>
  <si>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</si>
  <si>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</si>
  <si>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</si>
  <si>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</si>
  <si>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</si>
  <si>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</si>
  <si>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</si>
  <si>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</si>
  <si>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</si>
  <si>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</si>
  <si>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</si>
  <si>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</si>
  <si>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</si>
  <si>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</si>
  <si>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</si>
  <si>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</si>
  <si>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</si>
  <si>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</si>
  <si>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</si>
  <si>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</si>
  <si>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</si>
  <si>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</si>
  <si>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</si>
  <si>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</si>
  <si>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</si>
  <si>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</si>
  <si>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</si>
  <si>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</si>
  <si>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</si>
  <si>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</si>
  <si>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</si>
  <si>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</si>
  <si>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</si>
  <si>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</si>
  <si>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</si>
  <si>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</si>
  <si>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</si>
  <si>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</si>
  <si>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</si>
  <si>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</si>
  <si>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</si>
  <si>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</si>
  <si>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</si>
  <si>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</si>
  <si>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</si>
  <si>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</si>
  <si>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</si>
  <si>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</si>
  <si>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</si>
  <si>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</si>
  <si>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</si>
  <si>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</si>
  <si>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</si>
  <si>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</si>
  <si>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</si>
  <si>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</si>
  <si>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</si>
  <si>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</si>
  <si>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</si>
  <si>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</si>
  <si>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</si>
  <si>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</si>
  <si>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</si>
  <si>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</si>
  <si>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</si>
  <si>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</si>
  <si>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</si>
  <si>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</si>
  <si>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</si>
  <si>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</si>
  <si>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</si>
  <si>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</si>
  <si>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</si>
  <si>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</si>
  <si>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</si>
  <si>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</si>
  <si>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</si>
  <si>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</si>
  <si>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</si>
  <si>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</si>
  <si>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</si>
  <si>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</si>
  <si>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</si>
  <si>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</si>
  <si>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</si>
  <si>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</si>
  <si>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</si>
  <si>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</si>
  <si>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</si>
  <si>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</si>
  <si>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</si>
  <si>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</si>
  <si>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</si>
  <si>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</si>
  <si>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</si>
  <si>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</si>
  <si>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</si>
  <si>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</si>
  <si>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</si>
  <si>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</si>
  <si>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</si>
  <si>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</si>
  <si>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</si>
  <si>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</si>
  <si>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</si>
  <si>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</si>
  <si>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</si>
  <si>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</si>
  <si>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</si>
  <si>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</si>
  <si>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</si>
  <si>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</si>
  <si>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</si>
  <si>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</si>
  <si>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</si>
  <si>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</si>
  <si>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</si>
  <si>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</si>
  <si>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</si>
  <si>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</si>
  <si>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</si>
  <si>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</si>
  <si>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</si>
  <si>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</si>
  <si>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</si>
  <si>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</si>
  <si>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</si>
  <si>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</si>
  <si>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</si>
  <si>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</si>
  <si>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</si>
  <si>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</si>
  <si>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</si>
  <si>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</si>
  <si>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</si>
  <si>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</si>
  <si>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済生会鹿児島病院</t>
    <phoneticPr fontId="3"/>
  </si>
  <si>
    <t>〒892-0834 鹿児島市南林寺町１－１１</t>
    <phoneticPr fontId="3"/>
  </si>
  <si>
    <t>〇</t>
  </si>
  <si>
    <t>2025年7月</t>
  </si>
  <si>
    <t>済生会</t>
  </si>
  <si>
    <t>内科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</si>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</sst>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40</v>
      </c>
      <c r="K101" s="237" t="str">
        <f>IF(OR(COUNTIF(L101:M101,"未確認")&gt;0,COUNTIF(L101:M101,"~*")&gt;0),"※","")</f>
        <v/>
      </c>
      <c r="L101" s="258">
        <v>40</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30</v>
      </c>
    </row>
    <row r="104" spans="1:22" s="83" customFormat="1" ht="34.5" customHeight="1">
      <c r="A104" s="244" t="s">
        <v>614</v>
      </c>
      <c r="B104" s="84"/>
      <c r="C104" s="396"/>
      <c r="D104" s="397"/>
      <c r="E104" s="428"/>
      <c r="F104" s="429"/>
      <c r="G104" s="320" t="s">
        <v>47</v>
      </c>
      <c r="H104" s="322"/>
      <c r="I104" s="420"/>
      <c r="J104" s="256">
        <f t="shared" si="0"/>
        <v>30</v>
      </c>
      <c r="K104" s="237" t="str">
        <f t="shared" si="1"/>
        <v/>
      </c>
      <c r="L104" s="258">
        <v>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30</v>
      </c>
    </row>
    <row r="107" spans="1:22" s="83" customFormat="1" ht="34.5" customHeight="1">
      <c r="A107" s="244" t="s">
        <v>614</v>
      </c>
      <c r="B107" s="84"/>
      <c r="C107" s="396"/>
      <c r="D107" s="397"/>
      <c r="E107" s="428"/>
      <c r="F107" s="429"/>
      <c r="G107" s="320" t="s">
        <v>47</v>
      </c>
      <c r="H107" s="322"/>
      <c r="I107" s="420"/>
      <c r="J107" s="256">
        <f t="shared" si="0"/>
        <v>30</v>
      </c>
      <c r="K107" s="237" t="str">
        <f t="shared" si="1"/>
        <v/>
      </c>
      <c r="L107" s="258">
        <v>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1048</v>
      </c>
    </row>
    <row r="132" spans="1:22" s="83" customFormat="1" ht="34.5" customHeight="1">
      <c r="A132" s="244" t="s">
        <v>621</v>
      </c>
      <c r="B132" s="84"/>
      <c r="C132" s="295"/>
      <c r="D132" s="297"/>
      <c r="E132" s="320" t="s">
        <v>58</v>
      </c>
      <c r="F132" s="321"/>
      <c r="G132" s="321"/>
      <c r="H132" s="322"/>
      <c r="I132" s="389"/>
      <c r="J132" s="101"/>
      <c r="K132" s="102"/>
      <c r="L132" s="82">
        <v>40</v>
      </c>
      <c r="M132" s="82">
        <v>30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20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41</v>
      </c>
      <c r="K149" s="264" t="str">
        <f t="shared" si="3"/>
        <v/>
      </c>
      <c r="L149" s="117">
        <v>41</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29</v>
      </c>
      <c r="K157" s="264" t="str">
        <f t="shared" si="3"/>
        <v/>
      </c>
      <c r="L157" s="117">
        <v>0</v>
      </c>
      <c r="M157" s="117">
        <v>29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38</v>
      </c>
      <c r="K205" s="264" t="str">
        <f t="shared" si="5"/>
        <v/>
      </c>
      <c r="L205" s="117">
        <v>38</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14</v>
      </c>
      <c r="M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6</v>
      </c>
      <c r="M273" s="147">
        <v>5</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1.7</v>
      </c>
      <c r="N298" s="148">
        <v>1.2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561</v>
      </c>
      <c r="K392" s="81" t="str">
        <f t="shared" ref="K392:K397" si="12">IF(OR(COUNTIF(L392:M392,"未確認")&gt;0,COUNTIF(L392:M392,"~*")&gt;0),"※","")</f>
        <v/>
      </c>
      <c r="L392" s="147">
        <v>529</v>
      </c>
      <c r="M392" s="147">
        <v>32</v>
      </c>
    </row>
    <row r="393" spans="1:22" s="83" customFormat="1" ht="34.5" customHeight="1">
      <c r="A393" s="249" t="s">
        <v>773</v>
      </c>
      <c r="B393" s="84"/>
      <c r="C393" s="370"/>
      <c r="D393" s="380"/>
      <c r="E393" s="320" t="s">
        <v>224</v>
      </c>
      <c r="F393" s="321"/>
      <c r="G393" s="321"/>
      <c r="H393" s="322"/>
      <c r="I393" s="343"/>
      <c r="J393" s="140">
        <f t="shared" si="11"/>
        <v>297</v>
      </c>
      <c r="K393" s="81" t="str">
        <f t="shared" si="12"/>
        <v/>
      </c>
      <c r="L393" s="147">
        <v>265</v>
      </c>
      <c r="M393" s="147">
        <v>32</v>
      </c>
    </row>
    <row r="394" spans="1:22" s="83" customFormat="1" ht="34.5" customHeight="1">
      <c r="A394" s="250" t="s">
        <v>774</v>
      </c>
      <c r="B394" s="84"/>
      <c r="C394" s="370"/>
      <c r="D394" s="381"/>
      <c r="E394" s="320" t="s">
        <v>225</v>
      </c>
      <c r="F394" s="321"/>
      <c r="G394" s="321"/>
      <c r="H394" s="322"/>
      <c r="I394" s="343"/>
      <c r="J394" s="140">
        <f t="shared" si="11"/>
        <v>34</v>
      </c>
      <c r="K394" s="81" t="str">
        <f t="shared" si="12"/>
        <v/>
      </c>
      <c r="L394" s="147">
        <v>34</v>
      </c>
      <c r="M394" s="147">
        <v>0</v>
      </c>
    </row>
    <row r="395" spans="1:22" s="83" customFormat="1" ht="34.5" customHeight="1">
      <c r="A395" s="250" t="s">
        <v>775</v>
      </c>
      <c r="B395" s="84"/>
      <c r="C395" s="370"/>
      <c r="D395" s="382"/>
      <c r="E395" s="320" t="s">
        <v>226</v>
      </c>
      <c r="F395" s="321"/>
      <c r="G395" s="321"/>
      <c r="H395" s="322"/>
      <c r="I395" s="343"/>
      <c r="J395" s="140">
        <f t="shared" si="11"/>
        <v>230</v>
      </c>
      <c r="K395" s="81" t="str">
        <f t="shared" si="12"/>
        <v/>
      </c>
      <c r="L395" s="147">
        <v>230</v>
      </c>
      <c r="M395" s="147">
        <v>0</v>
      </c>
    </row>
    <row r="396" spans="1:22" s="83" customFormat="1" ht="34.5" customHeight="1">
      <c r="A396" s="250" t="s">
        <v>776</v>
      </c>
      <c r="B396" s="1"/>
      <c r="C396" s="370"/>
      <c r="D396" s="320" t="s">
        <v>227</v>
      </c>
      <c r="E396" s="321"/>
      <c r="F396" s="321"/>
      <c r="G396" s="321"/>
      <c r="H396" s="322"/>
      <c r="I396" s="343"/>
      <c r="J396" s="140">
        <f t="shared" si="11"/>
        <v>21364</v>
      </c>
      <c r="K396" s="81" t="str">
        <f t="shared" si="12"/>
        <v/>
      </c>
      <c r="L396" s="147">
        <v>11404</v>
      </c>
      <c r="M396" s="147">
        <v>9960</v>
      </c>
    </row>
    <row r="397" spans="1:22" s="83" customFormat="1" ht="34.5" customHeight="1">
      <c r="A397" s="250" t="s">
        <v>777</v>
      </c>
      <c r="B397" s="119"/>
      <c r="C397" s="370"/>
      <c r="D397" s="320" t="s">
        <v>228</v>
      </c>
      <c r="E397" s="321"/>
      <c r="F397" s="321"/>
      <c r="G397" s="321"/>
      <c r="H397" s="322"/>
      <c r="I397" s="344"/>
      <c r="J397" s="140">
        <f t="shared" si="11"/>
        <v>554</v>
      </c>
      <c r="K397" s="81" t="str">
        <f t="shared" si="12"/>
        <v/>
      </c>
      <c r="L397" s="147">
        <v>517</v>
      </c>
      <c r="M397" s="147">
        <v>37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561</v>
      </c>
      <c r="K405" s="81" t="str">
        <f t="shared" ref="K405:K422" si="14">IF(OR(COUNTIF(L405:M405,"未確認")&gt;0,COUNTIF(L405:M405,"~*")&gt;0),"※","")</f>
        <v/>
      </c>
      <c r="L405" s="147">
        <v>529</v>
      </c>
      <c r="M405" s="147">
        <v>32</v>
      </c>
    </row>
    <row r="406" spans="1:22" s="83" customFormat="1" ht="34.5" customHeight="1">
      <c r="A406" s="251" t="s">
        <v>779</v>
      </c>
      <c r="B406" s="119"/>
      <c r="C406" s="369"/>
      <c r="D406" s="375" t="s">
        <v>233</v>
      </c>
      <c r="E406" s="377" t="s">
        <v>234</v>
      </c>
      <c r="F406" s="378"/>
      <c r="G406" s="378"/>
      <c r="H406" s="379"/>
      <c r="I406" s="361"/>
      <c r="J406" s="140">
        <f t="shared" si="13"/>
        <v>26</v>
      </c>
      <c r="K406" s="81" t="str">
        <f t="shared" si="14"/>
        <v/>
      </c>
      <c r="L406" s="147">
        <v>2</v>
      </c>
      <c r="M406" s="147">
        <v>24</v>
      </c>
    </row>
    <row r="407" spans="1:22" s="83" customFormat="1" ht="34.5" customHeight="1">
      <c r="A407" s="251" t="s">
        <v>780</v>
      </c>
      <c r="B407" s="119"/>
      <c r="C407" s="369"/>
      <c r="D407" s="369"/>
      <c r="E407" s="320" t="s">
        <v>235</v>
      </c>
      <c r="F407" s="321"/>
      <c r="G407" s="321"/>
      <c r="H407" s="322"/>
      <c r="I407" s="361"/>
      <c r="J407" s="140">
        <f t="shared" si="13"/>
        <v>291</v>
      </c>
      <c r="K407" s="81" t="str">
        <f t="shared" si="14"/>
        <v/>
      </c>
      <c r="L407" s="147">
        <v>289</v>
      </c>
      <c r="M407" s="147">
        <v>2</v>
      </c>
    </row>
    <row r="408" spans="1:22" s="83" customFormat="1" ht="34.5" customHeight="1">
      <c r="A408" s="251" t="s">
        <v>781</v>
      </c>
      <c r="B408" s="119"/>
      <c r="C408" s="369"/>
      <c r="D408" s="369"/>
      <c r="E408" s="320" t="s">
        <v>236</v>
      </c>
      <c r="F408" s="321"/>
      <c r="G408" s="321"/>
      <c r="H408" s="322"/>
      <c r="I408" s="361"/>
      <c r="J408" s="140">
        <f t="shared" si="13"/>
        <v>105</v>
      </c>
      <c r="K408" s="81" t="str">
        <f t="shared" si="14"/>
        <v/>
      </c>
      <c r="L408" s="147">
        <v>99</v>
      </c>
      <c r="M408" s="147">
        <v>6</v>
      </c>
    </row>
    <row r="409" spans="1:22" s="83" customFormat="1" ht="34.5" customHeight="1">
      <c r="A409" s="251" t="s">
        <v>782</v>
      </c>
      <c r="B409" s="119"/>
      <c r="C409" s="369"/>
      <c r="D409" s="369"/>
      <c r="E409" s="317" t="s">
        <v>989</v>
      </c>
      <c r="F409" s="318"/>
      <c r="G409" s="318"/>
      <c r="H409" s="319"/>
      <c r="I409" s="361"/>
      <c r="J409" s="140">
        <f t="shared" si="13"/>
        <v>139</v>
      </c>
      <c r="K409" s="81" t="str">
        <f t="shared" si="14"/>
        <v/>
      </c>
      <c r="L409" s="147">
        <v>139</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554</v>
      </c>
      <c r="K413" s="81" t="str">
        <f t="shared" si="14"/>
        <v/>
      </c>
      <c r="L413" s="147">
        <v>517</v>
      </c>
      <c r="M413" s="147">
        <v>37</v>
      </c>
    </row>
    <row r="414" spans="1:22" s="83" customFormat="1" ht="34.5" customHeight="1">
      <c r="A414" s="251" t="s">
        <v>787</v>
      </c>
      <c r="B414" s="119"/>
      <c r="C414" s="369"/>
      <c r="D414" s="375" t="s">
        <v>240</v>
      </c>
      <c r="E414" s="377" t="s">
        <v>241</v>
      </c>
      <c r="F414" s="378"/>
      <c r="G414" s="378"/>
      <c r="H414" s="379"/>
      <c r="I414" s="361"/>
      <c r="J414" s="140">
        <f t="shared" si="13"/>
        <v>26</v>
      </c>
      <c r="K414" s="81" t="str">
        <f t="shared" si="14"/>
        <v/>
      </c>
      <c r="L414" s="147">
        <v>24</v>
      </c>
      <c r="M414" s="147">
        <v>2</v>
      </c>
    </row>
    <row r="415" spans="1:22" s="83" customFormat="1" ht="34.5" customHeight="1">
      <c r="A415" s="251" t="s">
        <v>788</v>
      </c>
      <c r="B415" s="119"/>
      <c r="C415" s="369"/>
      <c r="D415" s="369"/>
      <c r="E415" s="320" t="s">
        <v>242</v>
      </c>
      <c r="F415" s="321"/>
      <c r="G415" s="321"/>
      <c r="H415" s="322"/>
      <c r="I415" s="361"/>
      <c r="J415" s="140">
        <f t="shared" si="13"/>
        <v>302</v>
      </c>
      <c r="K415" s="81" t="str">
        <f t="shared" si="14"/>
        <v/>
      </c>
      <c r="L415" s="147">
        <v>294</v>
      </c>
      <c r="M415" s="147">
        <v>8</v>
      </c>
    </row>
    <row r="416" spans="1:22" s="83" customFormat="1" ht="34.5" customHeight="1">
      <c r="A416" s="251" t="s">
        <v>789</v>
      </c>
      <c r="B416" s="119"/>
      <c r="C416" s="369"/>
      <c r="D416" s="369"/>
      <c r="E416" s="320" t="s">
        <v>243</v>
      </c>
      <c r="F416" s="321"/>
      <c r="G416" s="321"/>
      <c r="H416" s="322"/>
      <c r="I416" s="361"/>
      <c r="J416" s="140">
        <f t="shared" si="13"/>
        <v>46</v>
      </c>
      <c r="K416" s="81" t="str">
        <f t="shared" si="14"/>
        <v/>
      </c>
      <c r="L416" s="147">
        <v>37</v>
      </c>
      <c r="M416" s="147">
        <v>9</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3</v>
      </c>
      <c r="M417" s="147">
        <v>0</v>
      </c>
    </row>
    <row r="418" spans="1:22" s="83" customFormat="1" ht="34.5" customHeight="1">
      <c r="A418" s="251" t="s">
        <v>791</v>
      </c>
      <c r="B418" s="119"/>
      <c r="C418" s="369"/>
      <c r="D418" s="369"/>
      <c r="E418" s="320" t="s">
        <v>245</v>
      </c>
      <c r="F418" s="321"/>
      <c r="G418" s="321"/>
      <c r="H418" s="322"/>
      <c r="I418" s="361"/>
      <c r="J418" s="140">
        <f t="shared" si="13"/>
        <v>92</v>
      </c>
      <c r="K418" s="81" t="str">
        <f t="shared" si="14"/>
        <v/>
      </c>
      <c r="L418" s="147">
        <v>88</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36</v>
      </c>
      <c r="K420" s="81" t="str">
        <f t="shared" si="14"/>
        <v/>
      </c>
      <c r="L420" s="147">
        <v>35</v>
      </c>
      <c r="M420" s="147">
        <v>1</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36</v>
      </c>
      <c r="M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528</v>
      </c>
      <c r="K430" s="193" t="str">
        <f>IF(OR(COUNTIF(L430:M430,"未確認")&gt;0,COUNTIF(L430:M430,"~*")&gt;0),"※","")</f>
        <v/>
      </c>
      <c r="L430" s="147">
        <v>493</v>
      </c>
      <c r="M430" s="147">
        <v>35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49</v>
      </c>
      <c r="K431" s="193" t="str">
        <f>IF(OR(COUNTIF(L431:M431,"未確認")&gt;0,COUNTIF(L431:M431,"~*")&gt;0),"※","")</f>
        <v/>
      </c>
      <c r="L431" s="147">
        <v>48</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23</v>
      </c>
      <c r="K432" s="193" t="str">
        <f>IF(OR(COUNTIF(L432:M432,"未確認")&gt;0,COUNTIF(L432:M432,"~*")&gt;0),"※","")</f>
        <v/>
      </c>
      <c r="L432" s="147">
        <v>22</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456</v>
      </c>
      <c r="K433" s="193" t="str">
        <f>IF(OR(COUNTIF(L433:M433,"未確認")&gt;0,COUNTIF(L433:M433,"~*")&gt;0),"※","")</f>
        <v/>
      </c>
      <c r="L433" s="147">
        <v>423</v>
      </c>
      <c r="M433" s="147">
        <v>33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7</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6</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19</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5</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43.1</v>
      </c>
      <c r="M560" s="211" t="s">
        <v>533</v>
      </c>
    </row>
    <row r="561" spans="1:13" s="91" customFormat="1" ht="34.5" customHeight="1">
      <c r="A561" s="251" t="s">
        <v>871</v>
      </c>
      <c r="B561" s="119"/>
      <c r="C561" s="209"/>
      <c r="D561" s="331" t="s">
        <v>377</v>
      </c>
      <c r="E561" s="342"/>
      <c r="F561" s="342"/>
      <c r="G561" s="342"/>
      <c r="H561" s="332"/>
      <c r="I561" s="343"/>
      <c r="J561" s="207"/>
      <c r="K561" s="210"/>
      <c r="L561" s="211">
        <v>21.6</v>
      </c>
      <c r="M561" s="211" t="s">
        <v>533</v>
      </c>
    </row>
    <row r="562" spans="1:13" s="91" customFormat="1" ht="34.5" customHeight="1">
      <c r="A562" s="251" t="s">
        <v>872</v>
      </c>
      <c r="B562" s="119"/>
      <c r="C562" s="209"/>
      <c r="D562" s="331" t="s">
        <v>992</v>
      </c>
      <c r="E562" s="342"/>
      <c r="F562" s="342"/>
      <c r="G562" s="342"/>
      <c r="H562" s="332"/>
      <c r="I562" s="343"/>
      <c r="J562" s="207"/>
      <c r="K562" s="210"/>
      <c r="L562" s="211">
        <v>18.100000000000001</v>
      </c>
      <c r="M562" s="211" t="s">
        <v>533</v>
      </c>
    </row>
    <row r="563" spans="1:13" s="91" customFormat="1" ht="34.5" customHeight="1">
      <c r="A563" s="251" t="s">
        <v>873</v>
      </c>
      <c r="B563" s="119"/>
      <c r="C563" s="209"/>
      <c r="D563" s="331" t="s">
        <v>379</v>
      </c>
      <c r="E563" s="342"/>
      <c r="F563" s="342"/>
      <c r="G563" s="342"/>
      <c r="H563" s="332"/>
      <c r="I563" s="343"/>
      <c r="J563" s="207"/>
      <c r="K563" s="210"/>
      <c r="L563" s="211">
        <v>9.1</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17</v>
      </c>
      <c r="M565" s="211" t="s">
        <v>533</v>
      </c>
    </row>
    <row r="566" spans="1:13" s="91" customFormat="1" ht="34.5" customHeight="1">
      <c r="A566" s="251" t="s">
        <v>876</v>
      </c>
      <c r="B566" s="119"/>
      <c r="C566" s="285"/>
      <c r="D566" s="331" t="s">
        <v>993</v>
      </c>
      <c r="E566" s="342"/>
      <c r="F566" s="342"/>
      <c r="G566" s="342"/>
      <c r="H566" s="332"/>
      <c r="I566" s="343"/>
      <c r="J566" s="213"/>
      <c r="K566" s="214"/>
      <c r="L566" s="211">
        <v>35.299999999999997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22.9</v>
      </c>
      <c r="M568" s="211" t="s">
        <v>533</v>
      </c>
    </row>
    <row r="569" spans="1:13" s="91" customFormat="1" ht="34.5" customHeight="1">
      <c r="A569" s="251" t="s">
        <v>878</v>
      </c>
      <c r="B569" s="119"/>
      <c r="C569" s="209"/>
      <c r="D569" s="331" t="s">
        <v>377</v>
      </c>
      <c r="E569" s="342"/>
      <c r="F569" s="342"/>
      <c r="G569" s="342"/>
      <c r="H569" s="332"/>
      <c r="I569" s="343"/>
      <c r="J569" s="207"/>
      <c r="K569" s="210"/>
      <c r="L569" s="211">
        <v>8.1999999999999993</v>
      </c>
      <c r="M569" s="211" t="s">
        <v>533</v>
      </c>
    </row>
    <row r="570" spans="1:13" s="91" customFormat="1" ht="34.5" customHeight="1">
      <c r="A570" s="251" t="s">
        <v>879</v>
      </c>
      <c r="B570" s="119"/>
      <c r="C570" s="209"/>
      <c r="D570" s="331" t="s">
        <v>992</v>
      </c>
      <c r="E570" s="342"/>
      <c r="F570" s="342"/>
      <c r="G570" s="342"/>
      <c r="H570" s="332"/>
      <c r="I570" s="343"/>
      <c r="J570" s="207"/>
      <c r="K570" s="210"/>
      <c r="L570" s="211">
        <v>8</v>
      </c>
      <c r="M570" s="211" t="s">
        <v>533</v>
      </c>
    </row>
    <row r="571" spans="1:13" s="91" customFormat="1" ht="34.5" customHeight="1">
      <c r="A571" s="251" t="s">
        <v>880</v>
      </c>
      <c r="B571" s="119"/>
      <c r="C571" s="209"/>
      <c r="D571" s="331" t="s">
        <v>379</v>
      </c>
      <c r="E571" s="342"/>
      <c r="F571" s="342"/>
      <c r="G571" s="342"/>
      <c r="H571" s="332"/>
      <c r="I571" s="343"/>
      <c r="J571" s="207"/>
      <c r="K571" s="210"/>
      <c r="L571" s="211">
        <v>0.2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9.8000000000000007</v>
      </c>
      <c r="M573" s="211" t="s">
        <v>533</v>
      </c>
    </row>
    <row r="574" spans="1:13" s="91" customFormat="1" ht="34.5" customHeight="1">
      <c r="A574" s="251" t="s">
        <v>883</v>
      </c>
      <c r="B574" s="119"/>
      <c r="C574" s="212"/>
      <c r="D574" s="331" t="s">
        <v>993</v>
      </c>
      <c r="E574" s="342"/>
      <c r="F574" s="342"/>
      <c r="G574" s="342"/>
      <c r="H574" s="332"/>
      <c r="I574" s="343"/>
      <c r="J574" s="213"/>
      <c r="K574" s="214"/>
      <c r="L574" s="211">
        <v>17.8</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111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153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v>
      </c>
      <c r="L618" s="117">
        <v>10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16</v>
      </c>
      <c r="K637" s="201" t="str">
        <f t="shared" si="31"/>
        <v>※</v>
      </c>
      <c r="L637" s="117" t="s">
        <v>541</v>
      </c>
      <c r="M637" s="117">
        <v>16</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38</v>
      </c>
      <c r="K646" s="201" t="str">
        <f t="shared" ref="K646:K660" si="33">IF(OR(COUNTIF(L646:M646,"未確認")&gt;0,COUNTIF(L646:M646,"*")&gt;0),"※","")</f>
        <v/>
      </c>
      <c r="L646" s="117">
        <v>18</v>
      </c>
      <c r="M646" s="117">
        <v>20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31</v>
      </c>
      <c r="K650" s="201" t="str">
        <f t="shared" si="33"/>
        <v/>
      </c>
      <c r="L650" s="117">
        <v>13</v>
      </c>
      <c r="M650" s="117">
        <v>18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8BFC462-6F7D-4D3F-A858-C3C1A400D83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2019-12-23T02:28:30Z</dcterms:modified>
</cp:coreProperties>
</file>