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2D43B19-C1EC-4533-B64D-46F6EE51E5F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<sst xmlns="http://schemas.openxmlformats.org/spreadsheetml/2006/main" count="3087" uniqueCount="1055">
  <si>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</si>
  <si>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</si>
  <si>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</si>
  <si>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</si>
  <si>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</si>
  <si>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</si>
  <si>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</si>
  <si>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</si>
  <si>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</si>
  <si>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</si>
  <si>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</si>
  <si>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</si>
  <si>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</si>
  <si>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</si>
  <si>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</si>
  <si>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</si>
  <si>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</si>
  <si>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</si>
  <si>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</si>
  <si>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</si>
  <si>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</si>
  <si>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</si>
  <si>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</si>
  <si>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</si>
  <si>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</si>
  <si>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</si>
  <si>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</si>
  <si>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</si>
  <si>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</si>
  <si>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</si>
  <si>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</si>
  <si>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</si>
  <si>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</si>
  <si>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</si>
  <si>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</si>
  <si>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</si>
  <si>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</si>
  <si>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</si>
  <si>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</si>
  <si>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</si>
  <si>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</si>
  <si>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</si>
  <si>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</si>
  <si>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</si>
  <si>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</si>
  <si>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</si>
  <si>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</si>
  <si>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</si>
  <si>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</si>
  <si>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</si>
  <si>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</si>
  <si>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</si>
  <si>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</si>
  <si>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</si>
  <si>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</si>
  <si>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</si>
  <si>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</si>
  <si>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</si>
  <si>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</si>
  <si>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</si>
  <si>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</si>
  <si>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</si>
  <si>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</si>
  <si>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</si>
  <si>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</si>
  <si>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</si>
  <si>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</si>
  <si>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</si>
  <si>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</si>
  <si>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</si>
  <si>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</si>
  <si>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</si>
  <si>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</si>
  <si>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</si>
  <si>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</si>
  <si>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</si>
  <si>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</si>
  <si>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</si>
  <si>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</si>
  <si>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</si>
  <si>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</si>
  <si>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</si>
  <si>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</si>
  <si>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</si>
  <si>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</si>
  <si>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</si>
  <si>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</si>
  <si>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</si>
  <si>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</si>
  <si>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</si>
  <si>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</si>
  <si>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</si>
  <si>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</si>
  <si>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</si>
  <si>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</si>
  <si>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</si>
  <si>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</si>
  <si>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</si>
  <si>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</si>
  <si>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</si>
  <si>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</si>
  <si>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</si>
  <si>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</si>
  <si>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</si>
  <si>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</si>
  <si>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</si>
  <si>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</si>
  <si>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</si>
  <si>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</si>
  <si>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</si>
  <si>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</si>
  <si>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</si>
  <si>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</si>
  <si>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</si>
  <si>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</si>
  <si>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</si>
  <si>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</si>
  <si>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</si>
  <si>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</si>
  <si>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</si>
  <si>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</si>
  <si>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</si>
  <si>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</si>
  <si>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</si>
  <si>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</si>
  <si>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</si>
  <si>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</si>
  <si>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</si>
  <si>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</si>
  <si>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</si>
  <si>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</si>
  <si>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</si>
  <si>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</si>
  <si>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</si>
  <si>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</si>
  <si>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</si>
  <si>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</si>
  <si>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</si>
  <si>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</si>
  <si>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</si>
  <si>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</si>
  <si>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</si>
  <si>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</si>
  <si>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</si>
  <si>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</si>
  <si>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</si>
  <si>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</si>
  <si>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</si>
  <si>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</si>
  <si>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</si>
  <si>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</si>
  <si>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</si>
  <si>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</si>
  <si>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</si>
  <si>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</si>
  <si>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</si>
  <si>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</si>
  <si>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</si>
  <si>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</si>
  <si>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</si>
  <si>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</si>
  <si>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</si>
  <si>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</si>
  <si>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</si>
  <si>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</si>
  <si>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</si>
  <si>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</si>
  <si>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</si>
  <si>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</si>
  <si>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</si>
  <si>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</si>
  <si>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</si>
  <si>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</si>
  <si>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</si>
  <si>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</si>
  <si>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</si>
  <si>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</si>
  <si>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</si>
  <si>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</si>
  <si>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</si>
  <si>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</si>
  <si>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</si>
  <si>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</si>
  <si>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</si>
  <si>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</si>
  <si>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</si>
  <si>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</si>
  <si>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</si>
  <si>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</si>
  <si>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</si>
  <si>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</si>
  <si>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</si>
  <si>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</si>
  <si>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</si>
  <si>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</si>
  <si>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</si>
  <si>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</si>
  <si>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</si>
  <si>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</si>
  <si>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</si>
  <si>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</si>
  <si>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</si>
  <si>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</si>
  <si>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</si>
  <si>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</si>
  <si>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</si>
  <si>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</si>
  <si>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</si>
  <si>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</si>
  <si>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</si>
  <si>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</si>
  <si>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</si>
  <si>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</si>
  <si>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</si>
  <si>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</si>
  <si>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</si>
  <si>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</si>
  <si>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</si>
  <si>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</si>
  <si>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</si>
  <si>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</si>
  <si>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</si>
  <si>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</si>
  <si>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</si>
  <si>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</si>
  <si>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</si>
  <si>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</si>
  <si>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</si>
  <si>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</si>
  <si>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</si>
  <si>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</si>
  <si>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</si>
  <si>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</si>
  <si>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</si>
  <si>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</si>
  <si>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</si>
  <si>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</si>
  <si>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</si>
  <si>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</si>
  <si>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</si>
  <si>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</si>
  <si>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</si>
  <si>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</si>
  <si>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</si>
  <si>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</si>
  <si>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</si>
  <si>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</si>
  <si>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</si>
  <si>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</si>
  <si>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</si>
  <si>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</si>
  <si>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</si>
  <si>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</si>
  <si>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</si>
  <si>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</si>
  <si>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</si>
  <si>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</si>
  <si>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</si>
  <si>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</si>
  <si>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</si>
  <si>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</si>
  <si>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</si>
  <si>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</si>
  <si>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</si>
  <si>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</si>
  <si>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</si>
  <si>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</si>
  <si>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</si>
  <si>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</si>
  <si>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</si>
  <si>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</si>
  <si>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</si>
  <si>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</si>
  <si>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</si>
  <si>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</si>
  <si>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</si>
  <si>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</si>
  <si>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</si>
  <si>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</si>
  <si>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</si>
  <si>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</si>
  <si>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</si>
  <si>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</si>
  <si>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</si>
  <si>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</si>
  <si>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</si>
  <si>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</si>
  <si>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</si>
  <si>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</si>
  <si>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</si>
  <si>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</si>
  <si>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</si>
  <si>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</si>
  <si>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</si>
  <si>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</si>
  <si>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</si>
  <si>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</si>
  <si>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</si>
  <si>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</si>
  <si>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</si>
  <si>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</si>
  <si>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</si>
  <si>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</si>
  <si>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</si>
  <si>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</si>
  <si>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</si>
  <si>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</si>
  <si>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</si>
  <si>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</si>
  <si>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</si>
  <si>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</si>
  <si>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</si>
  <si>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</si>
  <si>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</si>
  <si>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</si>
  <si>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</si>
  <si>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</si>
  <si>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</si>
  <si>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</si>
  <si>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</si>
  <si>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</si>
  <si>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</si>
  <si>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</si>
  <si>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</si>
  <si>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</si>
  <si>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</si>
  <si>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</si>
  <si>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</si>
  <si>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</si>
  <si>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</si>
  <si>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</si>
  <si>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</si>
  <si>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</si>
  <si>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</si>
  <si>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</si>
  <si>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</si>
  <si>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</si>
  <si>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</si>
  <si>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</si>
  <si>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</si>
  <si>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</si>
  <si>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</si>
  <si>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</si>
  <si>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</si>
  <si>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</si>
  <si>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</si>
  <si>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</si>
  <si>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</si>
  <si>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</si>
  <si>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</si>
  <si>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</si>
  <si>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</si>
  <si>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</si>
  <si>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</si>
  <si>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</si>
  <si>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</si>
  <si>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</si>
  <si>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</si>
  <si>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</si>
  <si>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</si>
  <si>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</si>
  <si>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</si>
  <si>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</si>
  <si>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</si>
  <si>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</si>
  <si>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</si>
  <si>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</si>
  <si>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</si>
  <si>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</si>
  <si>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</si>
  <si>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</si>
  <si>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</si>
  <si>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</si>
  <si>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</si>
  <si>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</si>
  <si>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</si>
  <si>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</si>
  <si>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</si>
  <si>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</si>
  <si>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</si>
  <si>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</si>
  <si>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</si>
  <si>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</si>
  <si>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</si>
  <si>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</si>
  <si>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</si>
  <si>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</si>
  <si>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</si>
  <si>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</si>
  <si>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</si>
  <si>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</si>
  <si>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</si>
  <si>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</si>
  <si>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</si>
  <si>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</si>
  <si>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</si>
  <si>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</si>
  <si>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</si>
  <si>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</si>
  <si>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</si>
  <si>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</si>
  <si>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</si>
  <si>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</si>
  <si>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</si>
  <si>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</si>
  <si>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</si>
  <si>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</si>
  <si>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</si>
  <si>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</si>
  <si>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</si>
  <si>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</si>
  <si>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</si>
  <si>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</si>
  <si>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</si>
  <si>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</si>
  <si>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</si>
  <si>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</si>
  <si>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</si>
  <si>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</si>
  <si>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</si>
  <si>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</si>
  <si>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</si>
  <si>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</si>
  <si>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</si>
  <si>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</si>
  <si>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</si>
  <si>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</si>
  <si>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</si>
  <si>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</si>
  <si>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</si>
  <si>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</si>
  <si>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</si>
  <si>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</si>
  <si>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</si>
  <si>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</si>
  <si>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</si>
  <si>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</si>
  <si>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</si>
  <si>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</si>
  <si>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</si>
  <si>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</si>
  <si>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</si>
  <si>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</si>
  <si>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</si>
  <si>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</si>
  <si>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</si>
  <si>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</si>
  <si>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</si>
  <si>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</si>
  <si>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</si>
  <si>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</si>
  <si>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</si>
  <si>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</si>
  <si>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</si>
  <si>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</si>
  <si>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</si>
  <si>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</si>
  <si>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</si>
  <si>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</si>
  <si>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</si>
  <si>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</si>
  <si>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</si>
  <si>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</si>
  <si>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</si>
  <si>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</si>
  <si>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</si>
  <si>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</si>
  <si>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</si>
  <si>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</si>
  <si>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</si>
  <si>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</si>
  <si>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</si>
  <si>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</si>
  <si>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</si>
  <si>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</si>
  <si>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</si>
  <si>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</si>
  <si>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</si>
  <si>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</si>
  <si>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</si>
  <si>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</si>
  <si>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</si>
  <si>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</si>
  <si>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</si>
  <si>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</si>
  <si>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</si>
  <si>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</si>
  <si>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</si>
  <si>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</si>
  <si>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</si>
  <si>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</si>
  <si>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</si>
  <si>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</si>
  <si>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</si>
  <si>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</si>
  <si>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</si>
  <si>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</si>
  <si>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</si>
  <si>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</si>
  <si>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</si>
  <si>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</si>
  <si>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</si>
  <si>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</si>
  <si>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</si>
  <si>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</si>
  <si>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</si>
  <si>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</si>
  <si>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</si>
  <si>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</si>
  <si>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</si>
  <si>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</si>
  <si>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</si>
  <si>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</si>
  <si>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</si>
  <si>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</si>
  <si>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</si>
  <si>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</si>
  <si>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</si>
  <si>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</si>
  <si>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</si>
  <si>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</si>
  <si>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</si>
  <si>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</si>
  <si>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</si>
  <si>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</si>
  <si>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</si>
  <si>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</si>
  <si>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</si>
  <si>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</si>
  <si>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</si>
  <si>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</si>
  <si>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</si>
  <si>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</si>
  <si>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</si>
  <si>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</si>
  <si>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</si>
  <si>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</si>
  <si>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</si>
  <si>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</si>
  <si>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</si>
  <si>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</si>
  <si>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</si>
  <si>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</si>
  <si>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</si>
  <si>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</si>
  <si>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</si>
  <si>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</si>
  <si>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</si>
  <si>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</si>
  <si>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</si>
  <si>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</si>
  <si>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</si>
  <si>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</si>
  <si>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</si>
  <si>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</si>
  <si>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</si>
  <si>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</si>
  <si>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</si>
  <si>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</si>
  <si>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</si>
  <si>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</si>
  <si>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</si>
  <si>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</si>
  <si>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</si>
  <si>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</si>
  <si>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</si>
  <si>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</si>
  <si>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</si>
  <si>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</si>
  <si>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</si>
  <si>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</si>
  <si>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</si>
  <si>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</si>
  <si>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</si>
  <si>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</si>
  <si>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</si>
  <si>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</si>
  <si>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</si>
  <si>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</si>
  <si>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</si>
  <si>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</si>
  <si>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</si>
  <si>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</si>
  <si>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</si>
  <si>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</si>
  <si>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</si>
  <si>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</si>
  <si>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</si>
  <si>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</si>
  <si>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</si>
  <si>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</si>
  <si>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</si>
  <si>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</si>
  <si>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</si>
  <si>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</si>
  <si>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</si>
  <si>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</si>
  <si>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</si>
  <si>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</si>
  <si>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</si>
  <si>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</si>
  <si>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</si>
  <si>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</si>
  <si>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</si>
  <si>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</si>
  <si>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</si>
  <si>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</si>
  <si>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</si>
  <si>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</si>
  <si>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</si>
  <si>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</si>
  <si>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</si>
  <si>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</si>
  <si>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</si>
  <si>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</si>
  <si>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</si>
  <si>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</si>
  <si>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</si>
  <si>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</si>
  <si>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</si>
  <si>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</si>
  <si>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</si>
  <si>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</si>
  <si>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</si>
  <si>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</si>
  <si>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</si>
  <si>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</si>
  <si>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</si>
  <si>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</si>
  <si>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</si>
  <si>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</si>
  <si>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</si>
  <si>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</si>
  <si>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</si>
  <si>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</si>
  <si>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</si>
  <si>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</si>
  <si>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</si>
  <si>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</si>
  <si>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</si>
  <si>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</si>
  <si>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</si>
  <si>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</si>
  <si>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</si>
  <si>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</si>
  <si>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</si>
  <si>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</si>
  <si>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</si>
  <si>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</si>
  <si>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</si>
  <si>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</si>
  <si>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</si>
  <si>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</si>
  <si>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</si>
  <si>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</si>
  <si>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</si>
  <si>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</si>
  <si>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</si>
  <si>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</si>
  <si>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</si>
  <si>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</si>
  <si>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</si>
  <si>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</si>
  <si>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</si>
  <si>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</si>
  <si>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</si>
  <si>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</si>
  <si>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</si>
  <si>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</si>
  <si>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</si>
  <si>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</si>
  <si>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</si>
  <si>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</si>
  <si>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</si>
  <si>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</si>
  <si>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</si>
  <si>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</si>
  <si>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</si>
  <si>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</si>
  <si>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</si>
  <si>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</si>
  <si>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</si>
  <si>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</si>
  <si>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</si>
  <si>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</si>
  <si>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</si>
  <si>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</si>
  <si>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</si>
  <si>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</si>
  <si>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</si>
  <si>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</si>
  <si>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</si>
  <si>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</si>
  <si>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</si>
  <si>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</si>
  <si>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</si>
  <si>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</si>
  <si>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</si>
  <si>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</si>
  <si>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</si>
  <si>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</si>
  <si>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</si>
  <si>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</si>
  <si>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</si>
  <si>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</si>
  <si>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</si>
  <si>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</si>
  <si>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</si>
  <si>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</si>
  <si>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</si>
  <si>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</si>
  <si>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</si>
  <si>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</si>
  <si>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</si>
  <si>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</si>
  <si>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</si>
  <si>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</si>
  <si>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</si>
  <si>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</si>
  <si>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</si>
  <si>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</si>
  <si>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</si>
  <si>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</si>
  <si>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</si>
  <si>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</si>
  <si>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</si>
  <si>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</si>
  <si>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</si>
  <si>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</si>
  <si>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</si>
  <si>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</si>
  <si>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</si>
  <si>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</si>
  <si>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</si>
  <si>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</si>
  <si>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</si>
  <si>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</si>
  <si>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</si>
  <si>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</si>
  <si>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</si>
  <si>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</si>
  <si>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</si>
  <si>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</si>
  <si>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</si>
  <si>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</si>
  <si>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</si>
  <si>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</si>
  <si>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</si>
  <si>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</si>
  <si>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</si>
  <si>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</si>
  <si>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</si>
  <si>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</si>
  <si>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</si>
  <si>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</si>
  <si>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</si>
  <si>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</si>
  <si>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</si>
  <si>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</si>
  <si>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</si>
  <si>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</si>
  <si>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</si>
  <si>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</si>
  <si>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</si>
  <si>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</si>
  <si>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</si>
  <si>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</si>
  <si>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</si>
  <si>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</si>
  <si>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</si>
  <si>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</si>
  <si>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</si>
  <si>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</si>
  <si>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</si>
  <si>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</si>
  <si>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</si>
  <si>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</si>
  <si>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</si>
  <si>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</si>
  <si>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</si>
  <si>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</si>
  <si>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</si>
  <si>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</si>
  <si>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</si>
  <si>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</si>
  <si>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</si>
  <si>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</si>
  <si>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</si>
  <si>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</si>
  <si>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</si>
  <si>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</si>
  <si>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</si>
  <si>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</si>
  <si>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</si>
  <si>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</si>
  <si>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</si>
  <si>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</si>
  <si>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</si>
  <si>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</si>
  <si>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</si>
  <si>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</si>
  <si>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</si>
  <si>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</si>
  <si>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</si>
  <si>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</si>
  <si>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</si>
  <si>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</si>
  <si>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</si>
  <si>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</si>
  <si>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</si>
  <si>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</si>
  <si>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</si>
  <si>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</si>
  <si>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</si>
  <si>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</si>
  <si>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</si>
  <si>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</si>
  <si>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</si>
  <si>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</si>
  <si>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</si>
  <si>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</si>
  <si>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</si>
  <si>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</si>
  <si>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</si>
  <si>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</si>
  <si>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</si>
  <si>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</si>
  <si>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</si>
  <si>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</si>
  <si>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</si>
  <si>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</si>
  <si>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</si>
  <si>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</si>
  <si>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</si>
  <si>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</si>
  <si>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</si>
  <si>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</si>
  <si>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</si>
  <si>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</si>
  <si>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</si>
  <si>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</si>
  <si>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</si>
  <si>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</si>
  <si>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</si>
  <si>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</si>
  <si>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</si>
  <si>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</si>
  <si>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</si>
  <si>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</si>
  <si>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</si>
  <si>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</si>
  <si>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</si>
  <si>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</si>
  <si>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</si>
  <si>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</si>
  <si>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</si>
  <si>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</si>
  <si>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</si>
  <si>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</si>
  <si>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</si>
  <si>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</si>
  <si>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</si>
  <si>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</si>
  <si>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</si>
  <si>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</si>
  <si>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</si>
  <si>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</si>
  <si>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</si>
  <si>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</si>
  <si>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</si>
  <si>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</si>
  <si>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</si>
  <si>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</si>
  <si>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</si>
  <si>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</si>
  <si>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</si>
  <si>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</si>
  <si>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</si>
  <si>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</si>
  <si>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</si>
  <si>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</si>
  <si>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</si>
  <si>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</si>
  <si>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</si>
  <si>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</si>
  <si>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</si>
  <si>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</si>
  <si>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</si>
  <si>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</si>
  <si>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</si>
  <si>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</si>
  <si>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</si>
  <si>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</si>
  <si>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</si>
  <si>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</si>
  <si>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</si>
  <si>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</si>
  <si>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</si>
  <si>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</si>
  <si>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</si>
  <si>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</si>
  <si>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</si>
  <si>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</si>
  <si>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</si>
  <si>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</si>
  <si>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</si>
  <si>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</si>
  <si>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</si>
  <si>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</si>
  <si>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</si>
  <si>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</si>
  <si>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</si>
  <si>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</si>
  <si>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</si>
  <si>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</si>
  <si>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</si>
  <si>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</si>
  <si>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</si>
  <si>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</si>
  <si>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</si>
  <si>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</si>
  <si>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</si>
  <si>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</si>
  <si>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</si>
  <si>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</si>
  <si>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</si>
  <si>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</si>
  <si>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</si>
  <si>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</si>
  <si>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</si>
  <si>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</si>
  <si>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</si>
  <si>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</si>
  <si>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</si>
  <si>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</si>
  <si>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</si>
  <si>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</si>
  <si>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</si>
  <si>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</si>
  <si>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</si>
  <si>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</si>
  <si>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</si>
  <si>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</si>
  <si>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</si>
  <si>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</si>
  <si>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</si>
  <si>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</si>
  <si>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</si>
  <si>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</si>
  <si>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</si>
  <si>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</si>
  <si>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</si>
  <si>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</si>
  <si>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</si>
  <si>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</si>
  <si>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</si>
  <si>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</si>
  <si>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</si>
  <si>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</si>
  <si>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</si>
  <si>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</si>
  <si>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</si>
  <si>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</si>
  <si>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</si>
  <si>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</si>
  <si>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</si>
  <si>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</si>
  <si>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</si>
  <si>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</si>
  <si>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</si>
  <si>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</si>
  <si>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</si>
  <si>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</si>
  <si>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</si>
  <si>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</si>
  <si>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</si>
  <si>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</si>
  <si>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</si>
  <si>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</si>
  <si>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</si>
  <si>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</si>
  <si>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</si>
  <si>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</si>
  <si>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</si>
  <si>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</si>
  <si>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</si>
  <si>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</si>
  <si>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</si>
  <si>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</si>
  <si>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</si>
  <si>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</si>
  <si>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</si>
  <si>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</si>
  <si>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</si>
  <si>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</si>
  <si>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</si>
  <si>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</si>
  <si>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</si>
  <si>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</si>
  <si>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</si>
  <si>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</si>
  <si>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</si>
  <si>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</si>
  <si>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</si>
  <si>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</si>
  <si>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</si>
  <si>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</si>
  <si>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</si>
  <si>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</si>
  <si>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</si>
  <si>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</si>
  <si>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</si>
  <si>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</si>
  <si>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</si>
  <si>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</si>
  <si>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</si>
  <si>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</si>
  <si>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</si>
  <si>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</si>
  <si>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</si>
  <si>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</si>
  <si>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</si>
  <si>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</si>
  <si>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</si>
  <si>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</si>
  <si>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</si>
  <si>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</si>
  <si>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</si>
  <si>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</si>
  <si>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</si>
  <si>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</si>
  <si>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</si>
  <si>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</si>
  <si>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</si>
  <si>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</si>
  <si>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</si>
  <si>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</si>
  <si>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中江病院</t>
    <phoneticPr fontId="3"/>
  </si>
  <si>
    <t>〒892-0847 鹿児島市西千石町４－１３</t>
    <phoneticPr fontId="3"/>
  </si>
  <si>
    <t>〇</t>
  </si>
  <si>
    <t>医療法人</t>
  </si>
  <si>
    <t>複数の診療科で活用</t>
  </si>
  <si>
    <t>循環器内科</t>
  </si>
  <si>
    <t>リハビリテーション科</t>
  </si>
  <si>
    <t>消化器内科（胃腸内科）</t>
  </si>
  <si>
    <t>療養病棟入院料１</t>
  </si>
  <si>
    <t>ＤＰＣ病院ではない</t>
  </si>
  <si>
    <t>有</t>
  </si>
  <si>
    <t>-</t>
    <phoneticPr fontId="3"/>
  </si>
  <si>
    <t>療養病棟</t>
  </si>
  <si>
    <t>慢性期機能</t>
  </si>
  <si>
    <t>内科</t>
  </si>
  <si>
    <t>回復期ﾘﾊﾋﾞﾘﾃｰｼｮﾝ病棟入院料６</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</si>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</sst>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72</v>
      </c>
      <c r="K103" s="237" t="str">
        <f t="shared" si="1"/>
        <v/>
      </c>
      <c r="L103" s="258">
        <v>60</v>
      </c>
      <c r="M103" s="258">
        <v>12</v>
      </c>
    </row>
    <row r="104" spans="1:22" s="83" customFormat="1" ht="34.5" customHeight="1">
      <c r="A104" s="244" t="s">
        <v>614</v>
      </c>
      <c r="B104" s="84"/>
      <c r="C104" s="396"/>
      <c r="D104" s="397"/>
      <c r="E104" s="428"/>
      <c r="F104" s="429"/>
      <c r="G104" s="320" t="s">
        <v>47</v>
      </c>
      <c r="H104" s="322"/>
      <c r="I104" s="420"/>
      <c r="J104" s="256">
        <f t="shared" si="0"/>
        <v>72</v>
      </c>
      <c r="K104" s="237" t="str">
        <f t="shared" si="1"/>
        <v/>
      </c>
      <c r="L104" s="258">
        <v>60</v>
      </c>
      <c r="M104" s="258">
        <v>12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72</v>
      </c>
      <c r="K106" s="237" t="str">
        <f t="shared" si="1"/>
        <v/>
      </c>
      <c r="L106" s="258">
        <v>60</v>
      </c>
      <c r="M106" s="258">
        <v>12</v>
      </c>
    </row>
    <row r="107" spans="1:22" s="83" customFormat="1" ht="34.5" customHeight="1">
      <c r="A107" s="244" t="s">
        <v>614</v>
      </c>
      <c r="B107" s="84"/>
      <c r="C107" s="396"/>
      <c r="D107" s="397"/>
      <c r="E107" s="428"/>
      <c r="F107" s="429"/>
      <c r="G107" s="320" t="s">
        <v>47</v>
      </c>
      <c r="H107" s="322"/>
      <c r="I107" s="420"/>
      <c r="J107" s="256">
        <f t="shared" si="0"/>
        <v>72</v>
      </c>
      <c r="K107" s="237" t="str">
        <f t="shared" si="1"/>
        <v/>
      </c>
      <c r="L107" s="258">
        <v>60</v>
      </c>
      <c r="M107" s="258">
        <v>12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72</v>
      </c>
      <c r="K109" s="237" t="str">
        <f t="shared" si="1"/>
        <v/>
      </c>
      <c r="L109" s="258">
        <v>52</v>
      </c>
      <c r="M109" s="258">
        <v>20</v>
      </c>
    </row>
    <row r="110" spans="1:22" s="83" customFormat="1" ht="34.5" customHeight="1">
      <c r="A110" s="244" t="s">
        <v>614</v>
      </c>
      <c r="B110" s="84"/>
      <c r="C110" s="396"/>
      <c r="D110" s="397"/>
      <c r="E110" s="432"/>
      <c r="F110" s="433"/>
      <c r="G110" s="317" t="s">
        <v>47</v>
      </c>
      <c r="H110" s="319"/>
      <c r="I110" s="420"/>
      <c r="J110" s="256">
        <f t="shared" si="0"/>
        <v>72</v>
      </c>
      <c r="K110" s="237" t="str">
        <f t="shared" si="1"/>
        <v/>
      </c>
      <c r="L110" s="258">
        <v>52</v>
      </c>
      <c r="M110" s="258">
        <v>20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row>
    <row r="132" spans="1:22" s="83" customFormat="1" ht="34.5" customHeight="1">
      <c r="A132" s="244" t="s">
        <v>621</v>
      </c>
      <c r="B132" s="84"/>
      <c r="C132" s="295"/>
      <c r="D132" s="297"/>
      <c r="E132" s="320" t="s">
        <v>58</v>
      </c>
      <c r="F132" s="321"/>
      <c r="G132" s="321"/>
      <c r="H132" s="322"/>
      <c r="I132" s="389"/>
      <c r="J132" s="101"/>
      <c r="K132" s="102"/>
      <c r="L132" s="82">
        <v>60</v>
      </c>
      <c r="M132" s="82">
        <v>12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79</v>
      </c>
      <c r="K157" s="264" t="str">
        <f t="shared" si="3"/>
        <v/>
      </c>
      <c r="L157" s="117">
        <v>79</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47</v>
      </c>
      <c r="K269" s="81" t="str">
        <f t="shared" si="8"/>
        <v/>
      </c>
      <c r="L269" s="147">
        <v>37</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0</v>
      </c>
      <c r="M273" s="147">
        <v>4</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9</v>
      </c>
      <c r="K277" s="81" t="str">
        <f t="shared" si="8"/>
        <v/>
      </c>
      <c r="L277" s="147">
        <v>7</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5</v>
      </c>
      <c r="K279" s="81" t="str">
        <f t="shared" si="8"/>
        <v/>
      </c>
      <c r="L279" s="147">
        <v>4</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2</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115</v>
      </c>
      <c r="K392" s="81" t="str">
        <f t="shared" ref="K392:K397" si="12">IF(OR(COUNTIF(L392:M392,"未確認")&gt;0,COUNTIF(L392:M392,"~*")&gt;0),"※","")</f>
        <v/>
      </c>
      <c r="L392" s="147">
        <v>115</v>
      </c>
      <c r="M392" s="147">
        <v>0</v>
      </c>
    </row>
    <row r="393" spans="1:22" s="83" customFormat="1" ht="34.5" customHeight="1">
      <c r="A393" s="249" t="s">
        <v>773</v>
      </c>
      <c r="B393" s="84"/>
      <c r="C393" s="370"/>
      <c r="D393" s="380"/>
      <c r="E393" s="320" t="s">
        <v>224</v>
      </c>
      <c r="F393" s="321"/>
      <c r="G393" s="321"/>
      <c r="H393" s="322"/>
      <c r="I393" s="343"/>
      <c r="J393" s="140">
        <f t="shared" si="11"/>
        <v>85</v>
      </c>
      <c r="K393" s="81" t="str">
        <f t="shared" si="12"/>
        <v/>
      </c>
      <c r="L393" s="147">
        <v>85</v>
      </c>
      <c r="M393" s="147">
        <v>0</v>
      </c>
    </row>
    <row r="394" spans="1:22" s="83" customFormat="1" ht="34.5" customHeight="1">
      <c r="A394" s="250" t="s">
        <v>774</v>
      </c>
      <c r="B394" s="84"/>
      <c r="C394" s="370"/>
      <c r="D394" s="381"/>
      <c r="E394" s="320" t="s">
        <v>225</v>
      </c>
      <c r="F394" s="321"/>
      <c r="G394" s="321"/>
      <c r="H394" s="322"/>
      <c r="I394" s="343"/>
      <c r="J394" s="140">
        <f t="shared" si="11"/>
        <v>4</v>
      </c>
      <c r="K394" s="81" t="str">
        <f t="shared" si="12"/>
        <v/>
      </c>
      <c r="L394" s="147">
        <v>4</v>
      </c>
      <c r="M394" s="147">
        <v>0</v>
      </c>
    </row>
    <row r="395" spans="1:22" s="83" customFormat="1" ht="34.5" customHeight="1">
      <c r="A395" s="250" t="s">
        <v>775</v>
      </c>
      <c r="B395" s="84"/>
      <c r="C395" s="370"/>
      <c r="D395" s="382"/>
      <c r="E395" s="320" t="s">
        <v>226</v>
      </c>
      <c r="F395" s="321"/>
      <c r="G395" s="321"/>
      <c r="H395" s="322"/>
      <c r="I395" s="343"/>
      <c r="J395" s="140">
        <f t="shared" si="11"/>
        <v>26</v>
      </c>
      <c r="K395" s="81" t="str">
        <f t="shared" si="12"/>
        <v/>
      </c>
      <c r="L395" s="147">
        <v>26</v>
      </c>
      <c r="M395" s="147">
        <v>0</v>
      </c>
    </row>
    <row r="396" spans="1:22" s="83" customFormat="1" ht="34.5" customHeight="1">
      <c r="A396" s="250" t="s">
        <v>776</v>
      </c>
      <c r="B396" s="1"/>
      <c r="C396" s="370"/>
      <c r="D396" s="320" t="s">
        <v>227</v>
      </c>
      <c r="E396" s="321"/>
      <c r="F396" s="321"/>
      <c r="G396" s="321"/>
      <c r="H396" s="322"/>
      <c r="I396" s="343"/>
      <c r="J396" s="140">
        <f t="shared" si="11"/>
        <v>12117</v>
      </c>
      <c r="K396" s="81" t="str">
        <f t="shared" si="12"/>
        <v/>
      </c>
      <c r="L396" s="147">
        <v>12117</v>
      </c>
      <c r="M396" s="147">
        <v>0</v>
      </c>
    </row>
    <row r="397" spans="1:22" s="83" customFormat="1" ht="34.5" customHeight="1">
      <c r="A397" s="250" t="s">
        <v>777</v>
      </c>
      <c r="B397" s="119"/>
      <c r="C397" s="370"/>
      <c r="D397" s="320" t="s">
        <v>228</v>
      </c>
      <c r="E397" s="321"/>
      <c r="F397" s="321"/>
      <c r="G397" s="321"/>
      <c r="H397" s="322"/>
      <c r="I397" s="344"/>
      <c r="J397" s="140">
        <f t="shared" si="11"/>
        <v>105</v>
      </c>
      <c r="K397" s="81" t="str">
        <f t="shared" si="12"/>
        <v/>
      </c>
      <c r="L397" s="147">
        <v>105</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106</v>
      </c>
      <c r="K405" s="81" t="str">
        <f t="shared" ref="K405:K422" si="14">IF(OR(COUNTIF(L405:M405,"未確認")&gt;0,COUNTIF(L405:M405,"~*")&gt;0),"※","")</f>
        <v/>
      </c>
      <c r="L405" s="147">
        <v>106</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19</v>
      </c>
      <c r="K407" s="81" t="str">
        <f t="shared" si="14"/>
        <v/>
      </c>
      <c r="L407" s="147">
        <v>19</v>
      </c>
      <c r="M407" s="147">
        <v>0</v>
      </c>
    </row>
    <row r="408" spans="1:22" s="83" customFormat="1" ht="34.5" customHeight="1">
      <c r="A408" s="251" t="s">
        <v>781</v>
      </c>
      <c r="B408" s="119"/>
      <c r="C408" s="369"/>
      <c r="D408" s="369"/>
      <c r="E408" s="320" t="s">
        <v>236</v>
      </c>
      <c r="F408" s="321"/>
      <c r="G408" s="321"/>
      <c r="H408" s="322"/>
      <c r="I408" s="361"/>
      <c r="J408" s="140">
        <f t="shared" si="13"/>
        <v>82</v>
      </c>
      <c r="K408" s="81" t="str">
        <f t="shared" si="14"/>
        <v/>
      </c>
      <c r="L408" s="147">
        <v>82</v>
      </c>
      <c r="M408" s="147">
        <v>0</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105</v>
      </c>
      <c r="K413" s="81" t="str">
        <f t="shared" si="14"/>
        <v/>
      </c>
      <c r="L413" s="147">
        <v>105</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28</v>
      </c>
      <c r="K415" s="81" t="str">
        <f t="shared" si="14"/>
        <v/>
      </c>
      <c r="L415" s="147">
        <v>28</v>
      </c>
      <c r="M415" s="147">
        <v>0</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34</v>
      </c>
      <c r="M416" s="147">
        <v>0</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16</v>
      </c>
      <c r="M420" s="147">
        <v>0</v>
      </c>
    </row>
    <row r="421" spans="1:22" s="83" customFormat="1" ht="34.5" customHeight="1">
      <c r="A421" s="251" t="s">
        <v>794</v>
      </c>
      <c r="B421" s="119"/>
      <c r="C421" s="369"/>
      <c r="D421" s="369"/>
      <c r="E421" s="320" t="s">
        <v>247</v>
      </c>
      <c r="F421" s="321"/>
      <c r="G421" s="321"/>
      <c r="H421" s="322"/>
      <c r="I421" s="361"/>
      <c r="J421" s="140">
        <f t="shared" si="13"/>
        <v>24</v>
      </c>
      <c r="K421" s="81" t="str">
        <f t="shared" si="14"/>
        <v/>
      </c>
      <c r="L421" s="147">
        <v>24</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105</v>
      </c>
      <c r="K430" s="193" t="str">
        <f>IF(OR(COUNTIF(L430:M430,"未確認")&gt;0,COUNTIF(L430:M430,"~*")&gt;0),"※","")</f>
        <v/>
      </c>
      <c r="L430" s="147">
        <v>105</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18</v>
      </c>
      <c r="K431" s="193" t="str">
        <f>IF(OR(COUNTIF(L431:M431,"未確認")&gt;0,COUNTIF(L431:M431,"~*")&gt;0),"※","")</f>
        <v/>
      </c>
      <c r="L431" s="147">
        <v>18</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26</v>
      </c>
      <c r="K432" s="193" t="str">
        <f>IF(OR(COUNTIF(L432:M432,"未確認")&gt;0,COUNTIF(L432:M432,"~*")&gt;0),"※","")</f>
        <v/>
      </c>
      <c r="L432" s="147">
        <v>26</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25</v>
      </c>
      <c r="K433" s="193" t="str">
        <f>IF(OR(COUNTIF(L433:M433,"未確認")&gt;0,COUNTIF(L433:M433,"~*")&gt;0),"※","")</f>
        <v/>
      </c>
      <c r="L433" s="147">
        <v>25</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36</v>
      </c>
      <c r="K434" s="193" t="str">
        <f>IF(OR(COUNTIF(L434:M434,"未確認")&gt;0,COUNTIF(L434:M434,"~*")&gt;0),"※","")</f>
        <v/>
      </c>
      <c r="L434" s="147">
        <v>36</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112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36</v>
      </c>
      <c r="K646" s="201" t="str">
        <f t="shared" ref="K646:K660" si="33">IF(OR(COUNTIF(L646:M646,"未確認")&gt;0,COUNTIF(L646:M646,"*")&gt;0),"※","")</f>
        <v/>
      </c>
      <c r="L646" s="117">
        <v>36</v>
      </c>
      <c r="M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
      </c>
      <c r="L648" s="117">
        <v>16</v>
      </c>
      <c r="M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
      </c>
      <c r="L649" s="117">
        <v>10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0</v>
      </c>
    </row>
    <row r="670" spans="1:22" s="83" customFormat="1" ht="60" customHeight="1">
      <c r="A670" s="251" t="s">
        <v>953</v>
      </c>
      <c r="B670" s="84"/>
      <c r="C670" s="323" t="s">
        <v>485</v>
      </c>
      <c r="D670" s="324"/>
      <c r="E670" s="324"/>
      <c r="F670" s="324"/>
      <c r="G670" s="324"/>
      <c r="H670" s="325"/>
      <c r="I670" s="326" t="s">
        <v>1030</v>
      </c>
      <c r="J670" s="223"/>
      <c r="K670" s="224"/>
      <c r="L670" s="301" t="s">
        <v>533</v>
      </c>
      <c r="M670" s="301">
        <v>0</v>
      </c>
    </row>
    <row r="671" spans="1:22" s="83" customFormat="1" ht="35.15" customHeight="1">
      <c r="A671" s="251" t="s">
        <v>954</v>
      </c>
      <c r="B671" s="84"/>
      <c r="C671" s="227"/>
      <c r="D671" s="228"/>
      <c r="E671" s="323" t="s">
        <v>487</v>
      </c>
      <c r="F671" s="324"/>
      <c r="G671" s="324"/>
      <c r="H671" s="325"/>
      <c r="I671" s="327"/>
      <c r="J671" s="223"/>
      <c r="K671" s="224"/>
      <c r="L671" s="301" t="s">
        <v>533</v>
      </c>
      <c r="M671" s="301">
        <v>0</v>
      </c>
    </row>
    <row r="672" spans="1:22" s="83" customFormat="1" ht="25.75" customHeight="1">
      <c r="A672" s="251" t="s">
        <v>955</v>
      </c>
      <c r="B672" s="84"/>
      <c r="C672" s="229"/>
      <c r="D672" s="286"/>
      <c r="E672" s="329"/>
      <c r="F672" s="330"/>
      <c r="G672" s="331" t="s">
        <v>1003</v>
      </c>
      <c r="H672" s="332"/>
      <c r="I672" s="328"/>
      <c r="J672" s="223"/>
      <c r="K672" s="224"/>
      <c r="L672" s="301" t="s">
        <v>533</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0</v>
      </c>
    </row>
    <row r="674" spans="1:22" s="115" customFormat="1" ht="34.5" customHeight="1">
      <c r="A674" s="251" t="s">
        <v>957</v>
      </c>
      <c r="B674" s="84"/>
      <c r="C674" s="289"/>
      <c r="D674" s="291"/>
      <c r="E674" s="317" t="s">
        <v>1004</v>
      </c>
      <c r="F674" s="318"/>
      <c r="G674" s="318"/>
      <c r="H674" s="319"/>
      <c r="I674" s="333"/>
      <c r="J674" s="223"/>
      <c r="K674" s="224"/>
      <c r="L674" s="301" t="s">
        <v>533</v>
      </c>
      <c r="M674" s="301">
        <v>0</v>
      </c>
    </row>
    <row r="675" spans="1:22" s="83" customFormat="1" ht="56.15" customHeight="1">
      <c r="A675" s="251" t="s">
        <v>958</v>
      </c>
      <c r="B675" s="84"/>
      <c r="C675" s="317" t="s">
        <v>1005</v>
      </c>
      <c r="D675" s="318"/>
      <c r="E675" s="318"/>
      <c r="F675" s="318"/>
      <c r="G675" s="318"/>
      <c r="H675" s="319"/>
      <c r="I675" s="138" t="s">
        <v>492</v>
      </c>
      <c r="J675" s="223"/>
      <c r="K675" s="224"/>
      <c r="L675" s="302" t="s">
        <v>533</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36</v>
      </c>
      <c r="K683" s="201" t="str">
        <f>IF(OR(COUNTIF(L683:M683,"未確認")&gt;0,COUNTIF(L683:M683,"*")&gt;0),"※","")</f>
        <v/>
      </c>
      <c r="L683" s="117">
        <v>36</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9FD238B-7623-4269-ABF4-F4E08EA32E1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2019-12-23T02:28:24Z</dcterms:modified>
</cp:coreProperties>
</file>