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9DE8128-DD39-48A4-8410-F377956574B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<sst xmlns="http://schemas.openxmlformats.org/spreadsheetml/2006/main" count="3310" uniqueCount="1053">
  <si>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</si>
  <si>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</si>
  <si>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</si>
  <si>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</si>
  <si>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</si>
  <si>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</si>
  <si>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</si>
  <si>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</si>
  <si>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</si>
  <si>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</si>
  <si>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</si>
  <si>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</si>
  <si>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</si>
  <si>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</si>
  <si>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</si>
  <si>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</si>
  <si>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</si>
  <si>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</si>
  <si>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</si>
  <si>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</si>
  <si>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</si>
  <si>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</si>
  <si>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</si>
  <si>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</si>
  <si>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</si>
  <si>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</si>
  <si>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</si>
  <si>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</si>
  <si>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</si>
  <si>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</si>
  <si>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</si>
  <si>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</si>
  <si>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</si>
  <si>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</si>
  <si>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</si>
  <si>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</si>
  <si>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</si>
  <si>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</si>
  <si>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</si>
  <si>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</si>
  <si>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</si>
  <si>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</si>
  <si>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</si>
  <si>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</si>
  <si>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</si>
  <si>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</si>
  <si>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</si>
  <si>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</si>
  <si>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</si>
  <si>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</si>
  <si>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</si>
  <si>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</si>
  <si>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</si>
  <si>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</si>
  <si>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</si>
  <si>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</si>
  <si>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</si>
  <si>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</si>
  <si>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</si>
  <si>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</si>
  <si>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</si>
  <si>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</si>
  <si>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</si>
  <si>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</si>
  <si>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</si>
  <si>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</si>
  <si>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</si>
  <si>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</si>
  <si>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</si>
  <si>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</si>
  <si>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</si>
  <si>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</si>
  <si>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</si>
  <si>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</si>
  <si>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</si>
  <si>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</si>
  <si>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</si>
  <si>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</si>
  <si>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</si>
  <si>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</si>
  <si>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</si>
  <si>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</si>
  <si>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</si>
  <si>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</si>
  <si>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</si>
  <si>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</si>
  <si>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</si>
  <si>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</si>
  <si>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</si>
  <si>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</si>
  <si>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</si>
  <si>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</si>
  <si>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</si>
  <si>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</si>
  <si>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</si>
  <si>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</si>
  <si>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</si>
  <si>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</si>
  <si>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</si>
  <si>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</si>
  <si>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</si>
  <si>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</si>
  <si>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</si>
  <si>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</si>
  <si>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</si>
  <si>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</si>
  <si>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</si>
  <si>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</si>
  <si>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</si>
  <si>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</si>
  <si>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</si>
  <si>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</si>
  <si>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</si>
  <si>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</si>
  <si>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</si>
  <si>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</si>
  <si>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</si>
  <si>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</si>
  <si>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</si>
  <si>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</si>
  <si>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</si>
  <si>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</si>
  <si>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</si>
  <si>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</si>
  <si>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</si>
  <si>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</si>
  <si>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</si>
  <si>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</si>
  <si>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</si>
  <si>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</si>
  <si>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</si>
  <si>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</si>
  <si>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</si>
  <si>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</si>
  <si>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</si>
  <si>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</si>
  <si>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</si>
  <si>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</si>
  <si>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</si>
  <si>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</si>
  <si>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</si>
  <si>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</si>
  <si>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</si>
  <si>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</si>
  <si>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</si>
  <si>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</si>
  <si>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</si>
  <si>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</si>
  <si>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</si>
  <si>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</si>
  <si>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</si>
  <si>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</si>
  <si>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</si>
  <si>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</si>
  <si>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</si>
  <si>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</si>
  <si>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</si>
  <si>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</si>
  <si>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</si>
  <si>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</si>
  <si>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</si>
  <si>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</si>
  <si>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</si>
  <si>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</si>
  <si>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</si>
  <si>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</si>
  <si>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</si>
  <si>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</si>
  <si>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</si>
  <si>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</si>
  <si>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</si>
  <si>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</si>
  <si>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</si>
  <si>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</si>
  <si>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</si>
  <si>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</si>
  <si>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</si>
  <si>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</si>
  <si>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</si>
  <si>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</si>
  <si>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</si>
  <si>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</si>
  <si>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</si>
  <si>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</si>
  <si>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</si>
  <si>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</si>
  <si>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</si>
  <si>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</si>
  <si>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</si>
  <si>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</si>
  <si>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</si>
  <si>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</si>
  <si>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</si>
  <si>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</si>
  <si>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</si>
  <si>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</si>
  <si>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</si>
  <si>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</si>
  <si>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</si>
  <si>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</si>
  <si>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</si>
  <si>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</si>
  <si>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</si>
  <si>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</si>
  <si>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</si>
  <si>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</si>
  <si>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</si>
  <si>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</si>
  <si>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</si>
  <si>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</si>
  <si>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</si>
  <si>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</si>
  <si>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</si>
  <si>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</si>
  <si>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</si>
  <si>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</si>
  <si>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</si>
  <si>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</si>
  <si>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</si>
  <si>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</si>
  <si>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</si>
  <si>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</si>
  <si>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</si>
  <si>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</si>
  <si>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</si>
  <si>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</si>
  <si>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</si>
  <si>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</si>
  <si>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</si>
  <si>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</si>
  <si>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</si>
  <si>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</si>
  <si>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</si>
  <si>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</si>
  <si>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</si>
  <si>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</si>
  <si>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</si>
  <si>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</si>
  <si>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</si>
  <si>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</si>
  <si>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</si>
  <si>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</si>
  <si>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</si>
  <si>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</si>
  <si>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</si>
  <si>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</si>
  <si>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</si>
  <si>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</si>
  <si>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</si>
  <si>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</si>
  <si>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</si>
  <si>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</si>
  <si>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</si>
  <si>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</si>
  <si>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</si>
  <si>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</si>
  <si>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</si>
  <si>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</si>
  <si>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</si>
  <si>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</si>
  <si>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</si>
  <si>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</si>
  <si>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</si>
  <si>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</si>
  <si>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</si>
  <si>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</si>
  <si>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</si>
  <si>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</si>
  <si>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</si>
  <si>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</si>
  <si>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</si>
  <si>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</si>
  <si>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</si>
  <si>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</si>
  <si>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</si>
  <si>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</si>
  <si>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</si>
  <si>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</si>
  <si>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</si>
  <si>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</si>
  <si>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</si>
  <si>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</si>
  <si>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</si>
  <si>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</si>
  <si>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</si>
  <si>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</si>
  <si>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</si>
  <si>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</si>
  <si>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</si>
  <si>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</si>
  <si>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</si>
  <si>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</si>
  <si>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</si>
  <si>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</si>
  <si>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</si>
  <si>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</si>
  <si>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</si>
  <si>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</si>
  <si>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</si>
  <si>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</si>
  <si>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</si>
  <si>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</si>
  <si>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</si>
  <si>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</si>
  <si>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</si>
  <si>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</si>
  <si>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</si>
  <si>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</si>
  <si>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</si>
  <si>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</si>
  <si>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</si>
  <si>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</si>
  <si>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</si>
  <si>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</si>
  <si>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</si>
  <si>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</si>
  <si>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</si>
  <si>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</si>
  <si>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</si>
  <si>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</si>
  <si>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</si>
  <si>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</si>
  <si>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</si>
  <si>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</si>
  <si>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</si>
  <si>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</si>
  <si>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</si>
  <si>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</si>
  <si>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</si>
  <si>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</si>
  <si>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</si>
  <si>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</si>
  <si>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</si>
  <si>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</si>
  <si>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</si>
  <si>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</si>
  <si>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</si>
  <si>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</si>
  <si>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</si>
  <si>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</si>
  <si>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</si>
  <si>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</si>
  <si>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</si>
  <si>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</si>
  <si>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</si>
  <si>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</si>
  <si>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</si>
  <si>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</si>
  <si>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</si>
  <si>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</si>
  <si>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</si>
  <si>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</si>
  <si>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</si>
  <si>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</si>
  <si>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</si>
  <si>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</si>
  <si>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</si>
  <si>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</si>
  <si>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</si>
  <si>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</si>
  <si>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</si>
  <si>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</si>
  <si>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</si>
  <si>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</si>
  <si>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</si>
  <si>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</si>
  <si>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</si>
  <si>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</si>
  <si>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</si>
  <si>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</si>
  <si>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</si>
  <si>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</si>
  <si>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</si>
  <si>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</si>
  <si>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</si>
  <si>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</si>
  <si>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</si>
  <si>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</si>
  <si>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</si>
  <si>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</si>
  <si>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</si>
  <si>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</si>
  <si>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</si>
  <si>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</si>
  <si>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</si>
  <si>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</si>
  <si>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</si>
  <si>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</si>
  <si>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</si>
  <si>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</si>
  <si>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</si>
  <si>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</si>
  <si>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</si>
  <si>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</si>
  <si>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</si>
  <si>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</si>
  <si>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</si>
  <si>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</si>
  <si>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</si>
  <si>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</si>
  <si>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</si>
  <si>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</si>
  <si>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</si>
  <si>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</si>
  <si>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</si>
  <si>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</si>
  <si>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</si>
  <si>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</si>
  <si>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</si>
  <si>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</si>
  <si>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</si>
  <si>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</si>
  <si>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</si>
  <si>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</si>
  <si>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</si>
  <si>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</si>
  <si>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</si>
  <si>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</si>
  <si>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</si>
  <si>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</si>
  <si>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</si>
  <si>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</si>
  <si>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</si>
  <si>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</si>
  <si>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</si>
  <si>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</si>
  <si>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</si>
  <si>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</si>
  <si>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</si>
  <si>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</si>
  <si>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</si>
  <si>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</si>
  <si>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</si>
  <si>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</si>
  <si>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</si>
  <si>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</si>
  <si>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</si>
  <si>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</si>
  <si>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</si>
  <si>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</si>
  <si>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</si>
  <si>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</si>
  <si>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</si>
  <si>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</si>
  <si>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</si>
  <si>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</si>
  <si>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</si>
  <si>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</si>
  <si>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</si>
  <si>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</si>
  <si>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</si>
  <si>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</si>
  <si>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</si>
  <si>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</si>
  <si>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</si>
  <si>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</si>
  <si>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</si>
  <si>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</si>
  <si>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</si>
  <si>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</si>
  <si>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</si>
  <si>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</si>
  <si>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</si>
  <si>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</si>
  <si>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</si>
  <si>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</si>
  <si>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</si>
  <si>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</si>
  <si>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</si>
  <si>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</si>
  <si>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</si>
  <si>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</si>
  <si>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</si>
  <si>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</si>
  <si>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</si>
  <si>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</si>
  <si>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</si>
  <si>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</si>
  <si>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</si>
  <si>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</si>
  <si>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</si>
  <si>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</si>
  <si>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</si>
  <si>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</si>
  <si>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</si>
  <si>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</si>
  <si>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</si>
  <si>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</si>
  <si>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</si>
  <si>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</si>
  <si>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</si>
  <si>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</si>
  <si>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</si>
  <si>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</si>
  <si>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</si>
  <si>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</si>
  <si>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</si>
  <si>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</si>
  <si>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</si>
  <si>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</si>
  <si>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</si>
  <si>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</si>
  <si>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</si>
  <si>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</si>
  <si>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</si>
  <si>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</si>
  <si>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</si>
  <si>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</si>
  <si>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</si>
  <si>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</si>
  <si>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</si>
  <si>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</si>
  <si>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</si>
  <si>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</si>
  <si>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</si>
  <si>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</si>
  <si>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</si>
  <si>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</si>
  <si>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</si>
  <si>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</si>
  <si>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</si>
  <si>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</si>
  <si>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</si>
  <si>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</si>
  <si>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</si>
  <si>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</si>
  <si>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</si>
  <si>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</si>
  <si>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</si>
  <si>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</si>
  <si>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</si>
  <si>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</si>
  <si>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</si>
  <si>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</si>
  <si>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</si>
  <si>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</si>
  <si>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</si>
  <si>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</si>
  <si>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</si>
  <si>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</si>
  <si>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</si>
  <si>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</si>
  <si>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</si>
  <si>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</si>
  <si>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</si>
  <si>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</si>
  <si>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</si>
  <si>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</si>
  <si>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</si>
  <si>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</si>
  <si>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</si>
  <si>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</si>
  <si>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</si>
  <si>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</si>
  <si>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</si>
  <si>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</si>
  <si>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</si>
  <si>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</si>
  <si>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</si>
  <si>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</si>
  <si>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</si>
  <si>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</si>
  <si>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</si>
  <si>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</si>
  <si>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</si>
  <si>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</si>
  <si>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</si>
  <si>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</si>
  <si>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</si>
  <si>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</si>
  <si>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</si>
  <si>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</si>
  <si>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</si>
  <si>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</si>
  <si>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</si>
  <si>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</si>
  <si>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</si>
  <si>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</si>
  <si>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</si>
  <si>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</si>
  <si>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</si>
  <si>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</si>
  <si>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</si>
  <si>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</si>
  <si>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</si>
  <si>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</si>
  <si>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</si>
  <si>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</si>
  <si>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</si>
  <si>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</si>
  <si>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</si>
  <si>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</si>
  <si>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</si>
  <si>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</si>
  <si>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</si>
  <si>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</si>
  <si>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</si>
  <si>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</si>
  <si>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</si>
  <si>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</si>
  <si>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</si>
  <si>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</si>
  <si>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</si>
  <si>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</si>
  <si>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</si>
  <si>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</si>
  <si>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</si>
  <si>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</si>
  <si>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</si>
  <si>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</si>
  <si>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</si>
  <si>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</si>
  <si>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</si>
  <si>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</si>
  <si>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</si>
  <si>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</si>
  <si>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</si>
  <si>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</si>
  <si>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</si>
  <si>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</si>
  <si>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</si>
  <si>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</si>
  <si>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</si>
  <si>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</si>
  <si>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</si>
  <si>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</si>
  <si>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</si>
  <si>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</si>
  <si>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</si>
  <si>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</si>
  <si>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</si>
  <si>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</si>
  <si>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</si>
  <si>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</si>
  <si>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</si>
  <si>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</si>
  <si>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</si>
  <si>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</si>
  <si>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</si>
  <si>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</si>
  <si>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</si>
  <si>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</si>
  <si>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</si>
  <si>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</si>
  <si>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</si>
  <si>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</si>
  <si>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</si>
  <si>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</si>
  <si>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</si>
  <si>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</si>
  <si>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</si>
  <si>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</si>
  <si>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</si>
  <si>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</si>
  <si>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</si>
  <si>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</si>
  <si>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</si>
  <si>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</si>
  <si>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</si>
  <si>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</si>
  <si>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</si>
  <si>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</si>
  <si>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</si>
  <si>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</si>
  <si>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</si>
  <si>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</si>
  <si>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</si>
  <si>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</si>
  <si>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</si>
  <si>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</si>
  <si>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</si>
  <si>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</si>
  <si>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</si>
  <si>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</si>
  <si>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</si>
  <si>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</si>
  <si>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</si>
  <si>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</si>
  <si>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</si>
  <si>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</si>
  <si>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</si>
  <si>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</si>
  <si>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</si>
  <si>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</si>
  <si>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</si>
  <si>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</si>
  <si>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</si>
  <si>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</si>
  <si>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</si>
  <si>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</si>
  <si>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</si>
  <si>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</si>
  <si>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</si>
  <si>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</si>
  <si>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</si>
  <si>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</si>
  <si>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</si>
  <si>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</si>
  <si>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</si>
  <si>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</si>
  <si>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</si>
  <si>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</si>
  <si>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</si>
  <si>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</si>
  <si>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</si>
  <si>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</si>
  <si>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</si>
  <si>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</si>
  <si>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</si>
  <si>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</si>
  <si>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</si>
  <si>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</si>
  <si>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</si>
  <si>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</si>
  <si>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</si>
  <si>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</si>
  <si>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</si>
  <si>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</si>
  <si>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</si>
  <si>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</si>
  <si>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</si>
  <si>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</si>
  <si>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</si>
  <si>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</si>
  <si>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</si>
  <si>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</si>
  <si>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</si>
  <si>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</si>
  <si>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</si>
  <si>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</si>
  <si>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</si>
  <si>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</si>
  <si>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</si>
  <si>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</si>
  <si>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</si>
  <si>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</si>
  <si>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</si>
  <si>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</si>
  <si>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</si>
  <si>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</si>
  <si>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</si>
  <si>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</si>
  <si>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</si>
  <si>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</si>
  <si>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</si>
  <si>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</si>
  <si>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</si>
  <si>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</si>
  <si>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</si>
  <si>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</si>
  <si>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</si>
  <si>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</si>
  <si>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</si>
  <si>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</si>
  <si>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</si>
  <si>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</si>
  <si>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</si>
  <si>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</si>
  <si>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</si>
  <si>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</si>
  <si>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</si>
  <si>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</si>
  <si>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</si>
  <si>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</si>
  <si>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</si>
  <si>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</si>
  <si>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</si>
  <si>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</si>
  <si>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</si>
  <si>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</si>
  <si>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</si>
  <si>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</si>
  <si>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</si>
  <si>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</si>
  <si>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</si>
  <si>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</si>
  <si>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</si>
  <si>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</si>
  <si>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</si>
  <si>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</si>
  <si>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</si>
  <si>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</si>
  <si>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</si>
  <si>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</si>
  <si>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</si>
  <si>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</si>
  <si>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</si>
  <si>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</si>
  <si>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</si>
  <si>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</si>
  <si>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</si>
  <si>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</si>
  <si>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</si>
  <si>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</si>
  <si>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</si>
  <si>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</si>
  <si>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</si>
  <si>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</si>
  <si>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</si>
  <si>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</si>
  <si>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</si>
  <si>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</si>
  <si>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</si>
  <si>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</si>
  <si>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</si>
  <si>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</si>
  <si>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</si>
  <si>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</si>
  <si>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</si>
  <si>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</si>
  <si>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</si>
  <si>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</si>
  <si>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</si>
  <si>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</si>
  <si>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</si>
  <si>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</si>
  <si>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</si>
  <si>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</si>
  <si>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</si>
  <si>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</si>
  <si>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</si>
  <si>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</si>
  <si>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</si>
  <si>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</si>
  <si>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</si>
  <si>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</si>
  <si>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</si>
  <si>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</si>
  <si>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</si>
  <si>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</si>
  <si>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</si>
  <si>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</si>
  <si>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</si>
  <si>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</si>
  <si>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</si>
  <si>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</si>
  <si>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</si>
  <si>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</si>
  <si>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</si>
  <si>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</si>
  <si>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</si>
  <si>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</si>
  <si>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</si>
  <si>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</si>
  <si>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</si>
  <si>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</si>
  <si>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</si>
  <si>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</si>
  <si>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</si>
  <si>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</si>
  <si>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</si>
  <si>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</si>
  <si>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</si>
  <si>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</si>
  <si>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</si>
  <si>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</si>
  <si>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</si>
  <si>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</si>
  <si>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</si>
  <si>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</si>
  <si>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</si>
  <si>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</si>
  <si>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</si>
  <si>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</si>
  <si>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</si>
  <si>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</si>
  <si>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</si>
  <si>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</si>
  <si>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</si>
  <si>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</si>
  <si>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</si>
  <si>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</si>
  <si>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</si>
  <si>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</si>
  <si>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</si>
  <si>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</si>
  <si>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</si>
  <si>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</si>
  <si>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</si>
  <si>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</si>
  <si>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</si>
  <si>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</si>
  <si>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</si>
  <si>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</si>
  <si>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</si>
  <si>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</si>
  <si>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</si>
  <si>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</si>
  <si>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</si>
  <si>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</si>
  <si>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</si>
  <si>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</si>
  <si>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</si>
  <si>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</si>
  <si>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</si>
  <si>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</si>
  <si>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</si>
  <si>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</si>
  <si>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</si>
  <si>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</si>
  <si>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</si>
  <si>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</si>
  <si>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</si>
  <si>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</si>
  <si>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</si>
  <si>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</si>
  <si>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</si>
  <si>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</si>
  <si>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</si>
  <si>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</si>
  <si>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</si>
  <si>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</si>
  <si>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</si>
  <si>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</si>
  <si>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</si>
  <si>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</si>
  <si>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</si>
  <si>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</si>
  <si>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</si>
  <si>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</si>
  <si>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</si>
  <si>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</si>
  <si>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</si>
  <si>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</si>
  <si>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</si>
  <si>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</si>
  <si>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</si>
  <si>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</si>
  <si>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</si>
  <si>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</si>
  <si>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</si>
  <si>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</si>
  <si>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</si>
  <si>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</si>
  <si>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</si>
  <si>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</si>
  <si>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</si>
  <si>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</si>
  <si>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</si>
  <si>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</si>
  <si>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</si>
  <si>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</si>
  <si>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</si>
  <si>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</si>
  <si>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</si>
  <si>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</si>
  <si>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</si>
  <si>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</si>
  <si>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</si>
  <si>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</si>
  <si>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</si>
  <si>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</si>
  <si>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</si>
  <si>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</si>
  <si>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</si>
  <si>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</si>
  <si>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</si>
  <si>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</si>
  <si>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</si>
  <si>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</si>
  <si>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</si>
  <si>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</si>
  <si>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</si>
  <si>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</si>
  <si>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</si>
  <si>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</si>
  <si>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</si>
  <si>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</si>
  <si>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</si>
  <si>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</si>
  <si>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</si>
  <si>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</si>
  <si>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</si>
  <si>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</si>
  <si>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</si>
  <si>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</si>
  <si>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</si>
  <si>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</si>
  <si>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</si>
  <si>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</si>
  <si>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</si>
  <si>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</si>
  <si>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</si>
  <si>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</si>
  <si>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</si>
  <si>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</si>
  <si>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</si>
  <si>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</si>
  <si>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</si>
  <si>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</si>
  <si>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</si>
  <si>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</si>
  <si>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</si>
  <si>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</si>
  <si>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</si>
  <si>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</si>
  <si>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</si>
  <si>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</si>
  <si>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</si>
  <si>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</si>
  <si>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</si>
  <si>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</si>
  <si>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</si>
  <si>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</si>
  <si>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</si>
  <si>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</si>
  <si>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</si>
  <si>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</si>
  <si>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</si>
  <si>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</si>
  <si>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</si>
  <si>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</si>
  <si>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</si>
  <si>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</si>
  <si>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</si>
  <si>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</si>
  <si>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</si>
  <si>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</si>
  <si>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</si>
  <si>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</si>
  <si>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</si>
  <si>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</si>
  <si>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</si>
  <si>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</si>
  <si>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</si>
  <si>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</si>
  <si>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</si>
  <si>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</si>
  <si>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</si>
  <si>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</si>
  <si>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</si>
  <si>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</si>
  <si>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</si>
  <si>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</si>
  <si>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</si>
  <si>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</si>
  <si>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</si>
  <si>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相良病院</t>
    <phoneticPr fontId="3"/>
  </si>
  <si>
    <t>〒892-0833 鹿児島市松原町３－３１</t>
    <phoneticPr fontId="3"/>
  </si>
  <si>
    <t>〇</t>
  </si>
  <si>
    <t>その他の法人</t>
  </si>
  <si>
    <t>乳腺外科</t>
  </si>
  <si>
    <t>ＤＰＣ標準病院群</t>
  </si>
  <si>
    <t>有</t>
  </si>
  <si>
    <t>看護必要度Ⅰ</t>
    <phoneticPr fontId="3"/>
  </si>
  <si>
    <t>急性期病棟01</t>
  </si>
  <si>
    <t>急性期機能</t>
  </si>
  <si>
    <t>急性期病棟02</t>
  </si>
  <si>
    <t>内科</t>
  </si>
  <si>
    <t>緩和ケア病棟入院料２</t>
  </si>
  <si>
    <t>-</t>
    <phoneticPr fontId="3"/>
  </si>
  <si>
    <t>急性期病棟03</t>
  </si>
  <si>
    <t>急性期病棟04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</si>
</sst>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1047</v>
      </c>
      <c r="N9" s="282" t="s">
        <v>1051</v>
      </c>
      <c r="O9" s="282" t="s">
        <v>1052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1047</v>
      </c>
      <c r="N22" s="282" t="s">
        <v>1051</v>
      </c>
      <c r="O22" s="282" t="s">
        <v>1052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1047</v>
      </c>
      <c r="N35" s="282" t="s">
        <v>1051</v>
      </c>
      <c r="O35" s="282" t="s">
        <v>1052</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1047</v>
      </c>
      <c r="N44" s="282" t="s">
        <v>1051</v>
      </c>
      <c r="O44" s="282" t="s">
        <v>1052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1045</v>
      </c>
      <c r="M89" s="262" t="s">
        <v>1047</v>
      </c>
      <c r="N89" s="262" t="s">
        <v>1051</v>
      </c>
      <c r="O89" s="262" t="s">
        <v>1052</v>
      </c>
    </row>
    <row r="90" spans="1:22" s="21" customFormat="1">
      <c r="A90" s="243"/>
      <c r="B90" s="1"/>
      <c r="C90" s="3"/>
      <c r="D90" s="3"/>
      <c r="E90" s="3"/>
      <c r="F90" s="3"/>
      <c r="G90" s="3"/>
      <c r="H90" s="287"/>
      <c r="I90" s="67" t="s">
        <v>36</v>
      </c>
      <c r="J90" s="68"/>
      <c r="K90" s="69"/>
      <c r="L90" s="262" t="s">
        <v>1046</v>
      </c>
      <c r="M90" s="262" t="s">
        <v>1046</v>
      </c>
      <c r="N90" s="262" t="s">
        <v>1046</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1051</v>
      </c>
      <c r="O97" s="66" t="s">
        <v>1052</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80</v>
      </c>
      <c r="K99" s="237" t="str">
        <f>IF(OR(COUNTIF(L99:O99,"未確認")&gt;0,COUNTIF(L99:O99,"~*")&gt;0),"※","")</f>
        <v/>
      </c>
      <c r="L99" s="258">
        <v>41</v>
      </c>
      <c r="M99" s="258">
        <v>15</v>
      </c>
      <c r="N99" s="258">
        <v>16</v>
      </c>
      <c r="O99" s="258">
        <v>8</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IF(OR(COUNTIF(L101:O101,"未確認")&gt;0,COUNTIF(L101:O101,"~*")&gt;0),"※","")</f>
        <v/>
      </c>
      <c r="L101" s="258">
        <v>41</v>
      </c>
      <c r="M101" s="258">
        <v>15</v>
      </c>
      <c r="N101" s="258">
        <v>16</v>
      </c>
      <c r="O101" s="258">
        <v>8</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IF(OR(COUNTIF(L101:O101,"未確認")&gt;0,COUNTIF(L101:O101,"~*")&gt;0),"※","")</f>
        <v/>
      </c>
      <c r="L102" s="258">
        <v>41</v>
      </c>
      <c r="M102" s="258">
        <v>15</v>
      </c>
      <c r="N102" s="258">
        <v>16</v>
      </c>
      <c r="O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1051</v>
      </c>
      <c r="O118" s="66" t="s">
        <v>1052</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1048</v>
      </c>
      <c r="O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1051</v>
      </c>
      <c r="O129" s="66" t="s">
        <v>1052</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561</v>
      </c>
      <c r="N131" s="98" t="s">
        <v>1049</v>
      </c>
      <c r="O131" s="98" t="s">
        <v>1049</v>
      </c>
    </row>
    <row r="132" spans="1:22" s="83" customFormat="1" ht="34.5" customHeight="1">
      <c r="A132" s="244" t="s">
        <v>621</v>
      </c>
      <c r="B132" s="84"/>
      <c r="C132" s="295"/>
      <c r="D132" s="297"/>
      <c r="E132" s="320" t="s">
        <v>58</v>
      </c>
      <c r="F132" s="321"/>
      <c r="G132" s="321"/>
      <c r="H132" s="322"/>
      <c r="I132" s="389"/>
      <c r="J132" s="101"/>
      <c r="K132" s="102"/>
      <c r="L132" s="82">
        <v>41</v>
      </c>
      <c r="M132" s="82">
        <v>15</v>
      </c>
      <c r="N132" s="82">
        <v>16</v>
      </c>
      <c r="O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1051</v>
      </c>
      <c r="O143" s="66" t="s">
        <v>1052</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186</v>
      </c>
      <c r="K151" s="264" t="str">
        <f t="shared" si="3"/>
        <v/>
      </c>
      <c r="L151" s="117">
        <v>134</v>
      </c>
      <c r="M151" s="117">
        <v>52</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36</v>
      </c>
      <c r="K210" s="264" t="str">
        <f t="shared" si="7"/>
        <v/>
      </c>
      <c r="L210" s="117">
        <v>0</v>
      </c>
      <c r="M210" s="117">
        <v>0</v>
      </c>
      <c r="N210" s="117">
        <v>22</v>
      </c>
      <c r="O210" s="117">
        <v>14</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1051</v>
      </c>
      <c r="O226" s="66" t="s">
        <v>1052</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1051</v>
      </c>
      <c r="O234" s="66" t="s">
        <v>1052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1051</v>
      </c>
      <c r="O244" s="66" t="s">
        <v>1052</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1051</v>
      </c>
      <c r="O253" s="66" t="s">
        <v>1052</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1051</v>
      </c>
      <c r="O263" s="66" t="s">
        <v>1052</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50</v>
      </c>
      <c r="K269" s="81" t="str">
        <f t="shared" si="8"/>
        <v/>
      </c>
      <c r="L269" s="147">
        <v>20</v>
      </c>
      <c r="M269" s="147">
        <v>8</v>
      </c>
      <c r="N269" s="147">
        <v>15</v>
      </c>
      <c r="O269" s="147">
        <v>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7</v>
      </c>
      <c r="K273" s="81" t="str">
        <f t="shared" si="8"/>
        <v/>
      </c>
      <c r="L273" s="147">
        <v>0</v>
      </c>
      <c r="M273" s="147">
        <v>3</v>
      </c>
      <c r="N273" s="147">
        <v>2</v>
      </c>
      <c r="O273" s="147">
        <v>2</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14</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1051</v>
      </c>
      <c r="O322" s="66" t="s">
        <v>1052</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1051</v>
      </c>
      <c r="O342" s="66" t="s">
        <v>1052</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1051</v>
      </c>
      <c r="O367" s="66" t="s">
        <v>1052</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1051</v>
      </c>
      <c r="O390" s="66" t="s">
        <v>1052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1911</v>
      </c>
      <c r="K392" s="81" t="str">
        <f t="shared" ref="K392:K397" si="12">IF(OR(COUNTIF(L392:O392,"未確認")&gt;0,COUNTIF(L392:O392,"~*")&gt;0),"※","")</f>
        <v/>
      </c>
      <c r="L392" s="147">
        <v>1230</v>
      </c>
      <c r="M392" s="147">
        <v>455</v>
      </c>
      <c r="N392" s="147">
        <v>169</v>
      </c>
      <c r="O392" s="147">
        <v>57</v>
      </c>
    </row>
    <row r="393" spans="1:22" s="83" customFormat="1" ht="34.5" customHeight="1">
      <c r="A393" s="249" t="s">
        <v>773</v>
      </c>
      <c r="B393" s="84"/>
      <c r="C393" s="370"/>
      <c r="D393" s="380"/>
      <c r="E393" s="320" t="s">
        <v>224</v>
      </c>
      <c r="F393" s="321"/>
      <c r="G393" s="321"/>
      <c r="H393" s="322"/>
      <c r="I393" s="343"/>
      <c r="J393" s="140">
        <f t="shared" si="11"/>
        <v>1812</v>
      </c>
      <c r="K393" s="81" t="str">
        <f t="shared" si="12"/>
        <v/>
      </c>
      <c r="L393" s="147">
        <v>1199</v>
      </c>
      <c r="M393" s="147">
        <v>443</v>
      </c>
      <c r="N393" s="147">
        <v>127</v>
      </c>
      <c r="O393" s="147">
        <v>43</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1</v>
      </c>
      <c r="M394" s="147">
        <v>0</v>
      </c>
      <c r="N394" s="147">
        <v>6</v>
      </c>
      <c r="O394" s="147">
        <v>1</v>
      </c>
    </row>
    <row r="395" spans="1:22" s="83" customFormat="1" ht="34.5" customHeight="1">
      <c r="A395" s="250" t="s">
        <v>775</v>
      </c>
      <c r="B395" s="84"/>
      <c r="C395" s="370"/>
      <c r="D395" s="382"/>
      <c r="E395" s="320" t="s">
        <v>226</v>
      </c>
      <c r="F395" s="321"/>
      <c r="G395" s="321"/>
      <c r="H395" s="322"/>
      <c r="I395" s="343"/>
      <c r="J395" s="140">
        <f t="shared" si="11"/>
        <v>91</v>
      </c>
      <c r="K395" s="81" t="str">
        <f t="shared" si="12"/>
        <v/>
      </c>
      <c r="L395" s="147">
        <v>30</v>
      </c>
      <c r="M395" s="147">
        <v>12</v>
      </c>
      <c r="N395" s="147">
        <v>36</v>
      </c>
      <c r="O395" s="147">
        <v>13</v>
      </c>
    </row>
    <row r="396" spans="1:22" s="83" customFormat="1" ht="34.5" customHeight="1">
      <c r="A396" s="250" t="s">
        <v>776</v>
      </c>
      <c r="B396" s="1"/>
      <c r="C396" s="370"/>
      <c r="D396" s="320" t="s">
        <v>227</v>
      </c>
      <c r="E396" s="321"/>
      <c r="F396" s="321"/>
      <c r="G396" s="321"/>
      <c r="H396" s="322"/>
      <c r="I396" s="343"/>
      <c r="J396" s="140">
        <f t="shared" si="11"/>
        <v>24528</v>
      </c>
      <c r="K396" s="81" t="str">
        <f t="shared" si="12"/>
        <v/>
      </c>
      <c r="L396" s="147">
        <v>12792</v>
      </c>
      <c r="M396" s="147">
        <v>4686</v>
      </c>
      <c r="N396" s="147">
        <v>5274</v>
      </c>
      <c r="O396" s="147">
        <v>1776</v>
      </c>
    </row>
    <row r="397" spans="1:22" s="83" customFormat="1" ht="34.5" customHeight="1">
      <c r="A397" s="250" t="s">
        <v>777</v>
      </c>
      <c r="B397" s="119"/>
      <c r="C397" s="370"/>
      <c r="D397" s="320" t="s">
        <v>228</v>
      </c>
      <c r="E397" s="321"/>
      <c r="F397" s="321"/>
      <c r="G397" s="321"/>
      <c r="H397" s="322"/>
      <c r="I397" s="344"/>
      <c r="J397" s="140">
        <f t="shared" si="11"/>
        <v>1902</v>
      </c>
      <c r="K397" s="81" t="str">
        <f t="shared" si="12"/>
        <v/>
      </c>
      <c r="L397" s="147">
        <v>1230</v>
      </c>
      <c r="M397" s="147">
        <v>460</v>
      </c>
      <c r="N397" s="147">
        <v>158</v>
      </c>
      <c r="O397" s="147">
        <v>54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1051</v>
      </c>
      <c r="O403" s="66" t="s">
        <v>1052</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1849</v>
      </c>
      <c r="K405" s="81" t="str">
        <f t="shared" ref="K405:K422" si="14">IF(OR(COUNTIF(L405:O405,"未確認")&gt;0,COUNTIF(L405:O405,"~*")&gt;0),"※","")</f>
        <v/>
      </c>
      <c r="L405" s="147">
        <v>1230</v>
      </c>
      <c r="M405" s="147">
        <v>455</v>
      </c>
      <c r="N405" s="147">
        <v>112</v>
      </c>
      <c r="O405" s="147">
        <v>52</v>
      </c>
    </row>
    <row r="406" spans="1:22" s="83" customFormat="1" ht="34.5" customHeight="1">
      <c r="A406" s="251" t="s">
        <v>779</v>
      </c>
      <c r="B406" s="119"/>
      <c r="C406" s="369"/>
      <c r="D406" s="375" t="s">
        <v>233</v>
      </c>
      <c r="E406" s="377" t="s">
        <v>234</v>
      </c>
      <c r="F406" s="378"/>
      <c r="G406" s="378"/>
      <c r="H406" s="379"/>
      <c r="I406" s="361"/>
      <c r="J406" s="140">
        <f t="shared" si="13"/>
        <v>1233</v>
      </c>
      <c r="K406" s="81" t="str">
        <f t="shared" si="14"/>
        <v/>
      </c>
      <c r="L406" s="147">
        <v>1228</v>
      </c>
      <c r="M406" s="147">
        <v>0</v>
      </c>
      <c r="N406" s="147">
        <v>5</v>
      </c>
      <c r="O406" s="147">
        <v>0</v>
      </c>
    </row>
    <row r="407" spans="1:22" s="83" customFormat="1" ht="34.5" customHeight="1">
      <c r="A407" s="251" t="s">
        <v>780</v>
      </c>
      <c r="B407" s="119"/>
      <c r="C407" s="369"/>
      <c r="D407" s="369"/>
      <c r="E407" s="320" t="s">
        <v>235</v>
      </c>
      <c r="F407" s="321"/>
      <c r="G407" s="321"/>
      <c r="H407" s="322"/>
      <c r="I407" s="361"/>
      <c r="J407" s="140">
        <f t="shared" si="13"/>
        <v>557</v>
      </c>
      <c r="K407" s="81" t="str">
        <f t="shared" si="14"/>
        <v/>
      </c>
      <c r="L407" s="147">
        <v>0</v>
      </c>
      <c r="M407" s="147">
        <v>455</v>
      </c>
      <c r="N407" s="147">
        <v>67</v>
      </c>
      <c r="O407" s="147">
        <v>35</v>
      </c>
    </row>
    <row r="408" spans="1:22" s="83" customFormat="1" ht="34.5" customHeight="1">
      <c r="A408" s="251" t="s">
        <v>781</v>
      </c>
      <c r="B408" s="119"/>
      <c r="C408" s="369"/>
      <c r="D408" s="369"/>
      <c r="E408" s="320" t="s">
        <v>236</v>
      </c>
      <c r="F408" s="321"/>
      <c r="G408" s="321"/>
      <c r="H408" s="322"/>
      <c r="I408" s="361"/>
      <c r="J408" s="140">
        <f t="shared" si="13"/>
        <v>53</v>
      </c>
      <c r="K408" s="81" t="str">
        <f t="shared" si="14"/>
        <v/>
      </c>
      <c r="L408" s="147">
        <v>1</v>
      </c>
      <c r="M408" s="147">
        <v>0</v>
      </c>
      <c r="N408" s="147">
        <v>36</v>
      </c>
      <c r="O408" s="147">
        <v>16</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1</v>
      </c>
      <c r="M409" s="147">
        <v>0</v>
      </c>
      <c r="N409" s="147">
        <v>4</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1899</v>
      </c>
      <c r="K413" s="81" t="str">
        <f t="shared" si="14"/>
        <v/>
      </c>
      <c r="L413" s="147">
        <v>1230</v>
      </c>
      <c r="M413" s="147">
        <v>460</v>
      </c>
      <c r="N413" s="147">
        <v>140</v>
      </c>
      <c r="O413" s="147">
        <v>69</v>
      </c>
    </row>
    <row r="414" spans="1:22" s="83" customFormat="1" ht="34.5" customHeight="1">
      <c r="A414" s="251" t="s">
        <v>787</v>
      </c>
      <c r="B414" s="119"/>
      <c r="C414" s="369"/>
      <c r="D414" s="375" t="s">
        <v>240</v>
      </c>
      <c r="E414" s="377" t="s">
        <v>241</v>
      </c>
      <c r="F414" s="378"/>
      <c r="G414" s="378"/>
      <c r="H414" s="379"/>
      <c r="I414" s="361"/>
      <c r="J414" s="140">
        <f t="shared" si="13"/>
        <v>5</v>
      </c>
      <c r="K414" s="81" t="str">
        <f t="shared" si="14"/>
        <v/>
      </c>
      <c r="L414" s="147">
        <v>3</v>
      </c>
      <c r="M414" s="147">
        <v>2</v>
      </c>
      <c r="N414" s="147">
        <v>0</v>
      </c>
      <c r="O414" s="147">
        <v>0</v>
      </c>
    </row>
    <row r="415" spans="1:22" s="83" customFormat="1" ht="34.5" customHeight="1">
      <c r="A415" s="251" t="s">
        <v>788</v>
      </c>
      <c r="B415" s="119"/>
      <c r="C415" s="369"/>
      <c r="D415" s="369"/>
      <c r="E415" s="320" t="s">
        <v>242</v>
      </c>
      <c r="F415" s="321"/>
      <c r="G415" s="321"/>
      <c r="H415" s="322"/>
      <c r="I415" s="361"/>
      <c r="J415" s="140">
        <f t="shared" si="13"/>
        <v>1755</v>
      </c>
      <c r="K415" s="81" t="str">
        <f t="shared" si="14"/>
        <v/>
      </c>
      <c r="L415" s="147">
        <v>1215</v>
      </c>
      <c r="M415" s="147">
        <v>453</v>
      </c>
      <c r="N415" s="147">
        <v>58</v>
      </c>
      <c r="O415" s="147">
        <v>29</v>
      </c>
    </row>
    <row r="416" spans="1:22" s="83" customFormat="1" ht="34.5" customHeight="1">
      <c r="A416" s="251" t="s">
        <v>789</v>
      </c>
      <c r="B416" s="119"/>
      <c r="C416" s="369"/>
      <c r="D416" s="369"/>
      <c r="E416" s="320" t="s">
        <v>243</v>
      </c>
      <c r="F416" s="321"/>
      <c r="G416" s="321"/>
      <c r="H416" s="322"/>
      <c r="I416" s="361"/>
      <c r="J416" s="140">
        <f t="shared" si="13"/>
        <v>28</v>
      </c>
      <c r="K416" s="81" t="str">
        <f t="shared" si="14"/>
        <v/>
      </c>
      <c r="L416" s="147">
        <v>7</v>
      </c>
      <c r="M416" s="147">
        <v>3</v>
      </c>
      <c r="N416" s="147">
        <v>12</v>
      </c>
      <c r="O416" s="147">
        <v>6</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2</v>
      </c>
      <c r="M420" s="147">
        <v>1</v>
      </c>
      <c r="N420" s="147">
        <v>5</v>
      </c>
      <c r="O420" s="147">
        <v>2</v>
      </c>
    </row>
    <row r="421" spans="1:22" s="83" customFormat="1" ht="34.5" customHeight="1">
      <c r="A421" s="251" t="s">
        <v>794</v>
      </c>
      <c r="B421" s="119"/>
      <c r="C421" s="369"/>
      <c r="D421" s="369"/>
      <c r="E421" s="320" t="s">
        <v>247</v>
      </c>
      <c r="F421" s="321"/>
      <c r="G421" s="321"/>
      <c r="H421" s="322"/>
      <c r="I421" s="361"/>
      <c r="J421" s="140">
        <f t="shared" si="13"/>
        <v>101</v>
      </c>
      <c r="K421" s="81" t="str">
        <f t="shared" si="14"/>
        <v/>
      </c>
      <c r="L421" s="147">
        <v>3</v>
      </c>
      <c r="M421" s="147">
        <v>1</v>
      </c>
      <c r="N421" s="147">
        <v>65</v>
      </c>
      <c r="O421" s="147">
        <v>32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1051</v>
      </c>
      <c r="O428" s="66" t="s">
        <v>1052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1894</v>
      </c>
      <c r="K430" s="193" t="str">
        <f>IF(OR(COUNTIF(L430:O430,"未確認")&gt;0,COUNTIF(L430:O430,"~*")&gt;0),"※","")</f>
        <v/>
      </c>
      <c r="L430" s="147">
        <v>1227</v>
      </c>
      <c r="M430" s="147">
        <v>458</v>
      </c>
      <c r="N430" s="147">
        <v>140</v>
      </c>
      <c r="O430" s="147">
        <v>69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v>
      </c>
      <c r="K431" s="193" t="str">
        <f>IF(OR(COUNTIF(L431:O431,"未確認")&gt;0,COUNTIF(L431:O431,"~*")&gt;0),"※","")</f>
        <v/>
      </c>
      <c r="L431" s="147">
        <v>0</v>
      </c>
      <c r="M431" s="147">
        <v>0</v>
      </c>
      <c r="N431" s="147">
        <v>3</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12</v>
      </c>
      <c r="K432" s="193" t="str">
        <f>IF(OR(COUNTIF(L432:O432,"未確認")&gt;0,COUNTIF(L432:O432,"~*")&gt;0),"※","")</f>
        <v/>
      </c>
      <c r="L432" s="147">
        <v>0</v>
      </c>
      <c r="M432" s="147">
        <v>0</v>
      </c>
      <c r="N432" s="147">
        <v>8</v>
      </c>
      <c r="O432" s="147">
        <v>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1782</v>
      </c>
      <c r="K433" s="193" t="str">
        <f>IF(OR(COUNTIF(L433:O433,"未確認")&gt;0,COUNTIF(L433:O433,"~*")&gt;0),"※","")</f>
        <v/>
      </c>
      <c r="L433" s="147">
        <v>1227</v>
      </c>
      <c r="M433" s="147">
        <v>458</v>
      </c>
      <c r="N433" s="147">
        <v>65</v>
      </c>
      <c r="O433" s="147">
        <v>32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96</v>
      </c>
      <c r="K434" s="193" t="str">
        <f>IF(OR(COUNTIF(L434:O434,"未確認")&gt;0,COUNTIF(L434:O434,"~*")&gt;0),"※","")</f>
        <v/>
      </c>
      <c r="L434" s="147">
        <v>0</v>
      </c>
      <c r="M434" s="147">
        <v>0</v>
      </c>
      <c r="N434" s="147">
        <v>64</v>
      </c>
      <c r="O434" s="147">
        <v>32</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1051</v>
      </c>
      <c r="O441" s="66" t="s">
        <v>1052</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9</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8</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1051</v>
      </c>
      <c r="O466" s="66" t="s">
        <v>1052</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65</v>
      </c>
      <c r="K468" s="201" t="str">
        <f t="shared" ref="K468:K475" si="16">IF(OR(COUNTIF(L468:O468,"未確認")&gt;0,COUNTIF(L468:O468,"*")&gt;0),"※","")</f>
        <v/>
      </c>
      <c r="L468" s="117">
        <v>65</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10</v>
      </c>
      <c r="K469" s="201" t="str">
        <f t="shared" si="16"/>
        <v/>
      </c>
      <c r="L469" s="117">
        <v>10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56</v>
      </c>
      <c r="K475" s="201" t="str">
        <f t="shared" si="16"/>
        <v/>
      </c>
      <c r="L475" s="117">
        <v>56</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59</v>
      </c>
      <c r="K481" s="201" t="str">
        <f t="shared" si="18"/>
        <v/>
      </c>
      <c r="L481" s="117">
        <v>59</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t="s">
        <v>541</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52</v>
      </c>
      <c r="K488" s="201" t="str">
        <f t="shared" si="18"/>
        <v/>
      </c>
      <c r="L488" s="117">
        <v>52</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1051</v>
      </c>
      <c r="O502" s="66" t="s">
        <v>1052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51</v>
      </c>
      <c r="K504" s="201" t="str">
        <f t="shared" ref="K504:K511" si="21">IF(OR(COUNTIF(L504:O504,"未確認")&gt;0,COUNTIF(L504:O504,"*")&gt;0),"※","")</f>
        <v/>
      </c>
      <c r="L504" s="117">
        <v>51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56</v>
      </c>
      <c r="K505" s="201" t="str">
        <f t="shared" si="21"/>
        <v/>
      </c>
      <c r="L505" s="117">
        <v>56</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23</v>
      </c>
      <c r="K506" s="201" t="str">
        <f t="shared" si="21"/>
        <v/>
      </c>
      <c r="L506" s="117">
        <v>23</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117" t="s">
        <v>541</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65</v>
      </c>
      <c r="K508" s="201" t="str">
        <f t="shared" si="21"/>
        <v/>
      </c>
      <c r="L508" s="117">
        <v>40</v>
      </c>
      <c r="M508" s="117">
        <v>25</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1051</v>
      </c>
      <c r="O514" s="66" t="s">
        <v>1052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1051</v>
      </c>
      <c r="O520" s="66" t="s">
        <v>1052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1051</v>
      </c>
      <c r="O525" s="66" t="s">
        <v>1052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1051</v>
      </c>
      <c r="O530" s="66" t="s">
        <v>1052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1051</v>
      </c>
      <c r="O543" s="66" t="s">
        <v>1052</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1050</v>
      </c>
      <c r="O558" s="211" t="s">
        <v>1050</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23.4</v>
      </c>
      <c r="M560" s="211">
        <v>8.5</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20.100000000000001</v>
      </c>
      <c r="M561" s="211">
        <v>7.6</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1.9</v>
      </c>
      <c r="M562" s="211">
        <v>0.9</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6.5</v>
      </c>
      <c r="M563" s="211">
        <v>2.5</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6.3</v>
      </c>
      <c r="M564" s="211">
        <v>2.2999999999999998</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0</v>
      </c>
      <c r="M565" s="211">
        <v>0</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9.8000000000000007</v>
      </c>
      <c r="M566" s="211">
        <v>4</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1051</v>
      </c>
      <c r="O588" s="66" t="s">
        <v>1052</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14</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1051</v>
      </c>
      <c r="O611" s="66" t="s">
        <v>1052</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65</v>
      </c>
      <c r="K614" s="201" t="str">
        <f t="shared" si="29"/>
        <v/>
      </c>
      <c r="L614" s="117">
        <v>45</v>
      </c>
      <c r="M614" s="117">
        <v>20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55</v>
      </c>
      <c r="K616" s="201" t="str">
        <f t="shared" si="29"/>
        <v/>
      </c>
      <c r="L616" s="117">
        <v>36</v>
      </c>
      <c r="M616" s="117">
        <v>19</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1051</v>
      </c>
      <c r="O629" s="66" t="s">
        <v>1052</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21</v>
      </c>
      <c r="K633" s="201" t="str">
        <f t="shared" si="31"/>
        <v/>
      </c>
      <c r="L633" s="117">
        <v>21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60</v>
      </c>
      <c r="K635" s="201" t="str">
        <f t="shared" si="31"/>
        <v/>
      </c>
      <c r="L635" s="117">
        <v>45</v>
      </c>
      <c r="M635" s="117">
        <v>15</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1051</v>
      </c>
      <c r="O644" s="66" t="s">
        <v>1052</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17</v>
      </c>
      <c r="K646" s="201" t="str">
        <f t="shared" ref="K646:K660" si="33">IF(OR(COUNTIF(L646:O646,"未確認")&gt;0,COUNTIF(L646:O646,"*")&gt;0),"※","")</f>
        <v>※</v>
      </c>
      <c r="L646" s="117">
        <v>17</v>
      </c>
      <c r="M646" s="117" t="s">
        <v>541</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t="s">
        <v>541</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1051</v>
      </c>
      <c r="O665" s="66" t="s">
        <v>1052</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1051</v>
      </c>
      <c r="O681" s="66" t="s">
        <v>1052</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1051</v>
      </c>
      <c r="O691" s="66" t="s">
        <v>1052</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1051</v>
      </c>
      <c r="O704" s="66" t="s">
        <v>1052</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54BF84-C905-4FA2-ACEB-E24E8CAA6B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2019-12-23T02:28:18Z</dcterms:modified>
</cp:coreProperties>
</file>