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6987037B-EB19-4B1E-B028-A1A48714FA3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<sst xmlns="http://schemas.openxmlformats.org/spreadsheetml/2006/main" count="3089" uniqueCount="1048">
  <si>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</si>
  <si>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</si>
  <si>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</si>
  <si>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</si>
  <si>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</si>
  <si>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</si>
  <si>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</si>
  <si>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</si>
  <si>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</si>
  <si>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</si>
  <si>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</si>
  <si>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</si>
  <si>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</si>
  <si>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</si>
  <si>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</si>
  <si>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</si>
  <si>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</si>
  <si>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</si>
  <si>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</si>
  <si>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</si>
  <si>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</si>
  <si>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</si>
  <si>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</si>
  <si>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</si>
  <si>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</si>
  <si>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</si>
  <si>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</si>
  <si>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</si>
  <si>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</si>
  <si>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</si>
  <si>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</si>
  <si>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</si>
  <si>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</si>
  <si>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</si>
  <si>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</si>
  <si>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</si>
  <si>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</si>
  <si>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</si>
  <si>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</si>
  <si>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</si>
  <si>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</si>
  <si>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</si>
  <si>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</si>
  <si>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</si>
  <si>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</si>
  <si>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</si>
  <si>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</si>
  <si>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</si>
  <si>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</si>
  <si>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</si>
  <si>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</si>
  <si>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</si>
  <si>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</si>
  <si>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</si>
  <si>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</si>
  <si>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</si>
  <si>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</si>
  <si>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</si>
  <si>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</si>
  <si>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</si>
  <si>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</si>
  <si>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</si>
  <si>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</si>
  <si>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</si>
  <si>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</si>
  <si>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</si>
  <si>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</si>
  <si>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</si>
  <si>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</si>
  <si>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</si>
  <si>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</si>
  <si>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</si>
  <si>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</si>
  <si>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</si>
  <si>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</si>
  <si>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</si>
  <si>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</si>
  <si>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</si>
  <si>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</si>
  <si>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</si>
  <si>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</si>
  <si>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</si>
  <si>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</si>
  <si>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</si>
  <si>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</si>
  <si>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</si>
  <si>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</si>
  <si>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</si>
  <si>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</si>
  <si>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</si>
  <si>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</si>
  <si>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</si>
  <si>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</si>
  <si>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</si>
  <si>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</si>
  <si>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</si>
  <si>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</si>
  <si>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</si>
  <si>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</si>
  <si>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</si>
  <si>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</si>
  <si>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</si>
  <si>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</si>
  <si>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</si>
  <si>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</si>
  <si>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</si>
  <si>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</si>
  <si>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</si>
  <si>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</si>
  <si>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</si>
  <si>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</si>
  <si>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</si>
  <si>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</si>
  <si>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</si>
  <si>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</si>
  <si>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</si>
  <si>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</si>
  <si>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</si>
  <si>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</si>
  <si>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</si>
  <si>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</si>
  <si>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</si>
  <si>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</si>
  <si>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</si>
  <si>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</si>
  <si>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</si>
  <si>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</si>
  <si>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</si>
  <si>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</si>
  <si>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</si>
  <si>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</si>
  <si>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</si>
  <si>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</si>
  <si>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</si>
  <si>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</si>
  <si>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</si>
  <si>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</si>
  <si>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</si>
  <si>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</si>
  <si>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</si>
  <si>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</si>
  <si>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</si>
  <si>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</si>
  <si>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</si>
  <si>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</si>
  <si>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</si>
  <si>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</si>
  <si>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</si>
  <si>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</si>
  <si>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</si>
  <si>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</si>
  <si>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</si>
  <si>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</si>
  <si>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</si>
  <si>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</si>
  <si>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</si>
  <si>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</si>
  <si>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</si>
  <si>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</si>
  <si>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</si>
  <si>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</si>
  <si>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</si>
  <si>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</si>
  <si>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</si>
  <si>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</si>
  <si>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</si>
  <si>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</si>
  <si>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</si>
  <si>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</si>
  <si>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</si>
  <si>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</si>
  <si>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</si>
  <si>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</si>
  <si>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</si>
  <si>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</si>
  <si>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</si>
  <si>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</si>
  <si>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</si>
  <si>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</si>
  <si>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</si>
  <si>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</si>
  <si>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</si>
  <si>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</si>
  <si>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</si>
  <si>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</si>
  <si>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</si>
  <si>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</si>
  <si>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</si>
  <si>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</si>
  <si>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</si>
  <si>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</si>
  <si>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</si>
  <si>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</si>
  <si>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</si>
  <si>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</si>
  <si>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</si>
  <si>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</si>
  <si>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</si>
  <si>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</si>
  <si>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</si>
  <si>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</si>
  <si>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</si>
  <si>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</si>
  <si>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</si>
  <si>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</si>
  <si>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</si>
  <si>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</si>
  <si>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</si>
  <si>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</si>
  <si>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</si>
  <si>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</si>
  <si>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</si>
  <si>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</si>
  <si>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</si>
  <si>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</si>
  <si>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</si>
  <si>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</si>
  <si>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</si>
  <si>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</si>
  <si>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</si>
  <si>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</si>
  <si>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</si>
  <si>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</si>
  <si>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</si>
  <si>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</si>
  <si>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</si>
  <si>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</si>
  <si>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</si>
  <si>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</si>
  <si>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</si>
  <si>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</si>
  <si>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</si>
  <si>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</si>
  <si>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</si>
  <si>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</si>
  <si>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</si>
  <si>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</si>
  <si>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</si>
  <si>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</si>
  <si>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</si>
  <si>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</si>
  <si>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</si>
  <si>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</si>
  <si>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</si>
  <si>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</si>
  <si>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</si>
  <si>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</si>
  <si>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</si>
  <si>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</si>
  <si>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</si>
  <si>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</si>
  <si>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</si>
  <si>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</si>
  <si>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</si>
  <si>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</si>
  <si>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</si>
  <si>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</si>
  <si>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</si>
  <si>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</si>
  <si>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</si>
  <si>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</si>
  <si>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</si>
  <si>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</si>
  <si>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</si>
  <si>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</si>
  <si>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</si>
  <si>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</si>
  <si>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</si>
  <si>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</si>
  <si>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</si>
  <si>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</si>
  <si>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</si>
  <si>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</si>
  <si>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</si>
  <si>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</si>
  <si>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</si>
  <si>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</si>
  <si>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</si>
  <si>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</si>
  <si>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</si>
  <si>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</si>
  <si>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</si>
  <si>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</si>
  <si>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</si>
  <si>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</si>
  <si>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</si>
  <si>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</si>
  <si>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</si>
  <si>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</si>
  <si>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</si>
  <si>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</si>
  <si>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</si>
  <si>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</si>
  <si>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</si>
  <si>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</si>
  <si>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</si>
  <si>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</si>
  <si>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</si>
  <si>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</si>
  <si>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</si>
  <si>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</si>
  <si>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</si>
  <si>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</si>
  <si>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</si>
  <si>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</si>
  <si>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</si>
  <si>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</si>
  <si>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</si>
  <si>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</si>
  <si>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</si>
  <si>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</si>
  <si>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</si>
  <si>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</si>
  <si>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</si>
  <si>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</si>
  <si>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</si>
  <si>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</si>
  <si>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</si>
  <si>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</si>
  <si>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</si>
  <si>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</si>
  <si>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</si>
  <si>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</si>
  <si>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</si>
  <si>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</si>
  <si>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</si>
  <si>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</si>
  <si>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</si>
  <si>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</si>
  <si>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</si>
  <si>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</si>
  <si>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</si>
  <si>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</si>
  <si>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</si>
  <si>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</si>
  <si>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</si>
  <si>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</si>
  <si>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</si>
  <si>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</si>
  <si>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</si>
  <si>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</si>
  <si>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</si>
  <si>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</si>
  <si>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</si>
  <si>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</si>
  <si>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</si>
  <si>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</si>
  <si>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</si>
  <si>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</si>
  <si>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</si>
  <si>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</si>
  <si>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</si>
  <si>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</si>
  <si>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</si>
  <si>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</si>
  <si>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</si>
  <si>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</si>
  <si>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</si>
  <si>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</si>
  <si>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</si>
  <si>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</si>
  <si>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</si>
  <si>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</si>
  <si>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</si>
  <si>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</si>
  <si>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</si>
  <si>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</si>
  <si>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</si>
  <si>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</si>
  <si>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</si>
  <si>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</si>
  <si>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</si>
  <si>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</si>
  <si>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</si>
  <si>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</si>
  <si>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</si>
  <si>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</si>
  <si>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</si>
  <si>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</si>
  <si>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</si>
  <si>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</si>
  <si>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</si>
  <si>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</si>
  <si>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</si>
  <si>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</si>
  <si>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</si>
  <si>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</si>
  <si>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</si>
  <si>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</si>
  <si>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</si>
  <si>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</si>
  <si>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</si>
  <si>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</si>
  <si>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</si>
  <si>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</si>
  <si>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</si>
  <si>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</si>
  <si>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</si>
  <si>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</si>
  <si>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</si>
  <si>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</si>
  <si>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</si>
  <si>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</si>
  <si>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</si>
  <si>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</si>
  <si>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</si>
  <si>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</si>
  <si>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</si>
  <si>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</si>
  <si>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</si>
  <si>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</si>
  <si>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</si>
  <si>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</si>
  <si>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</si>
  <si>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</si>
  <si>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</si>
  <si>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</si>
  <si>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</si>
  <si>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</si>
  <si>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</si>
  <si>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</si>
  <si>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</si>
  <si>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</si>
  <si>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</si>
  <si>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</si>
  <si>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</si>
  <si>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</si>
  <si>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</si>
  <si>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</si>
  <si>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</si>
  <si>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</si>
  <si>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</si>
  <si>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</si>
  <si>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</si>
  <si>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</si>
  <si>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</si>
  <si>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</si>
  <si>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</si>
  <si>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</si>
  <si>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</si>
  <si>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</si>
  <si>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</si>
  <si>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</si>
  <si>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</si>
  <si>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</si>
  <si>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</si>
  <si>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</si>
  <si>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</si>
  <si>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</si>
  <si>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</si>
  <si>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</si>
  <si>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</si>
  <si>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</si>
  <si>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</si>
  <si>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</si>
  <si>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</si>
  <si>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</si>
  <si>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</si>
  <si>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</si>
  <si>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</si>
  <si>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</si>
  <si>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</si>
  <si>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</si>
  <si>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</si>
  <si>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</si>
  <si>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</si>
  <si>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</si>
  <si>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</si>
  <si>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</si>
  <si>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</si>
  <si>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</si>
  <si>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</si>
  <si>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</si>
  <si>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</si>
  <si>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</si>
  <si>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</si>
  <si>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</si>
  <si>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</si>
  <si>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</si>
  <si>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</si>
  <si>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</si>
  <si>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</si>
  <si>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</si>
  <si>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</si>
  <si>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</si>
  <si>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</si>
  <si>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</si>
  <si>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</si>
  <si>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</si>
  <si>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</si>
  <si>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</si>
  <si>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</si>
  <si>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</si>
  <si>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</si>
  <si>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</si>
  <si>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</si>
  <si>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</si>
  <si>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</si>
  <si>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</si>
  <si>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</si>
  <si>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</si>
  <si>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</si>
  <si>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</si>
  <si>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</si>
  <si>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</si>
  <si>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</si>
  <si>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</si>
  <si>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</si>
  <si>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</si>
  <si>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</si>
  <si>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</si>
  <si>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</si>
  <si>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</si>
  <si>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</si>
  <si>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</si>
  <si>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</si>
  <si>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</si>
  <si>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</si>
  <si>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</si>
  <si>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</si>
  <si>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</si>
  <si>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</si>
  <si>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</si>
  <si>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</si>
  <si>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</si>
  <si>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</si>
  <si>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</si>
  <si>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</si>
  <si>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</si>
  <si>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</si>
  <si>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</si>
  <si>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</si>
  <si>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</si>
  <si>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</si>
  <si>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</si>
  <si>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</si>
  <si>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</si>
  <si>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</si>
  <si>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</si>
  <si>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</si>
  <si>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</si>
  <si>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</si>
  <si>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</si>
  <si>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</si>
  <si>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</si>
  <si>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</si>
  <si>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</si>
  <si>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</si>
  <si>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</si>
  <si>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</si>
  <si>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</si>
  <si>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</si>
  <si>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</si>
  <si>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</si>
  <si>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</si>
  <si>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</si>
  <si>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</si>
  <si>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</si>
  <si>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</si>
  <si>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</si>
  <si>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</si>
  <si>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</si>
  <si>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</si>
  <si>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</si>
  <si>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</si>
  <si>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</si>
  <si>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</si>
  <si>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</si>
  <si>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</si>
  <si>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</si>
  <si>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</si>
  <si>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</si>
  <si>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</si>
  <si>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</si>
  <si>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</si>
  <si>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</si>
  <si>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</si>
  <si>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</si>
  <si>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</si>
  <si>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</si>
  <si>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</si>
  <si>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</si>
  <si>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</si>
  <si>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</si>
  <si>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</si>
  <si>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</si>
  <si>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</si>
  <si>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</si>
  <si>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</si>
  <si>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</si>
  <si>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</si>
  <si>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</si>
  <si>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</si>
  <si>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</si>
  <si>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</si>
  <si>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</si>
  <si>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</si>
  <si>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</si>
  <si>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</si>
  <si>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</si>
  <si>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</si>
  <si>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</si>
  <si>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</si>
  <si>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</si>
  <si>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</si>
  <si>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</si>
  <si>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</si>
  <si>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</si>
  <si>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</si>
  <si>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</si>
  <si>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</si>
  <si>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</si>
  <si>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</si>
  <si>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</si>
  <si>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</si>
  <si>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</si>
  <si>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</si>
  <si>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</si>
  <si>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</si>
  <si>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</si>
  <si>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</si>
  <si>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</si>
  <si>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</si>
  <si>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</si>
  <si>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</si>
  <si>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</si>
  <si>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</si>
  <si>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</si>
  <si>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</si>
  <si>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</si>
  <si>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</si>
  <si>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</si>
  <si>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</si>
  <si>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</si>
  <si>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</si>
  <si>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</si>
  <si>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</si>
  <si>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</si>
  <si>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</si>
  <si>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</si>
  <si>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</si>
  <si>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</si>
  <si>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</si>
  <si>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</si>
  <si>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</si>
  <si>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</si>
  <si>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</si>
  <si>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</si>
  <si>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</si>
  <si>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</si>
  <si>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</si>
  <si>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</si>
  <si>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</si>
  <si>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</si>
  <si>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</si>
  <si>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</si>
  <si>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</si>
  <si>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</si>
  <si>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</si>
  <si>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</si>
  <si>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</si>
  <si>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</si>
  <si>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</si>
  <si>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</si>
  <si>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</si>
  <si>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</si>
  <si>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</si>
  <si>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</si>
  <si>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</si>
  <si>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</si>
  <si>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</si>
  <si>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</si>
  <si>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</si>
  <si>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</si>
  <si>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</si>
  <si>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</si>
  <si>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</si>
  <si>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</si>
  <si>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</si>
  <si>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</si>
  <si>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</si>
  <si>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</si>
  <si>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</si>
  <si>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</si>
  <si>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</si>
  <si>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</si>
  <si>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</si>
  <si>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</si>
  <si>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</si>
  <si>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</si>
  <si>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</si>
  <si>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</si>
  <si>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</si>
  <si>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</si>
  <si>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</si>
  <si>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</si>
  <si>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</si>
  <si>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</si>
  <si>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</si>
  <si>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</si>
  <si>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</si>
  <si>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</si>
  <si>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</si>
  <si>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</si>
  <si>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</si>
  <si>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</si>
  <si>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</si>
  <si>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</si>
  <si>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</si>
  <si>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</si>
  <si>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</si>
  <si>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</si>
  <si>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</si>
  <si>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</si>
  <si>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</si>
  <si>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</si>
  <si>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</si>
  <si>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</si>
  <si>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</si>
  <si>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</si>
  <si>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</si>
  <si>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</si>
  <si>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</si>
  <si>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</si>
  <si>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</si>
  <si>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</si>
  <si>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</si>
  <si>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</si>
  <si>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</si>
  <si>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</si>
  <si>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</si>
  <si>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</si>
  <si>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</si>
  <si>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</si>
  <si>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</si>
  <si>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</si>
  <si>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</si>
  <si>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</si>
  <si>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</si>
  <si>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</si>
  <si>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</si>
  <si>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</si>
  <si>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</si>
  <si>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</si>
  <si>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</si>
  <si>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</si>
  <si>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</si>
  <si>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</si>
  <si>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</si>
  <si>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</si>
  <si>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</si>
  <si>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</si>
  <si>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</si>
  <si>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</si>
  <si>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</si>
  <si>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</si>
  <si>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</si>
  <si>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</si>
  <si>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</si>
  <si>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</si>
  <si>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</si>
  <si>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</si>
  <si>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</si>
  <si>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</si>
  <si>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</si>
  <si>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</si>
  <si>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</si>
  <si>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</si>
  <si>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</si>
  <si>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</si>
  <si>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</si>
  <si>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</si>
  <si>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</si>
  <si>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</si>
  <si>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</si>
  <si>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</si>
  <si>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</si>
  <si>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</si>
  <si>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</si>
  <si>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</si>
  <si>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</si>
  <si>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</si>
  <si>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</si>
  <si>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</si>
  <si>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</si>
  <si>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</si>
  <si>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</si>
  <si>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</si>
  <si>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</si>
  <si>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</si>
  <si>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</si>
  <si>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</si>
  <si>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</si>
  <si>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</si>
  <si>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</si>
  <si>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</si>
  <si>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</si>
  <si>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</si>
  <si>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</si>
  <si>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</si>
  <si>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</si>
  <si>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</si>
  <si>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</si>
  <si>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</si>
  <si>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</si>
  <si>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</si>
  <si>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</si>
  <si>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</si>
  <si>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</si>
  <si>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</si>
  <si>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</si>
  <si>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</si>
  <si>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</si>
  <si>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</si>
  <si>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</si>
  <si>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</si>
  <si>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</si>
  <si>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</si>
  <si>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</si>
  <si>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</si>
  <si>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</si>
  <si>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</si>
  <si>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</si>
  <si>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</si>
  <si>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</si>
  <si>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</si>
  <si>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</si>
  <si>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</si>
  <si>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</si>
  <si>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</si>
  <si>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</si>
  <si>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</si>
  <si>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</si>
  <si>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</si>
  <si>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</si>
  <si>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</si>
  <si>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</si>
  <si>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</si>
  <si>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</si>
  <si>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</si>
  <si>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</si>
  <si>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</si>
  <si>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</si>
  <si>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</si>
  <si>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</si>
  <si>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</si>
  <si>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</si>
  <si>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</si>
  <si>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</si>
  <si>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</si>
  <si>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</si>
  <si>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</si>
  <si>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</si>
  <si>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</si>
  <si>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</si>
  <si>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</si>
  <si>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</si>
  <si>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</si>
  <si>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</si>
  <si>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</si>
  <si>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</si>
  <si>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</si>
  <si>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</si>
  <si>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</si>
  <si>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</si>
  <si>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</si>
  <si>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</si>
  <si>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</si>
  <si>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</si>
  <si>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</si>
  <si>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</si>
  <si>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</si>
  <si>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</si>
  <si>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</si>
  <si>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</si>
  <si>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</si>
  <si>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</si>
  <si>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</si>
  <si>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</si>
  <si>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</si>
  <si>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</si>
  <si>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</si>
  <si>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</si>
  <si>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</si>
  <si>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</si>
  <si>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</si>
  <si>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</si>
  <si>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</si>
  <si>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</si>
  <si>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</si>
  <si>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</si>
  <si>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</si>
  <si>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</si>
  <si>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</si>
  <si>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</si>
  <si>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</si>
  <si>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</si>
  <si>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</si>
  <si>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</si>
  <si>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</si>
  <si>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</si>
  <si>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</si>
  <si>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</si>
  <si>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</si>
  <si>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</si>
  <si>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</si>
  <si>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</si>
  <si>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</si>
  <si>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</si>
  <si>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</si>
  <si>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</si>
  <si>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</si>
  <si>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</si>
  <si>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</si>
  <si>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</si>
  <si>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</si>
  <si>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</si>
  <si>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</si>
  <si>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</si>
  <si>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</si>
  <si>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</si>
  <si>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</si>
  <si>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</si>
  <si>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</si>
  <si>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</si>
  <si>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</si>
  <si>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</si>
  <si>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</si>
  <si>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</si>
  <si>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</si>
  <si>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</si>
  <si>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</si>
  <si>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</si>
  <si>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</si>
  <si>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</si>
  <si>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</si>
  <si>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</si>
  <si>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</si>
  <si>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</si>
  <si>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</si>
  <si>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</si>
  <si>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</si>
  <si>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</si>
  <si>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</si>
  <si>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</si>
  <si>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</si>
  <si>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</si>
  <si>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</si>
  <si>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</si>
  <si>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</si>
  <si>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</si>
  <si>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</si>
  <si>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</si>
  <si>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</si>
  <si>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</si>
  <si>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</si>
  <si>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</si>
  <si>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</si>
  <si>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</si>
  <si>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</si>
  <si>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</si>
  <si>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</si>
  <si>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</si>
  <si>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</si>
  <si>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</si>
  <si>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</si>
  <si>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</si>
  <si>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</si>
  <si>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</si>
  <si>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</si>
  <si>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</si>
  <si>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</si>
  <si>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</si>
  <si>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</si>
  <si>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</si>
  <si>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</si>
  <si>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</si>
  <si>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</si>
  <si>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</si>
  <si>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</si>
  <si>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</si>
  <si>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</si>
  <si>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</si>
  <si>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</si>
  <si>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</si>
  <si>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</si>
  <si>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</si>
  <si>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</si>
  <si>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</si>
  <si>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</si>
  <si>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</si>
  <si>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</si>
  <si>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</si>
  <si>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</si>
  <si>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</si>
  <si>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</si>
  <si>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</si>
  <si>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</si>
  <si>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</si>
  <si>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</si>
  <si>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</si>
  <si>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</si>
  <si>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</si>
  <si>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</si>
  <si>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</si>
  <si>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</si>
  <si>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</si>
  <si>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</si>
  <si>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</si>
  <si>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</si>
  <si>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</si>
  <si>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</si>
  <si>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</si>
  <si>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</si>
  <si>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</si>
  <si>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</si>
  <si>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</si>
  <si>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</si>
  <si>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</si>
  <si>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</si>
  <si>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</si>
  <si>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</si>
  <si>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</si>
  <si>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</si>
  <si>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</si>
  <si>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</si>
  <si>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</si>
  <si>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</si>
  <si>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</si>
  <si>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</si>
  <si>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</si>
  <si>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</si>
  <si>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</si>
  <si>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</si>
  <si>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</si>
  <si>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</si>
  <si>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</si>
  <si>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内科有馬病院</t>
    <phoneticPr fontId="3"/>
  </si>
  <si>
    <t>〒892-0848 鹿児島市平之町１－２７</t>
    <phoneticPr fontId="3"/>
  </si>
  <si>
    <t>〇</t>
  </si>
  <si>
    <t>医療法人</t>
  </si>
  <si>
    <t>神経内科</t>
  </si>
  <si>
    <t>療養病棟入院料１</t>
  </si>
  <si>
    <t>ＤＰＣ病院ではない</t>
  </si>
  <si>
    <t>-</t>
    <phoneticPr fontId="3"/>
  </si>
  <si>
    <t>医療療養病棟</t>
  </si>
  <si>
    <t>慢性期機能</t>
  </si>
  <si>
    <t>介護療養病棟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</si>
</sst>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56</v>
      </c>
      <c r="K103" s="237" t="str">
        <f t="shared" si="1"/>
        <v/>
      </c>
      <c r="L103" s="258">
        <v>40</v>
      </c>
      <c r="M103" s="258">
        <v>16</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40</v>
      </c>
      <c r="M104" s="258">
        <v>0</v>
      </c>
    </row>
    <row r="105" spans="1:22" s="83" customFormat="1" ht="34.5" customHeight="1">
      <c r="A105" s="244" t="s">
        <v>615</v>
      </c>
      <c r="B105" s="84"/>
      <c r="C105" s="396"/>
      <c r="D105" s="397"/>
      <c r="E105" s="428"/>
      <c r="F105" s="410"/>
      <c r="G105" s="320" t="s">
        <v>48</v>
      </c>
      <c r="H105" s="322"/>
      <c r="I105" s="420"/>
      <c r="J105" s="256">
        <f t="shared" si="0"/>
        <v>16</v>
      </c>
      <c r="K105" s="237" t="str">
        <f t="shared" si="1"/>
        <v/>
      </c>
      <c r="L105" s="258">
        <v>0</v>
      </c>
      <c r="M105" s="258">
        <v>16</v>
      </c>
    </row>
    <row r="106" spans="1:22" s="83" customFormat="1" ht="34.5" customHeight="1">
      <c r="A106" s="244" t="s">
        <v>613</v>
      </c>
      <c r="B106" s="84"/>
      <c r="C106" s="396"/>
      <c r="D106" s="397"/>
      <c r="E106" s="334" t="s">
        <v>45</v>
      </c>
      <c r="F106" s="335"/>
      <c r="G106" s="335"/>
      <c r="H106" s="336"/>
      <c r="I106" s="420"/>
      <c r="J106" s="256">
        <f t="shared" si="0"/>
        <v>56</v>
      </c>
      <c r="K106" s="237" t="str">
        <f t="shared" si="1"/>
        <v/>
      </c>
      <c r="L106" s="258">
        <v>40</v>
      </c>
      <c r="M106" s="258">
        <v>16</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40</v>
      </c>
      <c r="M107" s="258">
        <v>0</v>
      </c>
    </row>
    <row r="108" spans="1:22" s="83" customFormat="1" ht="34.5" customHeight="1">
      <c r="A108" s="244" t="s">
        <v>615</v>
      </c>
      <c r="B108" s="84"/>
      <c r="C108" s="396"/>
      <c r="D108" s="397"/>
      <c r="E108" s="409"/>
      <c r="F108" s="410"/>
      <c r="G108" s="320" t="s">
        <v>48</v>
      </c>
      <c r="H108" s="322"/>
      <c r="I108" s="420"/>
      <c r="J108" s="256">
        <f t="shared" si="0"/>
        <v>16</v>
      </c>
      <c r="K108" s="237" t="str">
        <f t="shared" si="1"/>
        <v/>
      </c>
      <c r="L108" s="258">
        <v>0</v>
      </c>
      <c r="M108" s="258">
        <v>16</v>
      </c>
    </row>
    <row r="109" spans="1:22" s="83" customFormat="1" ht="34.5" customHeight="1">
      <c r="A109" s="244" t="s">
        <v>613</v>
      </c>
      <c r="B109" s="84"/>
      <c r="C109" s="396"/>
      <c r="D109" s="397"/>
      <c r="E109" s="323" t="s">
        <v>612</v>
      </c>
      <c r="F109" s="324"/>
      <c r="G109" s="324"/>
      <c r="H109" s="325"/>
      <c r="I109" s="420"/>
      <c r="J109" s="256">
        <f t="shared" si="0"/>
        <v>56</v>
      </c>
      <c r="K109" s="237" t="str">
        <f t="shared" si="1"/>
        <v/>
      </c>
      <c r="L109" s="258">
        <v>40</v>
      </c>
      <c r="M109" s="258">
        <v>16</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40</v>
      </c>
      <c r="M110" s="258">
        <v>0</v>
      </c>
    </row>
    <row r="111" spans="1:22" s="83" customFormat="1" ht="34.5" customHeight="1">
      <c r="A111" s="244" t="s">
        <v>615</v>
      </c>
      <c r="B111" s="84"/>
      <c r="C111" s="377"/>
      <c r="D111" s="379"/>
      <c r="E111" s="411"/>
      <c r="F111" s="412"/>
      <c r="G111" s="317" t="s">
        <v>48</v>
      </c>
      <c r="H111" s="319"/>
      <c r="I111" s="420"/>
      <c r="J111" s="256">
        <f t="shared" si="0"/>
        <v>16</v>
      </c>
      <c r="K111" s="237" t="str">
        <f t="shared" si="1"/>
        <v/>
      </c>
      <c r="L111" s="258">
        <v>0</v>
      </c>
      <c r="M111" s="258">
        <v>16</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533</v>
      </c>
    </row>
    <row r="132" spans="1:22" s="83" customFormat="1" ht="34.5" customHeight="1">
      <c r="A132" s="244" t="s">
        <v>621</v>
      </c>
      <c r="B132" s="84"/>
      <c r="C132" s="295"/>
      <c r="D132" s="297"/>
      <c r="E132" s="320" t="s">
        <v>58</v>
      </c>
      <c r="F132" s="321"/>
      <c r="G132" s="321"/>
      <c r="H132" s="322"/>
      <c r="I132" s="389"/>
      <c r="J132" s="101"/>
      <c r="K132" s="102"/>
      <c r="L132" s="82">
        <v>40</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16</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41</v>
      </c>
      <c r="K157" s="264" t="str">
        <f t="shared" si="3"/>
        <v/>
      </c>
      <c r="L157" s="117">
        <v>41</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17</v>
      </c>
      <c r="K160" s="264" t="str">
        <f t="shared" si="3"/>
        <v/>
      </c>
      <c r="L160" s="117">
        <v>0</v>
      </c>
      <c r="M160" s="117">
        <v>17</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9</v>
      </c>
      <c r="K269" s="81" t="str">
        <f t="shared" si="8"/>
        <v/>
      </c>
      <c r="L269" s="147">
        <v>7</v>
      </c>
      <c r="M269" s="147">
        <v>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7</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12</v>
      </c>
      <c r="M273" s="147">
        <v>6</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2</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69</v>
      </c>
      <c r="K392" s="81" t="str">
        <f t="shared" ref="K392:K397" si="12">IF(OR(COUNTIF(L392:M392,"未確認")&gt;0,COUNTIF(L392:M392,"~*")&gt;0),"※","")</f>
        <v/>
      </c>
      <c r="L392" s="147">
        <v>55</v>
      </c>
      <c r="M392" s="147">
        <v>14</v>
      </c>
    </row>
    <row r="393" spans="1:22" s="83" customFormat="1" ht="34.5" customHeight="1">
      <c r="A393" s="249" t="s">
        <v>773</v>
      </c>
      <c r="B393" s="84"/>
      <c r="C393" s="370"/>
      <c r="D393" s="380"/>
      <c r="E393" s="320" t="s">
        <v>224</v>
      </c>
      <c r="F393" s="321"/>
      <c r="G393" s="321"/>
      <c r="H393" s="322"/>
      <c r="I393" s="343"/>
      <c r="J393" s="140">
        <f t="shared" si="11"/>
        <v>69</v>
      </c>
      <c r="K393" s="81" t="str">
        <f t="shared" si="12"/>
        <v/>
      </c>
      <c r="L393" s="147">
        <v>55</v>
      </c>
      <c r="M393" s="147">
        <v>14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20295</v>
      </c>
      <c r="K396" s="81" t="str">
        <f t="shared" si="12"/>
        <v/>
      </c>
      <c r="L396" s="147">
        <v>14640</v>
      </c>
      <c r="M396" s="147">
        <v>5655</v>
      </c>
    </row>
    <row r="397" spans="1:22" s="83" customFormat="1" ht="34.5" customHeight="1">
      <c r="A397" s="250" t="s">
        <v>777</v>
      </c>
      <c r="B397" s="119"/>
      <c r="C397" s="370"/>
      <c r="D397" s="320" t="s">
        <v>228</v>
      </c>
      <c r="E397" s="321"/>
      <c r="F397" s="321"/>
      <c r="G397" s="321"/>
      <c r="H397" s="322"/>
      <c r="I397" s="344"/>
      <c r="J397" s="140">
        <f t="shared" si="11"/>
        <v>69</v>
      </c>
      <c r="K397" s="81" t="str">
        <f t="shared" si="12"/>
        <v/>
      </c>
      <c r="L397" s="147">
        <v>55</v>
      </c>
      <c r="M397" s="147">
        <v>14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69</v>
      </c>
      <c r="K405" s="81" t="str">
        <f t="shared" ref="K405:K422" si="14">IF(OR(COUNTIF(L405:M405,"未確認")&gt;0,COUNTIF(L405:M405,"~*")&gt;0),"※","")</f>
        <v/>
      </c>
      <c r="L405" s="147">
        <v>55</v>
      </c>
      <c r="M405" s="147">
        <v>14</v>
      </c>
    </row>
    <row r="406" spans="1:22" s="83" customFormat="1" ht="34.5" customHeight="1">
      <c r="A406" s="251" t="s">
        <v>779</v>
      </c>
      <c r="B406" s="119"/>
      <c r="C406" s="369"/>
      <c r="D406" s="375" t="s">
        <v>233</v>
      </c>
      <c r="E406" s="377" t="s">
        <v>234</v>
      </c>
      <c r="F406" s="378"/>
      <c r="G406" s="378"/>
      <c r="H406" s="379"/>
      <c r="I406" s="361"/>
      <c r="J406" s="140">
        <f t="shared" si="13"/>
        <v>27</v>
      </c>
      <c r="K406" s="81" t="str">
        <f t="shared" si="14"/>
        <v/>
      </c>
      <c r="L406" s="147">
        <v>14</v>
      </c>
      <c r="M406" s="147">
        <v>13</v>
      </c>
    </row>
    <row r="407" spans="1:22" s="83" customFormat="1" ht="34.5" customHeight="1">
      <c r="A407" s="251" t="s">
        <v>780</v>
      </c>
      <c r="B407" s="119"/>
      <c r="C407" s="369"/>
      <c r="D407" s="369"/>
      <c r="E407" s="320" t="s">
        <v>235</v>
      </c>
      <c r="F407" s="321"/>
      <c r="G407" s="321"/>
      <c r="H407" s="322"/>
      <c r="I407" s="361"/>
      <c r="J407" s="140">
        <f t="shared" si="13"/>
        <v>15</v>
      </c>
      <c r="K407" s="81" t="str">
        <f t="shared" si="14"/>
        <v/>
      </c>
      <c r="L407" s="147">
        <v>15</v>
      </c>
      <c r="M407" s="147">
        <v>0</v>
      </c>
    </row>
    <row r="408" spans="1:22" s="83" customFormat="1" ht="34.5" customHeight="1">
      <c r="A408" s="251" t="s">
        <v>781</v>
      </c>
      <c r="B408" s="119"/>
      <c r="C408" s="369"/>
      <c r="D408" s="369"/>
      <c r="E408" s="320" t="s">
        <v>236</v>
      </c>
      <c r="F408" s="321"/>
      <c r="G408" s="321"/>
      <c r="H408" s="322"/>
      <c r="I408" s="361"/>
      <c r="J408" s="140">
        <f t="shared" si="13"/>
        <v>27</v>
      </c>
      <c r="K408" s="81" t="str">
        <f t="shared" si="14"/>
        <v/>
      </c>
      <c r="L408" s="147">
        <v>26</v>
      </c>
      <c r="M408" s="147">
        <v>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58</v>
      </c>
      <c r="K413" s="81" t="str">
        <f t="shared" si="14"/>
        <v/>
      </c>
      <c r="L413" s="147">
        <v>44</v>
      </c>
      <c r="M413" s="147">
        <v>14</v>
      </c>
    </row>
    <row r="414" spans="1:22" s="83" customFormat="1" ht="34.5" customHeight="1">
      <c r="A414" s="251" t="s">
        <v>787</v>
      </c>
      <c r="B414" s="119"/>
      <c r="C414" s="369"/>
      <c r="D414" s="375" t="s">
        <v>240</v>
      </c>
      <c r="E414" s="377" t="s">
        <v>241</v>
      </c>
      <c r="F414" s="378"/>
      <c r="G414" s="378"/>
      <c r="H414" s="379"/>
      <c r="I414" s="361"/>
      <c r="J414" s="140">
        <f t="shared" si="13"/>
        <v>21</v>
      </c>
      <c r="K414" s="81" t="str">
        <f t="shared" si="14"/>
        <v/>
      </c>
      <c r="L414" s="147">
        <v>10</v>
      </c>
      <c r="M414" s="147">
        <v>11</v>
      </c>
    </row>
    <row r="415" spans="1:22" s="83" customFormat="1" ht="34.5" customHeight="1">
      <c r="A415" s="251" t="s">
        <v>788</v>
      </c>
      <c r="B415" s="119"/>
      <c r="C415" s="369"/>
      <c r="D415" s="369"/>
      <c r="E415" s="320" t="s">
        <v>242</v>
      </c>
      <c r="F415" s="321"/>
      <c r="G415" s="321"/>
      <c r="H415" s="322"/>
      <c r="I415" s="361"/>
      <c r="J415" s="140">
        <f t="shared" si="13"/>
        <v>12</v>
      </c>
      <c r="K415" s="81" t="str">
        <f t="shared" si="14"/>
        <v/>
      </c>
      <c r="L415" s="147">
        <v>12</v>
      </c>
      <c r="M415" s="147">
        <v>0</v>
      </c>
    </row>
    <row r="416" spans="1:22" s="83" customFormat="1" ht="34.5" customHeight="1">
      <c r="A416" s="251" t="s">
        <v>789</v>
      </c>
      <c r="B416" s="119"/>
      <c r="C416" s="369"/>
      <c r="D416" s="369"/>
      <c r="E416" s="320" t="s">
        <v>243</v>
      </c>
      <c r="F416" s="321"/>
      <c r="G416" s="321"/>
      <c r="H416" s="322"/>
      <c r="I416" s="361"/>
      <c r="J416" s="140">
        <f t="shared" si="13"/>
        <v>11</v>
      </c>
      <c r="K416" s="81" t="str">
        <f t="shared" si="14"/>
        <v/>
      </c>
      <c r="L416" s="147">
        <v>9</v>
      </c>
      <c r="M416" s="147">
        <v>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13</v>
      </c>
      <c r="K421" s="81" t="str">
        <f t="shared" si="14"/>
        <v/>
      </c>
      <c r="L421" s="147">
        <v>12</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37</v>
      </c>
      <c r="K430" s="193" t="str">
        <f>IF(OR(COUNTIF(L430:M430,"未確認")&gt;0,COUNTIF(L430:M430,"~*")&gt;0),"※","")</f>
        <v/>
      </c>
      <c r="L430" s="147">
        <v>34</v>
      </c>
      <c r="M430" s="147">
        <v>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31</v>
      </c>
      <c r="K433" s="193" t="str">
        <f>IF(OR(COUNTIF(L433:M433,"未確認")&gt;0,COUNTIF(L433:M433,"~*")&gt;0),"※","")</f>
        <v/>
      </c>
      <c r="L433" s="147">
        <v>28</v>
      </c>
      <c r="M433" s="147">
        <v>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6</v>
      </c>
      <c r="K434" s="193" t="str">
        <f>IF(OR(COUNTIF(L434:M434,"未確認")&gt;0,COUNTIF(L434:M434,"~*")&gt;0),"※","")</f>
        <v/>
      </c>
      <c r="L434" s="147">
        <v>6</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26</v>
      </c>
      <c r="K646" s="201" t="str">
        <f t="shared" ref="K646:K660" si="33">IF(OR(COUNTIF(L646:M646,"未確認")&gt;0,COUNTIF(L646:M646,"*")&gt;0),"※","")</f>
        <v/>
      </c>
      <c r="L646" s="117">
        <v>26</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25</v>
      </c>
      <c r="K648" s="201" t="str">
        <f t="shared" si="33"/>
        <v/>
      </c>
      <c r="L648" s="117">
        <v>25</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20</v>
      </c>
      <c r="K683" s="201" t="str">
        <f>IF(OR(COUNTIF(L683:M683,"未確認")&gt;0,COUNTIF(L683:M683,"*")&gt;0),"※","")</f>
        <v/>
      </c>
      <c r="L683" s="117">
        <v>20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D6D1F62-6EA2-4D2E-A62D-E2E7AF5A02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2019-12-23T02:28:02Z</dcterms:modified>
</cp:coreProperties>
</file>