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9E7AECCC-B6FE-43D5-8B2C-BE4C4429FA86}"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<sst xmlns="http://schemas.openxmlformats.org/spreadsheetml/2006/main" count="2973" uniqueCount="1047">
  <si>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</si>
  <si>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</si>
  <si>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</si>
  <si>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</si>
  <si>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</si>
  <si>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</si>
  <si>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</si>
  <si>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</si>
  <si>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</si>
  <si>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</si>
  <si>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</si>
  <si>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</si>
  <si>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</si>
  <si>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</si>
  <si>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</si>
  <si>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</si>
  <si>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</si>
  <si>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</si>
  <si>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</si>
  <si>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</si>
  <si>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</si>
  <si>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</si>
  <si>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</si>
  <si>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</si>
  <si>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</si>
  <si>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</si>
  <si>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</si>
  <si>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</si>
  <si>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</si>
  <si>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</si>
  <si>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</si>
  <si>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</si>
  <si>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</si>
  <si>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</si>
  <si>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</si>
  <si>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</si>
  <si>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</si>
  <si>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</si>
  <si>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</si>
  <si>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</si>
  <si>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</si>
  <si>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</si>
  <si>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</si>
  <si>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</si>
  <si>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</si>
  <si>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</si>
  <si>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</si>
  <si>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</si>
  <si>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</si>
  <si>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</si>
  <si>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</si>
  <si>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</si>
  <si>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</si>
  <si>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</si>
  <si>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</si>
  <si>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</si>
  <si>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</si>
  <si>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</si>
  <si>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</si>
  <si>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</si>
  <si>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</si>
  <si>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</si>
  <si>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</si>
  <si>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</si>
  <si>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</si>
  <si>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</si>
  <si>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</si>
  <si>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</si>
  <si>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</si>
  <si>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</si>
  <si>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</si>
  <si>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</si>
  <si>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</si>
  <si>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</si>
  <si>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</si>
  <si>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</si>
  <si>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</si>
  <si>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</si>
  <si>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</si>
  <si>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</si>
  <si>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</si>
  <si>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</si>
  <si>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</si>
  <si>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</si>
  <si>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</si>
  <si>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</si>
  <si>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</si>
  <si>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</si>
  <si>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</si>
  <si>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</si>
  <si>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</si>
  <si>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</si>
  <si>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</si>
  <si>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</si>
  <si>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</si>
  <si>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</si>
  <si>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</si>
  <si>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</si>
  <si>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</si>
  <si>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</si>
  <si>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</si>
  <si>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</si>
  <si>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</si>
  <si>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</si>
  <si>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</si>
  <si>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</si>
  <si>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</si>
  <si>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</si>
  <si>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</si>
  <si>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</si>
  <si>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</si>
  <si>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</si>
  <si>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</si>
  <si>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</si>
  <si>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</si>
  <si>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</si>
  <si>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</si>
  <si>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</si>
  <si>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</si>
  <si>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</si>
  <si>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</si>
  <si>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</si>
  <si>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</si>
  <si>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</si>
  <si>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</si>
  <si>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</si>
  <si>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</si>
  <si>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</si>
  <si>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</si>
  <si>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</si>
  <si>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</si>
  <si>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</si>
  <si>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</si>
  <si>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</si>
  <si>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</si>
  <si>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</si>
  <si>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</si>
  <si>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</si>
  <si>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</si>
  <si>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</si>
  <si>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</si>
  <si>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</si>
  <si>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</si>
  <si>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</si>
  <si>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</si>
  <si>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</si>
  <si>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</si>
  <si>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</si>
  <si>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</si>
  <si>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</si>
  <si>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</si>
  <si>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</si>
  <si>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</si>
  <si>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</si>
  <si>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</si>
  <si>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</si>
  <si>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</si>
  <si>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</si>
  <si>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</si>
  <si>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</si>
  <si>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</si>
  <si>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</si>
  <si>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</si>
  <si>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</si>
  <si>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</si>
  <si>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</si>
  <si>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</si>
  <si>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</si>
  <si>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</si>
  <si>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</si>
  <si>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</si>
  <si>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</si>
  <si>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</si>
  <si>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</si>
  <si>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</si>
  <si>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</si>
  <si>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</si>
  <si>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</si>
  <si>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</si>
  <si>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</si>
  <si>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</si>
  <si>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</si>
  <si>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</si>
  <si>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</si>
  <si>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</si>
  <si>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</si>
  <si>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</si>
  <si>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</si>
  <si>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</si>
  <si>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</si>
  <si>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</si>
  <si>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</si>
  <si>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</si>
  <si>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</si>
  <si>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</si>
  <si>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</si>
  <si>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</si>
  <si>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</si>
  <si>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</si>
  <si>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</si>
  <si>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</si>
  <si>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</si>
  <si>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</si>
  <si>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</si>
  <si>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</si>
  <si>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</si>
  <si>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</si>
  <si>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</si>
  <si>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</si>
  <si>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</si>
  <si>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</si>
  <si>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</si>
  <si>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</si>
  <si>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</si>
  <si>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</si>
  <si>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</si>
  <si>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</si>
  <si>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</si>
  <si>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</si>
  <si>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</si>
  <si>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</si>
  <si>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</si>
  <si>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</si>
  <si>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</si>
  <si>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</si>
  <si>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</si>
  <si>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</si>
  <si>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</si>
  <si>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</si>
  <si>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</si>
  <si>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</si>
  <si>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</si>
  <si>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</si>
  <si>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</si>
  <si>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</si>
  <si>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</si>
  <si>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</si>
  <si>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</si>
  <si>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</si>
  <si>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</si>
  <si>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</si>
  <si>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</si>
  <si>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</si>
  <si>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</si>
  <si>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</si>
  <si>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</si>
  <si>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</si>
  <si>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</si>
  <si>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</si>
  <si>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</si>
  <si>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</si>
  <si>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</si>
  <si>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</si>
  <si>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</si>
  <si>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</si>
  <si>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</si>
  <si>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</si>
  <si>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</si>
  <si>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</si>
  <si>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</si>
  <si>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</si>
  <si>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</si>
  <si>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</si>
  <si>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</si>
  <si>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</si>
  <si>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</si>
  <si>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</si>
  <si>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</si>
  <si>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</si>
  <si>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</si>
  <si>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</si>
  <si>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</si>
  <si>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</si>
  <si>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</si>
  <si>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</si>
  <si>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</si>
  <si>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</si>
  <si>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</si>
  <si>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</si>
  <si>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</si>
  <si>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</si>
  <si>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</si>
  <si>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</si>
  <si>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</si>
  <si>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</si>
  <si>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</si>
  <si>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</si>
  <si>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</si>
  <si>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</si>
  <si>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</si>
  <si>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</si>
  <si>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</si>
  <si>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</si>
  <si>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</si>
  <si>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</si>
  <si>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</si>
  <si>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</si>
  <si>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</si>
  <si>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</si>
  <si>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</si>
  <si>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</si>
  <si>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</si>
  <si>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</si>
  <si>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</si>
  <si>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</si>
  <si>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</si>
  <si>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</si>
  <si>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</si>
  <si>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</si>
  <si>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</si>
  <si>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</si>
  <si>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</si>
  <si>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</si>
  <si>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</si>
  <si>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</si>
  <si>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</si>
  <si>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</si>
  <si>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</si>
  <si>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</si>
  <si>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</si>
  <si>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</si>
  <si>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</si>
  <si>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</si>
  <si>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</si>
  <si>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</si>
  <si>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</si>
  <si>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</si>
  <si>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</si>
  <si>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</si>
  <si>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</si>
  <si>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</si>
  <si>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</si>
  <si>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</si>
  <si>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</si>
  <si>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</si>
  <si>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</si>
  <si>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</si>
  <si>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</si>
  <si>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</si>
  <si>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</si>
  <si>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</si>
  <si>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</si>
  <si>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</si>
  <si>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</si>
  <si>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</si>
  <si>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</si>
  <si>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</si>
  <si>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</si>
  <si>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</si>
  <si>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</si>
  <si>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</si>
  <si>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</si>
  <si>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</si>
  <si>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</si>
  <si>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</si>
  <si>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</si>
  <si>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</si>
  <si>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</si>
  <si>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</si>
  <si>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</si>
  <si>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</si>
  <si>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</si>
  <si>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</si>
  <si>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</si>
  <si>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</si>
  <si>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</si>
  <si>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</si>
  <si>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</si>
  <si>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</si>
  <si>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</si>
  <si>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</si>
  <si>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</si>
  <si>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</si>
  <si>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</si>
  <si>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</si>
  <si>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</si>
  <si>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</si>
  <si>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</si>
  <si>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</si>
  <si>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</si>
  <si>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</si>
  <si>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</si>
  <si>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</si>
  <si>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</si>
  <si>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</si>
  <si>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</si>
  <si>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</si>
  <si>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</si>
  <si>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</si>
  <si>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</si>
  <si>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</si>
  <si>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</si>
  <si>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</si>
  <si>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</si>
  <si>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</si>
  <si>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</si>
  <si>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</si>
  <si>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</si>
  <si>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</si>
  <si>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</si>
  <si>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</si>
  <si>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</si>
  <si>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</si>
  <si>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</si>
  <si>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</si>
  <si>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</si>
  <si>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</si>
  <si>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</si>
  <si>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</si>
  <si>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</si>
  <si>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</si>
  <si>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</si>
  <si>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</si>
  <si>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</si>
  <si>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</si>
  <si>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</si>
  <si>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</si>
  <si>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</si>
  <si>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</si>
  <si>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</si>
  <si>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</si>
  <si>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</si>
  <si>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</si>
  <si>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</si>
  <si>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</si>
  <si>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</si>
  <si>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</si>
  <si>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</si>
  <si>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</si>
  <si>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</si>
  <si>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</si>
  <si>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</si>
  <si>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</si>
  <si>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</si>
  <si>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</si>
  <si>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</si>
  <si>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</si>
  <si>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</si>
  <si>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</si>
  <si>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</si>
  <si>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</si>
  <si>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</si>
  <si>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</si>
  <si>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</si>
  <si>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</si>
  <si>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</si>
  <si>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</si>
  <si>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</si>
  <si>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</si>
  <si>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</si>
  <si>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</si>
  <si>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</si>
  <si>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</si>
  <si>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</si>
  <si>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</si>
  <si>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</si>
  <si>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</si>
  <si>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</si>
  <si>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</si>
  <si>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</si>
  <si>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</si>
  <si>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</si>
  <si>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</si>
  <si>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</si>
  <si>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</si>
  <si>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</si>
  <si>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</si>
  <si>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</si>
  <si>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</si>
  <si>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</si>
  <si>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</si>
  <si>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</si>
  <si>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</si>
  <si>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</si>
  <si>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</si>
  <si>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</si>
  <si>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</si>
  <si>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</si>
  <si>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</si>
  <si>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</si>
  <si>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</si>
  <si>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</si>
  <si>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</si>
  <si>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</si>
  <si>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</si>
  <si>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</si>
  <si>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</si>
  <si>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</si>
  <si>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</si>
  <si>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</si>
  <si>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</si>
  <si>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</si>
  <si>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</si>
  <si>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</si>
  <si>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</si>
  <si>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</si>
  <si>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</si>
  <si>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</si>
  <si>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</si>
  <si>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</si>
  <si>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</si>
  <si>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</si>
  <si>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</si>
  <si>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</si>
  <si>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</si>
  <si>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</si>
  <si>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</si>
  <si>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</si>
  <si>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</si>
  <si>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</si>
  <si>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</si>
  <si>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</si>
  <si>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</si>
  <si>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</si>
  <si>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</si>
  <si>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</si>
  <si>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</si>
  <si>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</si>
  <si>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</si>
  <si>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</si>
  <si>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</si>
  <si>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</si>
  <si>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</si>
  <si>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</si>
  <si>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</si>
  <si>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</si>
  <si>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</si>
  <si>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</si>
  <si>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</si>
  <si>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</si>
  <si>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</si>
  <si>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</si>
  <si>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</si>
  <si>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</si>
  <si>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</si>
  <si>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</si>
  <si>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</si>
  <si>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</si>
  <si>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</si>
  <si>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</si>
  <si>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</si>
  <si>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</si>
  <si>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</si>
  <si>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</si>
  <si>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</si>
  <si>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</si>
  <si>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</si>
  <si>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</si>
  <si>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</si>
  <si>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</si>
  <si>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</si>
  <si>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</si>
  <si>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</si>
  <si>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</si>
  <si>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</si>
  <si>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</si>
  <si>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</si>
  <si>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</si>
  <si>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</si>
  <si>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</si>
  <si>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</si>
  <si>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</si>
  <si>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</si>
  <si>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</si>
  <si>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</si>
  <si>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</si>
  <si>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</si>
  <si>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</si>
  <si>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</si>
  <si>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</si>
  <si>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</si>
  <si>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</si>
  <si>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</si>
  <si>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</si>
  <si>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</si>
  <si>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</si>
  <si>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</si>
  <si>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</si>
  <si>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</si>
  <si>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</si>
  <si>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</si>
  <si>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</si>
  <si>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</si>
  <si>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</si>
  <si>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</si>
  <si>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</si>
  <si>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</si>
  <si>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</si>
  <si>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</si>
  <si>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</si>
  <si>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</si>
  <si>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</si>
  <si>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</si>
  <si>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</si>
  <si>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</si>
  <si>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</si>
  <si>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</si>
  <si>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</si>
  <si>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</si>
  <si>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</si>
  <si>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</si>
  <si>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</si>
  <si>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</si>
  <si>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</si>
  <si>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</si>
  <si>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</si>
  <si>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</si>
  <si>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</si>
  <si>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</si>
  <si>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</si>
  <si>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</si>
  <si>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</si>
  <si>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</si>
  <si>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</si>
  <si>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</si>
  <si>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</si>
  <si>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</si>
  <si>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</si>
  <si>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</si>
  <si>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</si>
  <si>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</si>
  <si>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</si>
  <si>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</si>
  <si>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</si>
  <si>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</si>
  <si>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</si>
  <si>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</si>
  <si>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</si>
  <si>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</si>
  <si>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</si>
  <si>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</si>
  <si>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</si>
  <si>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</si>
  <si>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</si>
  <si>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</si>
  <si>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</si>
  <si>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</si>
  <si>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</si>
  <si>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</si>
  <si>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</si>
  <si>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</si>
  <si>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</si>
  <si>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</si>
  <si>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</si>
  <si>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</si>
  <si>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</si>
  <si>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</si>
  <si>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</si>
  <si>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</si>
  <si>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</si>
  <si>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</si>
  <si>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</si>
  <si>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</si>
  <si>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</si>
  <si>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</si>
  <si>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</si>
  <si>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</si>
  <si>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</si>
  <si>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</si>
  <si>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</si>
  <si>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</si>
  <si>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</si>
  <si>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</si>
  <si>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</si>
  <si>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</si>
  <si>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</si>
  <si>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</si>
  <si>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</si>
  <si>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</si>
  <si>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</si>
  <si>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</si>
  <si>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</si>
  <si>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</si>
  <si>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</si>
  <si>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</si>
  <si>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</si>
  <si>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</si>
  <si>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</si>
  <si>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</si>
  <si>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</si>
  <si>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</si>
  <si>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</si>
  <si>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</si>
  <si>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</si>
  <si>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</si>
  <si>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</si>
  <si>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</si>
  <si>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</si>
  <si>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</si>
  <si>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</si>
  <si>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</si>
  <si>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</si>
  <si>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</si>
  <si>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</si>
  <si>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</si>
  <si>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</si>
  <si>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</si>
  <si>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</si>
  <si>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</si>
  <si>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</si>
  <si>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</si>
  <si>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</si>
  <si>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</si>
  <si>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</si>
  <si>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</si>
  <si>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</si>
  <si>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</si>
  <si>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</si>
  <si>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</si>
  <si>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</si>
  <si>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</si>
  <si>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</si>
  <si>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</si>
  <si>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</si>
  <si>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</si>
  <si>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</si>
  <si>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</si>
  <si>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</si>
  <si>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</si>
  <si>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</si>
  <si>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</si>
  <si>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</si>
  <si>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</si>
  <si>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</si>
  <si>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</si>
  <si>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</si>
  <si>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</si>
  <si>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</si>
  <si>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</si>
  <si>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</si>
  <si>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</si>
  <si>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</si>
  <si>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</si>
  <si>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</si>
  <si>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</si>
  <si>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</si>
  <si>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</si>
  <si>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</si>
  <si>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</si>
  <si>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</si>
  <si>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</si>
  <si>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</si>
  <si>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</si>
  <si>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</si>
  <si>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</si>
  <si>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</si>
  <si>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</si>
  <si>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</si>
  <si>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</si>
  <si>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</si>
  <si>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</si>
  <si>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</si>
  <si>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</si>
  <si>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</si>
  <si>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</si>
  <si>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</si>
  <si>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</si>
  <si>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</si>
  <si>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</si>
  <si>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</si>
  <si>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</si>
  <si>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</si>
  <si>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</si>
  <si>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</si>
  <si>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</si>
  <si>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</si>
  <si>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</si>
  <si>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</si>
  <si>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</si>
  <si>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</si>
  <si>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</si>
  <si>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</si>
  <si>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</si>
  <si>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</si>
  <si>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</si>
  <si>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</si>
  <si>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</si>
  <si>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</si>
  <si>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</si>
  <si>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</si>
  <si>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</si>
  <si>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</si>
  <si>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</si>
  <si>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</si>
  <si>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</si>
  <si>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</si>
  <si>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</si>
  <si>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</si>
  <si>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</si>
  <si>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</si>
  <si>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</si>
  <si>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</si>
  <si>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</si>
  <si>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</si>
  <si>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</si>
  <si>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</si>
  <si>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</si>
  <si>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</si>
  <si>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</si>
  <si>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</si>
  <si>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</si>
  <si>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</si>
  <si>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</si>
  <si>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</si>
  <si>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</si>
  <si>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</si>
  <si>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</si>
  <si>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</si>
  <si>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</si>
  <si>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</si>
  <si>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</si>
  <si>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</si>
  <si>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</si>
  <si>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</si>
  <si>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</si>
  <si>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</si>
  <si>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</si>
  <si>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</si>
  <si>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</si>
  <si>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</si>
  <si>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</si>
  <si>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</si>
  <si>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</si>
  <si>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</si>
  <si>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</si>
  <si>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</si>
  <si>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</si>
  <si>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</si>
  <si>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</si>
  <si>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</si>
  <si>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</si>
  <si>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</si>
  <si>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</si>
  <si>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</si>
  <si>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</si>
  <si>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</si>
  <si>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</si>
  <si>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</si>
  <si>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</si>
  <si>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</si>
  <si>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</si>
  <si>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</si>
  <si>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</si>
  <si>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</si>
  <si>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</si>
  <si>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</si>
  <si>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</si>
  <si>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</si>
  <si>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</si>
  <si>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</si>
  <si>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</si>
  <si>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</si>
  <si>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</si>
  <si>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</si>
  <si>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</si>
  <si>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</si>
  <si>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</si>
  <si>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</si>
  <si>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</si>
  <si>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</si>
  <si>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</si>
  <si>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</si>
  <si>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</si>
  <si>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</si>
  <si>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</si>
  <si>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</si>
  <si>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</si>
  <si>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</si>
  <si>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</si>
  <si>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</si>
  <si>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</si>
  <si>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</si>
  <si>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</si>
  <si>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</si>
  <si>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</si>
  <si>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</si>
  <si>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</si>
  <si>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</si>
  <si>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</si>
  <si>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</si>
  <si>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</si>
  <si>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</si>
  <si>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</si>
  <si>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</si>
  <si>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</si>
  <si>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</si>
  <si>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</si>
  <si>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</si>
  <si>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</si>
  <si>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</si>
  <si>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</si>
  <si>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</si>
  <si>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</si>
  <si>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</si>
  <si>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</si>
  <si>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</si>
  <si>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</si>
  <si>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</si>
  <si>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</si>
  <si>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</si>
  <si>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</si>
  <si>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</si>
  <si>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</si>
  <si>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</si>
  <si>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</si>
  <si>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</si>
  <si>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</si>
  <si>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</si>
  <si>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</si>
  <si>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</si>
  <si>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</si>
  <si>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</si>
  <si>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</si>
  <si>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</si>
  <si>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</si>
  <si>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</si>
  <si>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</si>
  <si>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</si>
  <si>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</si>
  <si>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</si>
  <si>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</si>
  <si>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</si>
  <si>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</si>
  <si>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</si>
  <si>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</si>
  <si>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</si>
  <si>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</si>
  <si>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</si>
  <si>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</si>
  <si>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</si>
  <si>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</si>
  <si>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</si>
  <si>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</si>
  <si>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</si>
  <si>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</si>
  <si>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</si>
  <si>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</si>
  <si>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</si>
  <si>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</si>
  <si>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</si>
  <si>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</si>
  <si>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</si>
  <si>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</si>
  <si>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</si>
  <si>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</si>
  <si>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</si>
  <si>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</si>
  <si>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</si>
  <si>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</si>
  <si>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</si>
  <si>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</si>
  <si>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</si>
  <si>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</si>
  <si>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</si>
  <si>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</si>
  <si>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</si>
  <si>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</si>
  <si>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</si>
  <si>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</si>
  <si>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</si>
  <si>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</si>
  <si>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</si>
  <si>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</si>
  <si>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</si>
  <si>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</si>
  <si>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</si>
  <si>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</si>
  <si>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</si>
  <si>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</si>
  <si>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</si>
  <si>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</si>
  <si>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</si>
  <si>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</si>
  <si>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</si>
  <si>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</si>
  <si>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</si>
  <si>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</si>
  <si>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</si>
  <si>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</si>
  <si>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</si>
  <si>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</si>
  <si>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</si>
  <si>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</si>
  <si>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</si>
  <si>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</si>
  <si>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</si>
  <si>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</si>
  <si>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</si>
  <si>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</si>
  <si>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</si>
  <si>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</si>
  <si>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</si>
  <si>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</si>
  <si>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</si>
  <si>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</si>
  <si>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</si>
  <si>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</si>
  <si>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</si>
  <si>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</si>
  <si>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</si>
  <si>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</si>
  <si>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</si>
  <si>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</si>
  <si>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</si>
  <si>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</si>
  <si>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</si>
  <si>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</si>
  <si>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</si>
  <si>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</si>
  <si>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</si>
  <si>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</si>
  <si>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</si>
  <si>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</si>
  <si>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</si>
  <si>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</si>
  <si>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</si>
  <si>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</si>
  <si>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</si>
  <si>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</si>
  <si>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</si>
  <si>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</si>
  <si>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</si>
  <si>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</si>
  <si>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</si>
  <si>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</si>
  <si>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</si>
  <si>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</si>
  <si>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</si>
  <si>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</si>
  <si>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</si>
  <si>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</si>
  <si>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</si>
  <si>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</si>
  <si>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</si>
  <si>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</si>
  <si>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</si>
  <si>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</si>
  <si>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野上病院</t>
    <phoneticPr fontId="3"/>
  </si>
  <si>
    <t>〒891-0114 鹿児島市小松原１－４－１</t>
    <phoneticPr fontId="3"/>
  </si>
  <si>
    <t>〇</t>
  </si>
  <si>
    <t>医療法人</t>
  </si>
  <si>
    <t>心療内科</t>
  </si>
  <si>
    <t>療養病棟入院料１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</si>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</sst>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7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50</v>
      </c>
      <c r="K103" s="237" t="str">
        <f t="shared" si="1"/>
        <v/>
      </c>
      <c r="L103" s="258">
        <v>50</v>
      </c>
    </row>
    <row r="104" spans="1:22" s="83" customFormat="1" ht="34.5" customHeight="1">
      <c r="A104" s="244" t="s">
        <v>614</v>
      </c>
      <c r="B104" s="84"/>
      <c r="C104" s="395"/>
      <c r="D104" s="396"/>
      <c r="E104" s="427"/>
      <c r="F104" s="428"/>
      <c r="G104" s="319" t="s">
        <v>47</v>
      </c>
      <c r="H104" s="321"/>
      <c r="I104" s="419"/>
      <c r="J104" s="256">
        <f t="shared" si="0"/>
        <v>26</v>
      </c>
      <c r="K104" s="237" t="str">
        <f t="shared" si="1"/>
        <v/>
      </c>
      <c r="L104" s="258">
        <v>26</v>
      </c>
    </row>
    <row r="105" spans="1:22" s="83" customFormat="1" ht="34.5" customHeight="1">
      <c r="A105" s="244" t="s">
        <v>615</v>
      </c>
      <c r="B105" s="84"/>
      <c r="C105" s="395"/>
      <c r="D105" s="396"/>
      <c r="E105" s="427"/>
      <c r="F105" s="409"/>
      <c r="G105" s="319" t="s">
        <v>48</v>
      </c>
      <c r="H105" s="321"/>
      <c r="I105" s="419"/>
      <c r="J105" s="256">
        <f t="shared" si="0"/>
        <v>24</v>
      </c>
      <c r="K105" s="237" t="str">
        <f t="shared" si="1"/>
        <v/>
      </c>
      <c r="L105" s="258">
        <v>24</v>
      </c>
    </row>
    <row r="106" spans="1:22" s="83" customFormat="1" ht="34.5" customHeight="1">
      <c r="A106" s="244" t="s">
        <v>613</v>
      </c>
      <c r="B106" s="84"/>
      <c r="C106" s="395"/>
      <c r="D106" s="396"/>
      <c r="E106" s="333" t="s">
        <v>45</v>
      </c>
      <c r="F106" s="334"/>
      <c r="G106" s="334"/>
      <c r="H106" s="335"/>
      <c r="I106" s="419"/>
      <c r="J106" s="256">
        <f t="shared" si="0"/>
        <v>43</v>
      </c>
      <c r="K106" s="237" t="str">
        <f t="shared" si="1"/>
        <v/>
      </c>
      <c r="L106" s="258">
        <v>43</v>
      </c>
    </row>
    <row r="107" spans="1:22" s="83" customFormat="1" ht="34.5" customHeight="1">
      <c r="A107" s="244" t="s">
        <v>614</v>
      </c>
      <c r="B107" s="84"/>
      <c r="C107" s="395"/>
      <c r="D107" s="396"/>
      <c r="E107" s="427"/>
      <c r="F107" s="428"/>
      <c r="G107" s="319" t="s">
        <v>47</v>
      </c>
      <c r="H107" s="321"/>
      <c r="I107" s="419"/>
      <c r="J107" s="256">
        <f t="shared" si="0"/>
        <v>22</v>
      </c>
      <c r="K107" s="237" t="str">
        <f t="shared" si="1"/>
        <v/>
      </c>
      <c r="L107" s="258">
        <v>22</v>
      </c>
    </row>
    <row r="108" spans="1:22" s="83" customFormat="1" ht="34.5" customHeight="1">
      <c r="A108" s="244" t="s">
        <v>615</v>
      </c>
      <c r="B108" s="84"/>
      <c r="C108" s="395"/>
      <c r="D108" s="396"/>
      <c r="E108" s="408"/>
      <c r="F108" s="409"/>
      <c r="G108" s="319" t="s">
        <v>48</v>
      </c>
      <c r="H108" s="321"/>
      <c r="I108" s="419"/>
      <c r="J108" s="256">
        <f t="shared" si="0"/>
        <v>21</v>
      </c>
      <c r="K108" s="237" t="str">
        <f t="shared" si="1"/>
        <v/>
      </c>
      <c r="L108" s="258">
        <v>21</v>
      </c>
    </row>
    <row r="109" spans="1:22" s="83" customFormat="1" ht="34.5" customHeight="1">
      <c r="A109" s="244" t="s">
        <v>613</v>
      </c>
      <c r="B109" s="84"/>
      <c r="C109" s="395"/>
      <c r="D109" s="396"/>
      <c r="E109" s="322" t="s">
        <v>612</v>
      </c>
      <c r="F109" s="323"/>
      <c r="G109" s="323"/>
      <c r="H109" s="324"/>
      <c r="I109" s="419"/>
      <c r="J109" s="256">
        <f t="shared" si="0"/>
        <v>50</v>
      </c>
      <c r="K109" s="237" t="str">
        <f t="shared" si="1"/>
        <v/>
      </c>
      <c r="L109" s="258">
        <v>50</v>
      </c>
    </row>
    <row r="110" spans="1:22" s="83" customFormat="1" ht="34.5" customHeight="1">
      <c r="A110" s="244" t="s">
        <v>614</v>
      </c>
      <c r="B110" s="84"/>
      <c r="C110" s="395"/>
      <c r="D110" s="396"/>
      <c r="E110" s="431"/>
      <c r="F110" s="432"/>
      <c r="G110" s="316" t="s">
        <v>47</v>
      </c>
      <c r="H110" s="318"/>
      <c r="I110" s="419"/>
      <c r="J110" s="256">
        <f t="shared" si="0"/>
        <v>26</v>
      </c>
      <c r="K110" s="237" t="str">
        <f t="shared" si="1"/>
        <v/>
      </c>
      <c r="L110" s="258">
        <v>26</v>
      </c>
    </row>
    <row r="111" spans="1:22" s="83" customFormat="1" ht="34.5" customHeight="1">
      <c r="A111" s="244" t="s">
        <v>615</v>
      </c>
      <c r="B111" s="84"/>
      <c r="C111" s="376"/>
      <c r="D111" s="378"/>
      <c r="E111" s="410"/>
      <c r="F111" s="411"/>
      <c r="G111" s="316" t="s">
        <v>48</v>
      </c>
      <c r="H111" s="318"/>
      <c r="I111" s="419"/>
      <c r="J111" s="256">
        <f t="shared" si="0"/>
        <v>24</v>
      </c>
      <c r="K111" s="237" t="str">
        <f t="shared" si="1"/>
        <v/>
      </c>
      <c r="L111" s="258">
        <v>24</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26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24</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23</v>
      </c>
      <c r="K157" s="264" t="str">
        <f t="shared" si="3"/>
        <v/>
      </c>
      <c r="L157" s="117">
        <v>23</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5</v>
      </c>
      <c r="K269" s="81" t="str">
        <f t="shared" si="8"/>
        <v/>
      </c>
      <c r="L269" s="147">
        <v>5</v>
      </c>
    </row>
    <row r="270" spans="1:22" s="83" customFormat="1" ht="34.5" customHeight="1">
      <c r="A270" s="249" t="s">
        <v>725</v>
      </c>
      <c r="B270" s="120"/>
      <c r="C270" s="370"/>
      <c r="D270" s="370"/>
      <c r="E270" s="370"/>
      <c r="F270" s="370"/>
      <c r="G270" s="370" t="s">
        <v>148</v>
      </c>
      <c r="H270" s="370"/>
      <c r="I270" s="403"/>
      <c r="J270" s="266">
        <f t="shared" si="9"/>
        <v>0.5</v>
      </c>
      <c r="K270" s="81" t="str">
        <f t="shared" si="8"/>
        <v/>
      </c>
      <c r="L270" s="148">
        <v>0.5</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1.5</v>
      </c>
      <c r="K272" s="81" t="str">
        <f t="shared" si="8"/>
        <v/>
      </c>
      <c r="L272" s="148">
        <v>1.5</v>
      </c>
    </row>
    <row r="273" spans="1:12" s="83" customFormat="1" ht="34.5" customHeight="1">
      <c r="A273" s="249" t="s">
        <v>727</v>
      </c>
      <c r="B273" s="120"/>
      <c r="C273" s="370" t="s">
        <v>152</v>
      </c>
      <c r="D273" s="371"/>
      <c r="E273" s="371"/>
      <c r="F273" s="371"/>
      <c r="G273" s="370" t="s">
        <v>146</v>
      </c>
      <c r="H273" s="370"/>
      <c r="I273" s="403"/>
      <c r="J273" s="266">
        <f t="shared" si="9"/>
        <v>9</v>
      </c>
      <c r="K273" s="81" t="str">
        <f t="shared" si="8"/>
        <v/>
      </c>
      <c r="L273" s="147">
        <v>9</v>
      </c>
    </row>
    <row r="274" spans="1:12" s="83" customFormat="1" ht="34.5" customHeight="1">
      <c r="A274" s="249" t="s">
        <v>727</v>
      </c>
      <c r="B274" s="120"/>
      <c r="C274" s="371"/>
      <c r="D274" s="371"/>
      <c r="E274" s="371"/>
      <c r="F274" s="371"/>
      <c r="G274" s="370" t="s">
        <v>148</v>
      </c>
      <c r="H274" s="370"/>
      <c r="I274" s="403"/>
      <c r="J274" s="266">
        <f t="shared" si="9"/>
        <v>2.5</v>
      </c>
      <c r="K274" s="81" t="str">
        <f t="shared" si="8"/>
        <v/>
      </c>
      <c r="L274" s="148">
        <v>2.5</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2</v>
      </c>
      <c r="K291" s="81" t="str">
        <f t="shared" si="8"/>
        <v/>
      </c>
      <c r="L291" s="147">
        <v>2</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63</v>
      </c>
      <c r="K392" s="81" t="str">
        <f t="shared" ref="K392:K397" si="11">IF(OR(COUNTIF(L392:L392,"未確認")&gt;0,COUNTIF(L392:L392,"~*")&gt;0),"※","")</f>
        <v/>
      </c>
      <c r="L392" s="147">
        <v>63</v>
      </c>
    </row>
    <row r="393" spans="1:22" s="83" customFormat="1" ht="34.5" customHeight="1">
      <c r="A393" s="249" t="s">
        <v>773</v>
      </c>
      <c r="B393" s="84"/>
      <c r="C393" s="369"/>
      <c r="D393" s="379"/>
      <c r="E393" s="319" t="s">
        <v>224</v>
      </c>
      <c r="F393" s="320"/>
      <c r="G393" s="320"/>
      <c r="H393" s="321"/>
      <c r="I393" s="342"/>
      <c r="J393" s="140">
        <f t="shared" si="10"/>
        <v>63</v>
      </c>
      <c r="K393" s="81" t="str">
        <f t="shared" si="11"/>
        <v/>
      </c>
      <c r="L393" s="147">
        <v>63</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6989</v>
      </c>
      <c r="K396" s="81" t="str">
        <f t="shared" si="11"/>
        <v/>
      </c>
      <c r="L396" s="147">
        <v>6989</v>
      </c>
    </row>
    <row r="397" spans="1:22" s="83" customFormat="1" ht="34.5" customHeight="1">
      <c r="A397" s="250" t="s">
        <v>777</v>
      </c>
      <c r="B397" s="119"/>
      <c r="C397" s="369"/>
      <c r="D397" s="319" t="s">
        <v>228</v>
      </c>
      <c r="E397" s="320"/>
      <c r="F397" s="320"/>
      <c r="G397" s="320"/>
      <c r="H397" s="321"/>
      <c r="I397" s="343"/>
      <c r="J397" s="140">
        <f t="shared" si="10"/>
        <v>71</v>
      </c>
      <c r="K397" s="81" t="str">
        <f t="shared" si="11"/>
        <v/>
      </c>
      <c r="L397" s="147">
        <v>71</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63</v>
      </c>
      <c r="K405" s="81" t="str">
        <f t="shared" ref="K405:K422" si="13">IF(OR(COUNTIF(L405:L405,"未確認")&gt;0,COUNTIF(L405:L405,"~*")&gt;0),"※","")</f>
        <v/>
      </c>
      <c r="L405" s="147">
        <v>63</v>
      </c>
    </row>
    <row r="406" spans="1:22" s="83" customFormat="1" ht="34.5" customHeight="1">
      <c r="A406" s="251" t="s">
        <v>779</v>
      </c>
      <c r="B406" s="119"/>
      <c r="C406" s="368"/>
      <c r="D406" s="374" t="s">
        <v>233</v>
      </c>
      <c r="E406" s="376" t="s">
        <v>234</v>
      </c>
      <c r="F406" s="377"/>
      <c r="G406" s="377"/>
      <c r="H406" s="378"/>
      <c r="I406" s="360"/>
      <c r="J406" s="140">
        <f t="shared" si="12"/>
        <v>4</v>
      </c>
      <c r="K406" s="81" t="str">
        <f t="shared" si="13"/>
        <v/>
      </c>
      <c r="L406" s="147">
        <v>4</v>
      </c>
    </row>
    <row r="407" spans="1:22" s="83" customFormat="1" ht="34.5" customHeight="1">
      <c r="A407" s="251" t="s">
        <v>780</v>
      </c>
      <c r="B407" s="119"/>
      <c r="C407" s="368"/>
      <c r="D407" s="368"/>
      <c r="E407" s="319" t="s">
        <v>235</v>
      </c>
      <c r="F407" s="320"/>
      <c r="G407" s="320"/>
      <c r="H407" s="321"/>
      <c r="I407" s="360"/>
      <c r="J407" s="140">
        <f t="shared" si="12"/>
        <v>51</v>
      </c>
      <c r="K407" s="81" t="str">
        <f t="shared" si="13"/>
        <v/>
      </c>
      <c r="L407" s="147">
        <v>51</v>
      </c>
    </row>
    <row r="408" spans="1:22" s="83" customFormat="1" ht="34.5" customHeight="1">
      <c r="A408" s="251" t="s">
        <v>781</v>
      </c>
      <c r="B408" s="119"/>
      <c r="C408" s="368"/>
      <c r="D408" s="368"/>
      <c r="E408" s="319" t="s">
        <v>236</v>
      </c>
      <c r="F408" s="320"/>
      <c r="G408" s="320"/>
      <c r="H408" s="321"/>
      <c r="I408" s="360"/>
      <c r="J408" s="140">
        <f t="shared" si="12"/>
        <v>8</v>
      </c>
      <c r="K408" s="81" t="str">
        <f t="shared" si="13"/>
        <v/>
      </c>
      <c r="L408" s="147">
        <v>8</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71</v>
      </c>
      <c r="K413" s="81" t="str">
        <f t="shared" si="13"/>
        <v/>
      </c>
      <c r="L413" s="147">
        <v>71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56</v>
      </c>
      <c r="K415" s="81" t="str">
        <f t="shared" si="13"/>
        <v/>
      </c>
      <c r="L415" s="147">
        <v>56</v>
      </c>
    </row>
    <row r="416" spans="1:22" s="83" customFormat="1" ht="34.5" customHeight="1">
      <c r="A416" s="251" t="s">
        <v>789</v>
      </c>
      <c r="B416" s="119"/>
      <c r="C416" s="368"/>
      <c r="D416" s="368"/>
      <c r="E416" s="319" t="s">
        <v>243</v>
      </c>
      <c r="F416" s="320"/>
      <c r="G416" s="320"/>
      <c r="H416" s="321"/>
      <c r="I416" s="360"/>
      <c r="J416" s="140">
        <f t="shared" si="12"/>
        <v>5</v>
      </c>
      <c r="K416" s="81" t="str">
        <f t="shared" si="13"/>
        <v/>
      </c>
      <c r="L416" s="147">
        <v>5</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9</v>
      </c>
      <c r="K421" s="81" t="str">
        <f t="shared" si="13"/>
        <v/>
      </c>
      <c r="L421" s="147">
        <v>9</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71</v>
      </c>
      <c r="K430" s="193" t="str">
        <f>IF(OR(COUNTIF(L430:L430,"未確認")&gt;0,COUNTIF(L430:L430,"~*")&gt;0),"※","")</f>
        <v/>
      </c>
      <c r="L430" s="147">
        <v>71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62</v>
      </c>
      <c r="K431" s="193" t="str">
        <f>IF(OR(COUNTIF(L431:L431,"未確認")&gt;0,COUNTIF(L431:L431,"~*")&gt;0),"※","")</f>
        <v/>
      </c>
      <c r="L431" s="147">
        <v>62</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9</v>
      </c>
      <c r="K433" s="193" t="str">
        <f>IF(OR(COUNTIF(L433:L433,"未確認")&gt;0,COUNTIF(L433:L433,"~*")&gt;0),"※","")</f>
        <v/>
      </c>
      <c r="L433" s="147">
        <v>9</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12</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t="str">
        <f>IF(SUM(L683:L683)=0,IF(COUNTIF(L683:L683,"未確認")&gt;0,"未確認",IF(COUNTIF(L683:L683,"~*")&gt;0,"*",SUM(L683:L683))),SUM(L683:L683))</f>
        <v>*</v>
      </c>
      <c r="K683" s="201" t="str">
        <f>IF(OR(COUNTIF(L683:L683,"未確認")&gt;0,COUNTIF(L683:L683,"*")&gt;0),"※","")</f>
        <v>※</v>
      </c>
      <c r="L683" s="117" t="s">
        <v>541</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E99AE63-1982-450B-BFDF-81C97352F04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2019-12-23T02:27:41Z</dcterms:modified>
</cp:coreProperties>
</file>