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85F015A-1EE7-4F00-951E-9010BA03DDC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<sst xmlns="http://schemas.openxmlformats.org/spreadsheetml/2006/main" count="3730" uniqueCount="1067">
  <si>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</si>
  <si>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</si>
  <si>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</si>
  <si>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</si>
  <si>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</si>
  <si>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</si>
  <si>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</si>
  <si>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</si>
  <si>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</si>
  <si>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</si>
  <si>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</si>
  <si>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</si>
  <si>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</si>
  <si>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</si>
  <si>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</si>
  <si>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</si>
  <si>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</si>
  <si>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</si>
  <si>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</si>
  <si>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</si>
  <si>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</si>
  <si>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</si>
  <si>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</si>
  <si>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</si>
  <si>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</si>
  <si>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</si>
  <si>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</si>
  <si>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</si>
  <si>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</si>
  <si>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</si>
  <si>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</si>
  <si>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</si>
  <si>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</si>
  <si>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</si>
  <si>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</si>
  <si>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</si>
  <si>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</si>
  <si>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</si>
  <si>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</si>
  <si>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</si>
  <si>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</si>
  <si>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</si>
  <si>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</si>
  <si>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</si>
  <si>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</si>
  <si>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</si>
  <si>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</si>
  <si>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</si>
  <si>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</si>
  <si>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</si>
  <si>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</si>
  <si>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</si>
  <si>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</si>
  <si>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</si>
  <si>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</si>
  <si>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</si>
  <si>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</si>
  <si>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</si>
  <si>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</si>
  <si>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</si>
  <si>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</si>
  <si>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</si>
  <si>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</si>
  <si>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</si>
  <si>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</si>
  <si>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</si>
  <si>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</si>
  <si>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</si>
  <si>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</si>
  <si>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</si>
  <si>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</si>
  <si>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</si>
  <si>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</si>
  <si>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</si>
  <si>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</si>
  <si>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</si>
  <si>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</si>
  <si>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</si>
  <si>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</si>
  <si>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</si>
  <si>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</si>
  <si>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</si>
  <si>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</si>
  <si>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</si>
  <si>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</si>
  <si>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</si>
  <si>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</si>
  <si>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</si>
  <si>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</si>
  <si>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</si>
  <si>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</si>
  <si>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</si>
  <si>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</si>
  <si>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</si>
  <si>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</si>
  <si>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</si>
  <si>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</si>
  <si>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</si>
  <si>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</si>
  <si>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</si>
  <si>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</si>
  <si>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</si>
  <si>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</si>
  <si>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</si>
  <si>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</si>
  <si>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</si>
  <si>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</si>
  <si>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</si>
  <si>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</si>
  <si>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</si>
  <si>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</si>
  <si>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</si>
  <si>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</si>
  <si>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</si>
  <si>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</si>
  <si>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</si>
  <si>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</si>
  <si>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</si>
  <si>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</si>
  <si>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</si>
  <si>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</si>
  <si>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</si>
  <si>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</si>
  <si>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</si>
  <si>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</si>
  <si>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</si>
  <si>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</si>
  <si>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</si>
  <si>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</si>
  <si>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</si>
  <si>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</si>
  <si>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</si>
  <si>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</si>
  <si>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</si>
  <si>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</si>
  <si>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</si>
  <si>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</si>
  <si>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</si>
  <si>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</si>
  <si>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</si>
  <si>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</si>
  <si>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</si>
  <si>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</si>
  <si>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</si>
  <si>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</si>
  <si>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</si>
  <si>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</si>
  <si>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</si>
  <si>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</si>
  <si>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</si>
  <si>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</si>
  <si>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</si>
  <si>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</si>
  <si>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</si>
  <si>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</si>
  <si>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</si>
  <si>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</si>
  <si>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</si>
  <si>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</si>
  <si>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</si>
  <si>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</si>
  <si>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</si>
  <si>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</si>
  <si>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</si>
  <si>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</si>
  <si>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</si>
  <si>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</si>
  <si>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</si>
  <si>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</si>
  <si>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</si>
  <si>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</si>
  <si>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</si>
  <si>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</si>
  <si>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</si>
  <si>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</si>
  <si>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</si>
  <si>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</si>
  <si>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</si>
  <si>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</si>
  <si>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</si>
  <si>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</si>
  <si>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</si>
  <si>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</si>
  <si>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</si>
  <si>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</si>
  <si>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</si>
  <si>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</si>
  <si>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</si>
  <si>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</si>
  <si>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</si>
  <si>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</si>
  <si>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</si>
  <si>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</si>
  <si>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</si>
  <si>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</si>
  <si>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</si>
  <si>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</si>
  <si>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</si>
  <si>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</si>
  <si>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</si>
  <si>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</si>
  <si>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</si>
  <si>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</si>
  <si>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</si>
  <si>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</si>
  <si>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</si>
  <si>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</si>
  <si>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</si>
  <si>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</si>
  <si>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</si>
  <si>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</si>
  <si>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</si>
  <si>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</si>
  <si>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</si>
  <si>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</si>
  <si>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</si>
  <si>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</si>
  <si>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</si>
  <si>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</si>
  <si>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</si>
  <si>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</si>
  <si>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</si>
  <si>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</si>
  <si>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</si>
  <si>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</si>
  <si>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</si>
  <si>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</si>
  <si>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</si>
  <si>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</si>
  <si>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</si>
  <si>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</si>
  <si>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</si>
  <si>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</si>
  <si>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</si>
  <si>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</si>
  <si>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</si>
  <si>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</si>
  <si>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</si>
  <si>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</si>
  <si>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</si>
  <si>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</si>
  <si>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</si>
  <si>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</si>
  <si>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</si>
  <si>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</si>
  <si>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</si>
  <si>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</si>
  <si>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</si>
  <si>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</si>
  <si>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</si>
  <si>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</si>
  <si>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</si>
  <si>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</si>
  <si>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</si>
  <si>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</si>
  <si>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</si>
  <si>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</si>
  <si>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</si>
  <si>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</si>
  <si>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</si>
  <si>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</si>
  <si>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</si>
  <si>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</si>
  <si>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</si>
  <si>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</si>
  <si>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</si>
  <si>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</si>
  <si>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</si>
  <si>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</si>
  <si>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</si>
  <si>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</si>
  <si>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</si>
  <si>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</si>
  <si>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</si>
  <si>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</si>
  <si>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</si>
  <si>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</si>
  <si>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</si>
  <si>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</si>
  <si>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</si>
  <si>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</si>
  <si>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</si>
  <si>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</si>
  <si>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</si>
  <si>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</si>
  <si>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</si>
  <si>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</si>
  <si>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</si>
  <si>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</si>
  <si>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</si>
  <si>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</si>
  <si>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</si>
  <si>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</si>
  <si>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</si>
  <si>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</si>
  <si>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</si>
  <si>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</si>
  <si>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</si>
  <si>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</si>
  <si>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</si>
  <si>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</si>
  <si>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</si>
  <si>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</si>
  <si>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</si>
  <si>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</si>
  <si>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</si>
  <si>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</si>
  <si>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</si>
  <si>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</si>
  <si>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</si>
  <si>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</si>
  <si>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</si>
  <si>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</si>
  <si>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</si>
  <si>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</si>
  <si>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</si>
  <si>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</si>
  <si>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</si>
  <si>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</si>
  <si>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</si>
  <si>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</si>
  <si>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</si>
  <si>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</si>
  <si>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</si>
  <si>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</si>
  <si>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</si>
  <si>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</si>
  <si>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</si>
  <si>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</si>
  <si>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</si>
  <si>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</si>
  <si>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</si>
  <si>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</si>
  <si>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</si>
  <si>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</si>
  <si>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</si>
  <si>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</si>
  <si>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</si>
  <si>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</si>
  <si>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</si>
  <si>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</si>
  <si>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</si>
  <si>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</si>
  <si>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</si>
  <si>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</si>
  <si>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</si>
  <si>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</si>
  <si>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</si>
  <si>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</si>
  <si>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</si>
  <si>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</si>
  <si>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</si>
  <si>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</si>
  <si>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</si>
  <si>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</si>
  <si>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</si>
  <si>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</si>
  <si>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</si>
  <si>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</si>
  <si>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</si>
  <si>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</si>
  <si>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</si>
  <si>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</si>
  <si>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</si>
  <si>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</si>
  <si>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</si>
  <si>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</si>
  <si>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</si>
  <si>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</si>
  <si>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</si>
  <si>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</si>
  <si>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</si>
  <si>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</si>
  <si>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</si>
  <si>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</si>
  <si>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</si>
  <si>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</si>
  <si>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</si>
  <si>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</si>
  <si>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</si>
  <si>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</si>
  <si>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</si>
  <si>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</si>
  <si>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</si>
  <si>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</si>
  <si>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</si>
  <si>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</si>
  <si>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</si>
  <si>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</si>
  <si>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</si>
  <si>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</si>
  <si>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</si>
  <si>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</si>
  <si>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</si>
  <si>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</si>
  <si>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</si>
  <si>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</si>
  <si>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</si>
  <si>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</si>
  <si>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</si>
  <si>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</si>
  <si>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</si>
  <si>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</si>
  <si>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</si>
  <si>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</si>
  <si>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</si>
  <si>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</si>
  <si>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</si>
  <si>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</si>
  <si>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</si>
  <si>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</si>
  <si>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</si>
  <si>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</si>
  <si>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</si>
  <si>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</si>
  <si>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</si>
  <si>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</si>
  <si>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</si>
  <si>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</si>
  <si>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</si>
  <si>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</si>
  <si>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</si>
  <si>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</si>
  <si>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</si>
  <si>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</si>
  <si>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</si>
  <si>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</si>
  <si>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</si>
  <si>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</si>
  <si>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</si>
  <si>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</si>
  <si>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</si>
  <si>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</si>
  <si>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</si>
  <si>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</si>
  <si>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</si>
  <si>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</si>
  <si>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</si>
  <si>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</si>
  <si>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</si>
  <si>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</si>
  <si>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</si>
  <si>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</si>
  <si>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</si>
  <si>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</si>
  <si>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</si>
  <si>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</si>
  <si>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</si>
  <si>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</si>
  <si>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</si>
  <si>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</si>
  <si>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</si>
  <si>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</si>
  <si>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</si>
  <si>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</si>
  <si>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</si>
  <si>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</si>
  <si>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</si>
  <si>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</si>
  <si>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</si>
  <si>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</si>
  <si>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</si>
  <si>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</si>
  <si>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</si>
  <si>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</si>
  <si>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</si>
  <si>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</si>
  <si>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</si>
  <si>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</si>
  <si>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</si>
  <si>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</si>
  <si>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</si>
  <si>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</si>
  <si>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</si>
  <si>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</si>
  <si>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</si>
  <si>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</si>
  <si>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</si>
  <si>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</si>
  <si>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</si>
  <si>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</si>
  <si>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</si>
  <si>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</si>
  <si>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</si>
  <si>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</si>
  <si>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</si>
  <si>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</si>
  <si>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</si>
  <si>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</si>
  <si>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</si>
  <si>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</si>
  <si>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</si>
  <si>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</si>
  <si>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</si>
  <si>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</si>
  <si>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</si>
  <si>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</si>
  <si>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</si>
  <si>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</si>
  <si>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</si>
  <si>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</si>
  <si>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</si>
  <si>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</si>
  <si>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</si>
  <si>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</si>
  <si>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</si>
  <si>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</si>
  <si>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</si>
  <si>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</si>
  <si>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</si>
  <si>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</si>
  <si>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</si>
  <si>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</si>
  <si>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</si>
  <si>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</si>
  <si>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</si>
  <si>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</si>
  <si>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</si>
  <si>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</si>
  <si>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</si>
  <si>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</si>
  <si>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</si>
  <si>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</si>
  <si>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</si>
  <si>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</si>
  <si>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</si>
  <si>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</si>
  <si>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</si>
  <si>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</si>
  <si>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</si>
  <si>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</si>
  <si>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</si>
  <si>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</si>
  <si>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</si>
  <si>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</si>
  <si>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</si>
  <si>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</si>
  <si>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</si>
  <si>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</si>
  <si>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</si>
  <si>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</si>
  <si>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</si>
  <si>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</si>
  <si>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</si>
  <si>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</si>
  <si>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</si>
  <si>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</si>
  <si>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</si>
  <si>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</si>
  <si>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</si>
  <si>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</si>
  <si>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</si>
  <si>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</si>
  <si>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</si>
  <si>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</si>
  <si>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</si>
  <si>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</si>
  <si>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</si>
  <si>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</si>
  <si>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</si>
  <si>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</si>
  <si>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</si>
  <si>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</si>
  <si>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</si>
  <si>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</si>
  <si>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</si>
  <si>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</si>
  <si>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</si>
  <si>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</si>
  <si>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</si>
  <si>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</si>
  <si>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</si>
  <si>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</si>
  <si>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</si>
  <si>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</si>
  <si>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</si>
  <si>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</si>
  <si>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</si>
  <si>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</si>
  <si>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</si>
  <si>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</si>
  <si>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</si>
  <si>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</si>
  <si>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</si>
  <si>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</si>
  <si>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</si>
  <si>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</si>
  <si>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</si>
  <si>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</si>
  <si>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</si>
  <si>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</si>
  <si>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</si>
  <si>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</si>
  <si>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</si>
  <si>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</si>
  <si>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</si>
  <si>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</si>
  <si>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</si>
  <si>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</si>
  <si>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</si>
  <si>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</si>
  <si>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</si>
  <si>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</si>
  <si>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</si>
  <si>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</si>
  <si>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</si>
  <si>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</si>
  <si>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</si>
  <si>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</si>
  <si>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</si>
  <si>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</si>
  <si>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</si>
  <si>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</si>
  <si>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</si>
  <si>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</si>
  <si>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</si>
  <si>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</si>
  <si>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</si>
  <si>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</si>
  <si>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</si>
  <si>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</si>
  <si>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</si>
  <si>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</si>
  <si>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</si>
  <si>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</si>
  <si>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</si>
  <si>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</si>
  <si>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</si>
  <si>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</si>
  <si>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</si>
  <si>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</si>
  <si>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</si>
  <si>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</si>
  <si>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</si>
  <si>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</si>
  <si>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</si>
  <si>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</si>
  <si>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</si>
  <si>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</si>
  <si>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</si>
  <si>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</si>
  <si>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</si>
  <si>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</si>
  <si>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</si>
  <si>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</si>
  <si>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</si>
  <si>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</si>
  <si>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</si>
  <si>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</si>
  <si>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</si>
  <si>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</si>
  <si>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</si>
  <si>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</si>
  <si>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</si>
  <si>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</si>
  <si>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</si>
  <si>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</si>
  <si>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</si>
  <si>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</si>
  <si>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</si>
  <si>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</si>
  <si>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</si>
  <si>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</si>
  <si>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</si>
  <si>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</si>
  <si>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</si>
  <si>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</si>
  <si>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</si>
  <si>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</si>
  <si>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</si>
  <si>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</si>
  <si>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</si>
  <si>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</si>
  <si>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</si>
  <si>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</si>
  <si>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</si>
  <si>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</si>
  <si>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</si>
  <si>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</si>
  <si>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</si>
  <si>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</si>
  <si>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</si>
  <si>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</si>
  <si>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</si>
  <si>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</si>
  <si>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</si>
  <si>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</si>
  <si>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</si>
  <si>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</si>
  <si>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</si>
  <si>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</si>
  <si>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</si>
  <si>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</si>
  <si>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</si>
  <si>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</si>
  <si>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</si>
  <si>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</si>
  <si>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</si>
  <si>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</si>
  <si>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</si>
  <si>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</si>
  <si>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</si>
  <si>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</si>
  <si>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</si>
  <si>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</si>
  <si>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</si>
  <si>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</si>
  <si>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</si>
  <si>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</si>
  <si>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</si>
  <si>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</si>
  <si>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</si>
  <si>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</si>
  <si>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</si>
  <si>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</si>
  <si>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</si>
  <si>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</si>
  <si>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</si>
  <si>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</si>
  <si>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</si>
  <si>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</si>
  <si>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</si>
  <si>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</si>
  <si>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</si>
  <si>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</si>
  <si>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</si>
  <si>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</si>
  <si>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</si>
  <si>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</si>
  <si>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</si>
  <si>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</si>
  <si>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</si>
  <si>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</si>
  <si>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</si>
  <si>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</si>
  <si>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</si>
  <si>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</si>
  <si>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</si>
  <si>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</si>
  <si>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</si>
  <si>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</si>
  <si>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</si>
  <si>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</si>
  <si>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</si>
  <si>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</si>
  <si>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</si>
  <si>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</si>
  <si>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</si>
  <si>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</si>
  <si>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</si>
  <si>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</si>
  <si>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</si>
  <si>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</si>
  <si>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</si>
  <si>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</si>
  <si>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</si>
  <si>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</si>
  <si>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</si>
  <si>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</si>
  <si>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</si>
  <si>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</si>
  <si>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</si>
  <si>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</si>
  <si>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</si>
  <si>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</si>
  <si>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</si>
  <si>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</si>
  <si>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</si>
  <si>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</si>
  <si>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</si>
  <si>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</si>
  <si>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</si>
  <si>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</si>
  <si>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</si>
  <si>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</si>
  <si>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</si>
  <si>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</si>
  <si>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</si>
  <si>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</si>
  <si>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</si>
  <si>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</si>
  <si>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</si>
  <si>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</si>
  <si>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</si>
  <si>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</si>
  <si>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</si>
  <si>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</si>
  <si>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</si>
  <si>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</si>
  <si>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</si>
  <si>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</si>
  <si>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</si>
  <si>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</si>
  <si>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</si>
  <si>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</si>
  <si>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</si>
  <si>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</si>
  <si>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</si>
  <si>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</si>
  <si>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</si>
  <si>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</si>
  <si>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</si>
  <si>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</si>
  <si>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</si>
  <si>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</si>
  <si>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</si>
  <si>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</si>
  <si>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</si>
  <si>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</si>
  <si>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</si>
  <si>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</si>
  <si>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</si>
  <si>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</si>
  <si>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</si>
  <si>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</si>
  <si>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</si>
  <si>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</si>
  <si>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</si>
  <si>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</si>
  <si>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</si>
  <si>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</si>
  <si>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</si>
  <si>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</si>
  <si>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</si>
  <si>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</si>
  <si>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</si>
  <si>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</si>
  <si>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</si>
  <si>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</si>
  <si>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</si>
  <si>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</si>
  <si>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</si>
  <si>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</si>
  <si>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</si>
  <si>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</si>
  <si>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</si>
  <si>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</si>
  <si>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</si>
  <si>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</si>
  <si>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</si>
  <si>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</si>
  <si>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</si>
  <si>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</si>
  <si>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</si>
  <si>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</si>
  <si>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</si>
  <si>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</si>
  <si>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</si>
  <si>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</si>
  <si>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</si>
  <si>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</si>
  <si>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</si>
  <si>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</si>
  <si>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</si>
  <si>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</si>
  <si>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</si>
  <si>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</si>
  <si>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</si>
  <si>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</si>
  <si>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</si>
  <si>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</si>
  <si>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</si>
  <si>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</si>
  <si>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</si>
  <si>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</si>
  <si>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</si>
  <si>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</si>
  <si>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</si>
  <si>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</si>
  <si>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</si>
  <si>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</si>
  <si>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</si>
  <si>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</si>
  <si>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</si>
  <si>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</si>
  <si>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</si>
  <si>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</si>
  <si>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</si>
  <si>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</si>
  <si>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</si>
  <si>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</si>
  <si>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</si>
  <si>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</si>
  <si>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</si>
  <si>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</si>
  <si>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</si>
  <si>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</si>
  <si>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</si>
  <si>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</si>
  <si>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</si>
  <si>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</si>
  <si>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</si>
  <si>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</si>
  <si>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</si>
  <si>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</si>
  <si>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</si>
  <si>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</si>
  <si>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</si>
  <si>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</si>
  <si>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</si>
  <si>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</si>
  <si>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</si>
  <si>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</si>
  <si>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</si>
  <si>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</si>
  <si>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</si>
  <si>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</si>
  <si>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</si>
  <si>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</si>
  <si>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</si>
  <si>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</si>
  <si>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</si>
  <si>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</si>
  <si>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</si>
  <si>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</si>
  <si>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</si>
  <si>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</si>
  <si>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</si>
  <si>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</si>
  <si>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</si>
  <si>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</si>
  <si>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</si>
  <si>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</si>
  <si>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</si>
  <si>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</si>
  <si>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</si>
  <si>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</si>
  <si>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</si>
  <si>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</si>
  <si>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</si>
  <si>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</si>
  <si>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</si>
  <si>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</si>
  <si>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</si>
  <si>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</si>
  <si>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</si>
  <si>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</si>
  <si>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</si>
  <si>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</si>
  <si>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</si>
  <si>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</si>
  <si>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</si>
  <si>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</si>
  <si>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</si>
  <si>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</si>
  <si>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</si>
  <si>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</si>
  <si>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</si>
  <si>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</si>
  <si>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</si>
  <si>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</si>
  <si>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</si>
  <si>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</si>
  <si>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</si>
  <si>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</si>
  <si>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</si>
  <si>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</si>
  <si>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</si>
  <si>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</si>
  <si>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</si>
  <si>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</si>
  <si>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</si>
  <si>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</si>
  <si>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</si>
  <si>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</si>
  <si>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</si>
  <si>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</si>
  <si>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</si>
  <si>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</si>
  <si>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</si>
  <si>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</si>
  <si>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</si>
  <si>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</si>
  <si>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</si>
  <si>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</si>
  <si>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</si>
  <si>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</si>
  <si>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</si>
  <si>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</si>
  <si>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</si>
  <si>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</si>
  <si>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</si>
  <si>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</si>
  <si>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</si>
  <si>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</si>
  <si>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</si>
  <si>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</si>
  <si>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</si>
  <si>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</si>
  <si>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</si>
  <si>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</si>
  <si>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</si>
  <si>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</si>
  <si>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</si>
  <si>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</si>
  <si>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</si>
  <si>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</si>
  <si>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</si>
  <si>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</si>
  <si>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</si>
  <si>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</si>
  <si>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</si>
  <si>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</si>
  <si>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</si>
  <si>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</si>
  <si>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</si>
  <si>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</si>
  <si>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</si>
  <si>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</si>
  <si>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</si>
  <si>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</si>
  <si>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</si>
  <si>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</si>
  <si>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</si>
  <si>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</si>
  <si>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</si>
  <si>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</si>
  <si>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</si>
  <si>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</si>
  <si>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</si>
  <si>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</si>
  <si>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</si>
  <si>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</si>
  <si>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</si>
  <si>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</si>
  <si>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</si>
  <si>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</si>
  <si>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</si>
  <si>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</si>
  <si>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</si>
  <si>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</si>
  <si>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</si>
  <si>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</si>
  <si>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</si>
  <si>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</si>
  <si>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</si>
  <si>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</si>
  <si>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鹿児島徳洲会病院</t>
    <phoneticPr fontId="3"/>
  </si>
  <si>
    <t>〒890-0056 鹿児島市下荒田三丁目８番１号</t>
    <phoneticPr fontId="3"/>
  </si>
  <si>
    <t>〇</t>
  </si>
  <si>
    <t>医療法人</t>
  </si>
  <si>
    <t>複数の診療科で活用</t>
  </si>
  <si>
    <t>内科</t>
  </si>
  <si>
    <t>循環器内科</t>
  </si>
  <si>
    <t>外科</t>
  </si>
  <si>
    <t>ハイケアユニット入院医療管理料１</t>
  </si>
  <si>
    <t>ＤＰＣ標準病院群</t>
  </si>
  <si>
    <t>有</t>
  </si>
  <si>
    <t>-</t>
    <phoneticPr fontId="3"/>
  </si>
  <si>
    <t>HUC</t>
  </si>
  <si>
    <t>高度急性期機能</t>
  </si>
  <si>
    <t>脳神経外科</t>
  </si>
  <si>
    <t>2階病棟</t>
  </si>
  <si>
    <t>慢性期機能</t>
  </si>
  <si>
    <t>整形外科</t>
  </si>
  <si>
    <t>看護必要度Ⅰ</t>
    <phoneticPr fontId="3"/>
  </si>
  <si>
    <t>3階病棟</t>
  </si>
  <si>
    <t>急性期機能</t>
  </si>
  <si>
    <t>消化器内科（胃腸内科）</t>
  </si>
  <si>
    <t>4階病棟</t>
  </si>
  <si>
    <t>回復期ﾘﾊﾋﾞﾘﾃｰｼｮﾝ病棟入院料２</t>
  </si>
  <si>
    <t>5階回復期リハビリ病棟</t>
  </si>
  <si>
    <t>回復期機能</t>
  </si>
  <si>
    <t>2019年4月</t>
  </si>
  <si>
    <t>療養病棟入院料１</t>
  </si>
  <si>
    <t>5階医療療養病棟</t>
  </si>
  <si>
    <t>6階病棟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</si>
</sst>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c r="C4" s="424"/>
      <c r="D4" s="424"/>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5" t="s">
        <v>1011</v>
      </c>
      <c r="J9" s="425"/>
      <c r="K9" s="425"/>
      <c r="L9" s="276" t="s">
        <v>1049</v>
      </c>
      <c r="M9" s="282" t="s">
        <v>1052</v>
      </c>
      <c r="N9" s="282" t="s">
        <v>1056</v>
      </c>
      <c r="O9" s="282" t="s">
        <v>1059</v>
      </c>
      <c r="P9" s="282" t="s">
        <v>1061</v>
      </c>
      <c r="Q9" s="282" t="s">
        <v>1065</v>
      </c>
      <c r="R9" s="282" t="s">
        <v>1066</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c r="N11" s="25" t="s">
        <v>1039</v>
      </c>
      <c r="O11" s="25" t="s">
        <v>1039</v>
      </c>
      <c r="P11" s="25"/>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t="s">
        <v>1039</v>
      </c>
      <c r="Q12" s="29"/>
      <c r="R12" s="29"/>
    </row>
    <row r="13" spans="1:22" s="21" customFormat="1" ht="34.5" customHeight="1">
      <c r="A13" s="244" t="s">
        <v>606</v>
      </c>
      <c r="B13" s="17"/>
      <c r="C13" s="19"/>
      <c r="D13" s="19"/>
      <c r="E13" s="19"/>
      <c r="F13" s="19"/>
      <c r="G13" s="19"/>
      <c r="H13" s="20"/>
      <c r="I13" s="422" t="s">
        <v>5</v>
      </c>
      <c r="J13" s="422"/>
      <c r="K13" s="422"/>
      <c r="L13" s="28"/>
      <c r="M13" s="28" t="s">
        <v>1039</v>
      </c>
      <c r="N13" s="28"/>
      <c r="O13" s="28"/>
      <c r="P13" s="28"/>
      <c r="Q13" s="28" t="s">
        <v>1039</v>
      </c>
      <c r="R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1052</v>
      </c>
      <c r="N22" s="282" t="s">
        <v>1056</v>
      </c>
      <c r="O22" s="282" t="s">
        <v>1059</v>
      </c>
      <c r="P22" s="282" t="s">
        <v>1061</v>
      </c>
      <c r="Q22" s="282" t="s">
        <v>1065</v>
      </c>
      <c r="R22" s="282" t="s">
        <v>1066</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t="s">
        <v>1039</v>
      </c>
      <c r="Q25" s="29" t="s">
        <v>1039</v>
      </c>
      <c r="R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1052</v>
      </c>
      <c r="N35" s="282" t="s">
        <v>1056</v>
      </c>
      <c r="O35" s="282" t="s">
        <v>1059</v>
      </c>
      <c r="P35" s="282" t="s">
        <v>1061</v>
      </c>
      <c r="Q35" s="282" t="s">
        <v>1065</v>
      </c>
      <c r="R35" s="282" t="s">
        <v>1066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1052</v>
      </c>
      <c r="N44" s="282" t="s">
        <v>1056</v>
      </c>
      <c r="O44" s="282" t="s">
        <v>1059</v>
      </c>
      <c r="P44" s="282" t="s">
        <v>1061</v>
      </c>
      <c r="Q44" s="282" t="s">
        <v>1065</v>
      </c>
      <c r="R44" s="282" t="s">
        <v>1066</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t="s">
        <v>1039</v>
      </c>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1063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2" t="s">
        <v>544</v>
      </c>
      <c r="E60" s="432"/>
      <c r="F60" s="432"/>
      <c r="G60" s="432"/>
      <c r="H60" s="432"/>
      <c r="I60" s="432"/>
      <c r="J60" s="432"/>
      <c r="K60" s="432"/>
      <c r="L60" s="432"/>
      <c r="M60" s="39"/>
      <c r="N60" s="39"/>
      <c r="O60" s="39"/>
      <c r="P60" s="39"/>
      <c r="Q60" s="40"/>
      <c r="R60" s="40"/>
    </row>
    <row r="61" spans="1:18" s="21" customFormat="1" ht="34.5" customHeight="1">
      <c r="A61" s="243"/>
      <c r="B61" s="1"/>
      <c r="C61" s="41"/>
      <c r="D61" s="431" t="s">
        <v>16</v>
      </c>
      <c r="E61" s="431"/>
      <c r="F61" s="431"/>
      <c r="G61" s="431"/>
      <c r="H61" s="431"/>
      <c r="I61" s="431"/>
      <c r="J61" s="431"/>
      <c r="K61" s="431"/>
      <c r="L61" s="431"/>
      <c r="M61" s="39"/>
      <c r="N61" s="39"/>
      <c r="O61" s="39"/>
      <c r="P61" s="39"/>
      <c r="Q61" s="40"/>
      <c r="R61" s="40"/>
    </row>
    <row r="62" spans="1:18" s="21" customFormat="1" ht="34.5" customHeight="1">
      <c r="A62" s="243"/>
      <c r="B62" s="1"/>
      <c r="C62" s="41"/>
      <c r="D62" s="431" t="s">
        <v>17</v>
      </c>
      <c r="E62" s="431"/>
      <c r="F62" s="431"/>
      <c r="G62" s="431"/>
      <c r="H62" s="431"/>
      <c r="I62" s="431"/>
      <c r="J62" s="431"/>
      <c r="K62" s="431"/>
      <c r="L62" s="431"/>
      <c r="M62" s="39"/>
      <c r="N62" s="39"/>
      <c r="O62" s="39"/>
      <c r="P62" s="39"/>
      <c r="Q62" s="40"/>
      <c r="R62" s="40"/>
    </row>
    <row r="63" spans="1:18" s="21" customFormat="1" ht="34.5" customHeight="1">
      <c r="A63" s="243"/>
      <c r="B63" s="1"/>
      <c r="C63" s="41"/>
      <c r="D63" s="431" t="s">
        <v>18</v>
      </c>
      <c r="E63" s="431"/>
      <c r="F63" s="431"/>
      <c r="G63" s="431"/>
      <c r="H63" s="431"/>
      <c r="I63" s="431"/>
      <c r="J63" s="431"/>
      <c r="K63" s="431"/>
      <c r="L63" s="431"/>
      <c r="M63" s="39"/>
      <c r="N63" s="39"/>
      <c r="O63" s="39"/>
      <c r="P63" s="39"/>
      <c r="Q63" s="40"/>
      <c r="R63" s="40"/>
    </row>
    <row r="64" spans="1:18" s="21" customFormat="1" ht="34.5" customHeight="1">
      <c r="A64" s="243"/>
      <c r="B64" s="1"/>
      <c r="C64" s="41"/>
      <c r="D64" s="431" t="s">
        <v>19</v>
      </c>
      <c r="E64" s="431"/>
      <c r="F64" s="431"/>
      <c r="G64" s="431"/>
      <c r="H64" s="431"/>
      <c r="I64" s="431"/>
      <c r="J64" s="431"/>
      <c r="K64" s="431"/>
      <c r="L64" s="431"/>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6">
      <c r="A89" s="243"/>
      <c r="B89" s="18"/>
      <c r="C89" s="62"/>
      <c r="D89" s="3"/>
      <c r="E89" s="3"/>
      <c r="F89" s="3"/>
      <c r="G89" s="3"/>
      <c r="H89" s="287"/>
      <c r="I89" s="287"/>
      <c r="J89" s="64" t="s">
        <v>35</v>
      </c>
      <c r="K89" s="65"/>
      <c r="L89" s="262" t="s">
        <v>1049</v>
      </c>
      <c r="M89" s="262" t="s">
        <v>1052</v>
      </c>
      <c r="N89" s="262" t="s">
        <v>1056</v>
      </c>
      <c r="O89" s="262" t="s">
        <v>1059</v>
      </c>
      <c r="P89" s="262" t="s">
        <v>1061</v>
      </c>
      <c r="Q89" s="262" t="s">
        <v>1065</v>
      </c>
      <c r="R89" s="262" t="s">
        <v>1066</v>
      </c>
    </row>
    <row r="90" spans="1:22" s="21" customFormat="1" ht="26">
      <c r="A90" s="243"/>
      <c r="B90" s="1"/>
      <c r="C90" s="3"/>
      <c r="D90" s="3"/>
      <c r="E90" s="3"/>
      <c r="F90" s="3"/>
      <c r="G90" s="3"/>
      <c r="H90" s="287"/>
      <c r="I90" s="67" t="s">
        <v>36</v>
      </c>
      <c r="J90" s="68"/>
      <c r="K90" s="69"/>
      <c r="L90" s="262" t="s">
        <v>1050</v>
      </c>
      <c r="M90" s="262" t="s">
        <v>1053</v>
      </c>
      <c r="N90" s="262" t="s">
        <v>1057</v>
      </c>
      <c r="O90" s="262" t="s">
        <v>1057</v>
      </c>
      <c r="P90" s="262" t="s">
        <v>1062</v>
      </c>
      <c r="Q90" s="262" t="s">
        <v>1053</v>
      </c>
      <c r="R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1052</v>
      </c>
      <c r="N97" s="66" t="s">
        <v>1056</v>
      </c>
      <c r="O97" s="66" t="s">
        <v>1059</v>
      </c>
      <c r="P97" s="66" t="s">
        <v>1061</v>
      </c>
      <c r="Q97" s="66" t="s">
        <v>1065</v>
      </c>
      <c r="R97" s="66" t="s">
        <v>1066</v>
      </c>
      <c r="S97" s="8"/>
      <c r="T97" s="8"/>
      <c r="U97" s="8"/>
      <c r="V97" s="8"/>
    </row>
    <row r="98" spans="1:22" ht="20.25" customHeight="1">
      <c r="A98" s="243"/>
      <c r="B98" s="1"/>
      <c r="C98" s="62"/>
      <c r="D98" s="3"/>
      <c r="F98" s="3"/>
      <c r="G98" s="3"/>
      <c r="H98" s="287"/>
      <c r="I98" s="67" t="s">
        <v>40</v>
      </c>
      <c r="J98" s="68"/>
      <c r="K98" s="79"/>
      <c r="L98" s="70" t="s">
        <v>1050</v>
      </c>
      <c r="M98" s="70" t="s">
        <v>1053</v>
      </c>
      <c r="N98" s="70" t="s">
        <v>1057</v>
      </c>
      <c r="O98" s="70" t="s">
        <v>1057</v>
      </c>
      <c r="P98" s="70" t="s">
        <v>1062</v>
      </c>
      <c r="Q98" s="70" t="s">
        <v>1053</v>
      </c>
      <c r="R98" s="70" t="s">
        <v>1053</v>
      </c>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IF(SUM(L99:R99)=0,IF(COUNTIF(L99:R99,"未確認")&gt;0,"未確認",IF(COUNTIF(L99:R99,"~*")&gt;0,"*",SUM(L99:R99))),SUM(L99:R99))</f>
        <v>250</v>
      </c>
      <c r="K99" s="237" t="str">
        <f>IF(OR(COUNTIF(L99:R99,"未確認")&gt;0,COUNTIF(L99:R99,"~*")&gt;0),"※","")</f>
        <v/>
      </c>
      <c r="L99" s="258">
        <v>10</v>
      </c>
      <c r="M99" s="258">
        <v>60</v>
      </c>
      <c r="N99" s="258">
        <v>60</v>
      </c>
      <c r="O99" s="258">
        <v>60</v>
      </c>
      <c r="P99" s="258">
        <v>0</v>
      </c>
      <c r="Q99" s="258">
        <v>0</v>
      </c>
      <c r="R99" s="258">
        <v>60</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250</v>
      </c>
      <c r="K101" s="237" t="str">
        <f>IF(OR(COUNTIF(L101:R101,"未確認")&gt;0,COUNTIF(L101:R101,"~*")&gt;0),"※","")</f>
        <v/>
      </c>
      <c r="L101" s="258">
        <v>10</v>
      </c>
      <c r="M101" s="258">
        <v>60</v>
      </c>
      <c r="N101" s="258">
        <v>60</v>
      </c>
      <c r="O101" s="258">
        <v>60</v>
      </c>
      <c r="P101" s="258">
        <v>0</v>
      </c>
      <c r="Q101" s="258">
        <v>0</v>
      </c>
      <c r="R101" s="258">
        <v>60</v>
      </c>
    </row>
    <row r="102" spans="1:22" s="83" customFormat="1" ht="34.5" customHeight="1">
      <c r="A102" s="244" t="s">
        <v>610</v>
      </c>
      <c r="B102" s="84"/>
      <c r="C102" s="377"/>
      <c r="D102" s="379"/>
      <c r="E102" s="317" t="s">
        <v>612</v>
      </c>
      <c r="F102" s="318"/>
      <c r="G102" s="318"/>
      <c r="H102" s="319"/>
      <c r="I102" s="420"/>
      <c r="J102" s="256">
        <f t="shared" si="0"/>
        <v>310</v>
      </c>
      <c r="K102" s="237" t="str">
        <f t="shared" ref="K102:K111" si="1">IF(OR(COUNTIF(L101:R101,"未確認")&gt;0,COUNTIF(L101:R101,"~*")&gt;0),"※","")</f>
        <v/>
      </c>
      <c r="L102" s="258">
        <v>16</v>
      </c>
      <c r="M102" s="258">
        <v>60</v>
      </c>
      <c r="N102" s="258">
        <v>60</v>
      </c>
      <c r="O102" s="258">
        <v>60</v>
      </c>
      <c r="P102" s="258">
        <v>40</v>
      </c>
      <c r="Q102" s="258">
        <v>20</v>
      </c>
      <c r="R102" s="258">
        <v>54</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0</v>
      </c>
      <c r="N103" s="258">
        <v>0</v>
      </c>
      <c r="O103" s="258">
        <v>0</v>
      </c>
      <c r="P103" s="258">
        <v>40</v>
      </c>
      <c r="Q103" s="258">
        <v>20</v>
      </c>
      <c r="R103" s="258">
        <v>0</v>
      </c>
    </row>
    <row r="104" spans="1:22" s="83" customFormat="1" ht="34.5" customHeight="1">
      <c r="A104" s="244" t="s">
        <v>614</v>
      </c>
      <c r="B104" s="84"/>
      <c r="C104" s="396"/>
      <c r="D104" s="397"/>
      <c r="E104" s="429"/>
      <c r="F104" s="430"/>
      <c r="G104" s="320" t="s">
        <v>47</v>
      </c>
      <c r="H104" s="322"/>
      <c r="I104" s="420"/>
      <c r="J104" s="256">
        <f t="shared" si="0"/>
        <v>60</v>
      </c>
      <c r="K104" s="237" t="str">
        <f t="shared" si="1"/>
        <v/>
      </c>
      <c r="L104" s="258">
        <v>0</v>
      </c>
      <c r="M104" s="258">
        <v>0</v>
      </c>
      <c r="N104" s="258">
        <v>0</v>
      </c>
      <c r="O104" s="258">
        <v>0</v>
      </c>
      <c r="P104" s="258">
        <v>40</v>
      </c>
      <c r="Q104" s="258">
        <v>20</v>
      </c>
      <c r="R104" s="258">
        <v>0</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0</v>
      </c>
      <c r="N106" s="258">
        <v>0</v>
      </c>
      <c r="O106" s="258">
        <v>0</v>
      </c>
      <c r="P106" s="258">
        <v>40</v>
      </c>
      <c r="Q106" s="258">
        <v>20</v>
      </c>
      <c r="R106" s="258">
        <v>0</v>
      </c>
    </row>
    <row r="107" spans="1:22" s="83" customFormat="1" ht="34.5" customHeight="1">
      <c r="A107" s="244" t="s">
        <v>614</v>
      </c>
      <c r="B107" s="84"/>
      <c r="C107" s="396"/>
      <c r="D107" s="397"/>
      <c r="E107" s="429"/>
      <c r="F107" s="430"/>
      <c r="G107" s="320" t="s">
        <v>47</v>
      </c>
      <c r="H107" s="322"/>
      <c r="I107" s="420"/>
      <c r="J107" s="256">
        <f t="shared" si="0"/>
        <v>60</v>
      </c>
      <c r="K107" s="237" t="str">
        <f t="shared" si="1"/>
        <v/>
      </c>
      <c r="L107" s="258">
        <v>0</v>
      </c>
      <c r="M107" s="258">
        <v>0</v>
      </c>
      <c r="N107" s="258">
        <v>0</v>
      </c>
      <c r="O107" s="258">
        <v>0</v>
      </c>
      <c r="P107" s="258">
        <v>40</v>
      </c>
      <c r="Q107" s="258">
        <v>20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1056</v>
      </c>
      <c r="O118" s="66" t="s">
        <v>1059</v>
      </c>
      <c r="P118" s="66" t="s">
        <v>1061</v>
      </c>
      <c r="Q118" s="66" t="s">
        <v>1065</v>
      </c>
      <c r="R118" s="66" t="s">
        <v>1066</v>
      </c>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1057</v>
      </c>
      <c r="O119" s="70" t="s">
        <v>1057</v>
      </c>
      <c r="P119" s="70" t="s">
        <v>1062</v>
      </c>
      <c r="Q119" s="70" t="s">
        <v>1053</v>
      </c>
      <c r="R119" s="70" t="s">
        <v>1053</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1042</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1044</v>
      </c>
      <c r="O121" s="98" t="s">
        <v>1042</v>
      </c>
      <c r="P121" s="98" t="s">
        <v>1054</v>
      </c>
      <c r="Q121" s="98" t="s">
        <v>533</v>
      </c>
      <c r="R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1051</v>
      </c>
      <c r="O122" s="98" t="s">
        <v>1043</v>
      </c>
      <c r="P122" s="98" t="s">
        <v>1051</v>
      </c>
      <c r="Q122" s="98" t="s">
        <v>533</v>
      </c>
      <c r="R122" s="98" t="s">
        <v>1044</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1054</v>
      </c>
      <c r="O123" s="98" t="s">
        <v>1058</v>
      </c>
      <c r="P123" s="98" t="s">
        <v>1044</v>
      </c>
      <c r="Q123" s="98" t="s">
        <v>533</v>
      </c>
      <c r="R123" s="98" t="s">
        <v>1054</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1056</v>
      </c>
      <c r="O129" s="66" t="s">
        <v>1059</v>
      </c>
      <c r="P129" s="66" t="s">
        <v>1061</v>
      </c>
      <c r="Q129" s="66" t="s">
        <v>1065</v>
      </c>
      <c r="R129" s="66" t="s">
        <v>1066</v>
      </c>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1057</v>
      </c>
      <c r="O130" s="70" t="s">
        <v>1057</v>
      </c>
      <c r="P130" s="70" t="s">
        <v>1062</v>
      </c>
      <c r="Q130" s="70" t="s">
        <v>1053</v>
      </c>
      <c r="R130" s="70" t="s">
        <v>1053</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535</v>
      </c>
      <c r="N131" s="98" t="s">
        <v>558</v>
      </c>
      <c r="O131" s="98" t="s">
        <v>558</v>
      </c>
      <c r="P131" s="98" t="s">
        <v>1060</v>
      </c>
      <c r="Q131" s="98" t="s">
        <v>1064</v>
      </c>
      <c r="R131" s="98" t="s">
        <v>535</v>
      </c>
    </row>
    <row r="132" spans="1:22" s="83" customFormat="1" ht="34.5" customHeight="1">
      <c r="A132" s="244" t="s">
        <v>621</v>
      </c>
      <c r="B132" s="84"/>
      <c r="C132" s="295"/>
      <c r="D132" s="297"/>
      <c r="E132" s="320" t="s">
        <v>58</v>
      </c>
      <c r="F132" s="321"/>
      <c r="G132" s="321"/>
      <c r="H132" s="322"/>
      <c r="I132" s="389"/>
      <c r="J132" s="101"/>
      <c r="K132" s="102"/>
      <c r="L132" s="82">
        <v>10</v>
      </c>
      <c r="M132" s="82">
        <v>60</v>
      </c>
      <c r="N132" s="82">
        <v>60</v>
      </c>
      <c r="O132" s="82">
        <v>60</v>
      </c>
      <c r="P132" s="82">
        <v>40</v>
      </c>
      <c r="Q132" s="82">
        <v>20</v>
      </c>
      <c r="R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1056</v>
      </c>
      <c r="O143" s="66" t="s">
        <v>1059</v>
      </c>
      <c r="P143" s="66" t="s">
        <v>1061</v>
      </c>
      <c r="Q143" s="66" t="s">
        <v>1065</v>
      </c>
      <c r="R143" s="66" t="s">
        <v>1066</v>
      </c>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1057</v>
      </c>
      <c r="O144" s="70" t="s">
        <v>1057</v>
      </c>
      <c r="P144" s="70" t="s">
        <v>1062</v>
      </c>
      <c r="Q144" s="70" t="s">
        <v>1053</v>
      </c>
      <c r="R144" s="70" t="s">
        <v>1053</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185</v>
      </c>
      <c r="K148" s="264" t="str">
        <f t="shared" si="3"/>
        <v>※</v>
      </c>
      <c r="L148" s="117" t="s">
        <v>541</v>
      </c>
      <c r="M148" s="117">
        <v>0</v>
      </c>
      <c r="N148" s="117">
        <v>90</v>
      </c>
      <c r="O148" s="117">
        <v>95</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15</v>
      </c>
      <c r="K157" s="264" t="str">
        <f t="shared" si="3"/>
        <v/>
      </c>
      <c r="L157" s="117">
        <v>0</v>
      </c>
      <c r="M157" s="117">
        <v>0</v>
      </c>
      <c r="N157" s="117">
        <v>0</v>
      </c>
      <c r="O157" s="117">
        <v>0</v>
      </c>
      <c r="P157" s="117">
        <v>0</v>
      </c>
      <c r="Q157" s="117">
        <v>15</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96</v>
      </c>
      <c r="K167" s="264" t="str">
        <f t="shared" si="3"/>
        <v/>
      </c>
      <c r="L167" s="117">
        <v>0</v>
      </c>
      <c r="M167" s="117">
        <v>35</v>
      </c>
      <c r="N167" s="117">
        <v>0</v>
      </c>
      <c r="O167" s="117">
        <v>0</v>
      </c>
      <c r="P167" s="117">
        <v>0</v>
      </c>
      <c r="Q167" s="117">
        <v>0</v>
      </c>
      <c r="R167" s="117">
        <v>61</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27</v>
      </c>
      <c r="K179" s="264" t="str">
        <f t="shared" si="5"/>
        <v/>
      </c>
      <c r="L179" s="117">
        <v>27</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42</v>
      </c>
      <c r="K195" s="264" t="str">
        <f t="shared" si="5"/>
        <v/>
      </c>
      <c r="L195" s="117">
        <v>0</v>
      </c>
      <c r="M195" s="117">
        <v>0</v>
      </c>
      <c r="N195" s="117">
        <v>0</v>
      </c>
      <c r="O195" s="117">
        <v>0</v>
      </c>
      <c r="P195" s="117">
        <v>42</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1056</v>
      </c>
      <c r="O226" s="66" t="s">
        <v>1059</v>
      </c>
      <c r="P226" s="66" t="s">
        <v>1061</v>
      </c>
      <c r="Q226" s="66" t="s">
        <v>1065</v>
      </c>
      <c r="R226" s="66" t="s">
        <v>1066</v>
      </c>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1057</v>
      </c>
      <c r="O227" s="70" t="s">
        <v>1057</v>
      </c>
      <c r="P227" s="70" t="s">
        <v>1062</v>
      </c>
      <c r="Q227" s="70" t="s">
        <v>1053</v>
      </c>
      <c r="R227" s="70" t="s">
        <v>1053</v>
      </c>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1056</v>
      </c>
      <c r="O234" s="66" t="s">
        <v>1059</v>
      </c>
      <c r="P234" s="66" t="s">
        <v>1061</v>
      </c>
      <c r="Q234" s="66" t="s">
        <v>1065</v>
      </c>
      <c r="R234" s="66" t="s">
        <v>1066</v>
      </c>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1057</v>
      </c>
      <c r="O235" s="70" t="s">
        <v>1057</v>
      </c>
      <c r="P235" s="70" t="s">
        <v>1062</v>
      </c>
      <c r="Q235" s="70" t="s">
        <v>1053</v>
      </c>
      <c r="R235" s="70" t="s">
        <v>1053</v>
      </c>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1056</v>
      </c>
      <c r="O244" s="66" t="s">
        <v>1059</v>
      </c>
      <c r="P244" s="66" t="s">
        <v>1061</v>
      </c>
      <c r="Q244" s="66" t="s">
        <v>1065</v>
      </c>
      <c r="R244" s="66" t="s">
        <v>1066</v>
      </c>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1057</v>
      </c>
      <c r="O245" s="70" t="s">
        <v>1057</v>
      </c>
      <c r="P245" s="70" t="s">
        <v>1062</v>
      </c>
      <c r="Q245" s="70" t="s">
        <v>1053</v>
      </c>
      <c r="R245" s="70" t="s">
        <v>1053</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1056</v>
      </c>
      <c r="O253" s="66" t="s">
        <v>1059</v>
      </c>
      <c r="P253" s="66" t="s">
        <v>1061</v>
      </c>
      <c r="Q253" s="66" t="s">
        <v>1065</v>
      </c>
      <c r="R253" s="66" t="s">
        <v>1066</v>
      </c>
      <c r="S253" s="8"/>
      <c r="T253" s="8"/>
      <c r="U253" s="8"/>
      <c r="V253" s="8"/>
    </row>
    <row r="254" spans="1:22" ht="26">
      <c r="A254" s="243"/>
      <c r="B254" s="1"/>
      <c r="C254" s="62"/>
      <c r="D254" s="3"/>
      <c r="F254" s="3"/>
      <c r="G254" s="3"/>
      <c r="H254" s="287"/>
      <c r="I254" s="67" t="s">
        <v>36</v>
      </c>
      <c r="J254" s="68"/>
      <c r="K254" s="79"/>
      <c r="L254" s="70" t="s">
        <v>1050</v>
      </c>
      <c r="M254" s="137" t="s">
        <v>1053</v>
      </c>
      <c r="N254" s="137" t="s">
        <v>1057</v>
      </c>
      <c r="O254" s="137" t="s">
        <v>1057</v>
      </c>
      <c r="P254" s="137" t="s">
        <v>1062</v>
      </c>
      <c r="Q254" s="137" t="s">
        <v>1053</v>
      </c>
      <c r="R254" s="137" t="s">
        <v>1053</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1056</v>
      </c>
      <c r="O263" s="66" t="s">
        <v>1059</v>
      </c>
      <c r="P263" s="66" t="s">
        <v>1061</v>
      </c>
      <c r="Q263" s="66" t="s">
        <v>1065</v>
      </c>
      <c r="R263" s="66" t="s">
        <v>1066</v>
      </c>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1057</v>
      </c>
      <c r="O264" s="70" t="s">
        <v>1057</v>
      </c>
      <c r="P264" s="70" t="s">
        <v>1062</v>
      </c>
      <c r="Q264" s="70" t="s">
        <v>1053</v>
      </c>
      <c r="R264" s="70" t="s">
        <v>1053</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17</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3.3</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121</v>
      </c>
      <c r="K269" s="81" t="str">
        <f t="shared" si="8"/>
        <v/>
      </c>
      <c r="L269" s="147">
        <v>12</v>
      </c>
      <c r="M269" s="147">
        <v>16</v>
      </c>
      <c r="N269" s="147">
        <v>25</v>
      </c>
      <c r="O269" s="147">
        <v>25</v>
      </c>
      <c r="P269" s="147">
        <v>14</v>
      </c>
      <c r="Q269" s="147">
        <v>7</v>
      </c>
      <c r="R269" s="147">
        <v>22</v>
      </c>
    </row>
    <row r="270" spans="1:22" s="83" customFormat="1" ht="34.5" customHeight="1">
      <c r="A270" s="249" t="s">
        <v>725</v>
      </c>
      <c r="B270" s="120"/>
      <c r="C270" s="371"/>
      <c r="D270" s="371"/>
      <c r="E270" s="371"/>
      <c r="F270" s="371"/>
      <c r="G270" s="371" t="s">
        <v>148</v>
      </c>
      <c r="H270" s="371"/>
      <c r="I270" s="404"/>
      <c r="J270" s="266">
        <f t="shared" si="9"/>
        <v>3.7</v>
      </c>
      <c r="K270" s="81" t="str">
        <f t="shared" si="8"/>
        <v/>
      </c>
      <c r="L270" s="148">
        <v>0.7</v>
      </c>
      <c r="M270" s="148">
        <v>0</v>
      </c>
      <c r="N270" s="148">
        <v>0.8</v>
      </c>
      <c r="O270" s="148">
        <v>0.6</v>
      </c>
      <c r="P270" s="148">
        <v>1.6</v>
      </c>
      <c r="Q270" s="148">
        <v>0</v>
      </c>
      <c r="R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0</v>
      </c>
      <c r="M271" s="147">
        <v>1</v>
      </c>
      <c r="N271" s="147">
        <v>1</v>
      </c>
      <c r="O271" s="147">
        <v>1</v>
      </c>
      <c r="P271" s="147">
        <v>0</v>
      </c>
      <c r="Q271" s="147">
        <v>2</v>
      </c>
      <c r="R271" s="147">
        <v>2</v>
      </c>
    </row>
    <row r="272" spans="1:22" s="83" customFormat="1" ht="34.5" customHeight="1">
      <c r="A272" s="249" t="s">
        <v>726</v>
      </c>
      <c r="B272" s="120"/>
      <c r="C272" s="372"/>
      <c r="D272" s="372"/>
      <c r="E272" s="372"/>
      <c r="F272" s="372"/>
      <c r="G272" s="371" t="s">
        <v>148</v>
      </c>
      <c r="H272" s="371"/>
      <c r="I272" s="404"/>
      <c r="J272" s="266">
        <f t="shared" si="9"/>
        <v>1.8</v>
      </c>
      <c r="K272" s="81" t="str">
        <f t="shared" si="8"/>
        <v/>
      </c>
      <c r="L272" s="148">
        <v>0</v>
      </c>
      <c r="M272" s="148">
        <v>0.8</v>
      </c>
      <c r="N272" s="148">
        <v>0</v>
      </c>
      <c r="O272" s="148">
        <v>0</v>
      </c>
      <c r="P272" s="148">
        <v>1</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19</v>
      </c>
      <c r="K273" s="81" t="str">
        <f t="shared" si="8"/>
        <v/>
      </c>
      <c r="L273" s="147">
        <v>0</v>
      </c>
      <c r="M273" s="147">
        <v>3</v>
      </c>
      <c r="N273" s="147">
        <v>5</v>
      </c>
      <c r="O273" s="147">
        <v>4</v>
      </c>
      <c r="P273" s="147">
        <v>1</v>
      </c>
      <c r="Q273" s="147">
        <v>3</v>
      </c>
      <c r="R273" s="147">
        <v>3</v>
      </c>
    </row>
    <row r="274" spans="1:18" s="83" customFormat="1" ht="34.5" customHeight="1">
      <c r="A274" s="249" t="s">
        <v>727</v>
      </c>
      <c r="B274" s="120"/>
      <c r="C274" s="372"/>
      <c r="D274" s="372"/>
      <c r="E274" s="372"/>
      <c r="F274" s="372"/>
      <c r="G274" s="371" t="s">
        <v>148</v>
      </c>
      <c r="H274" s="371"/>
      <c r="I274" s="404"/>
      <c r="J274" s="266">
        <f t="shared" si="9"/>
        <v>7.2</v>
      </c>
      <c r="K274" s="81" t="str">
        <f t="shared" si="8"/>
        <v/>
      </c>
      <c r="L274" s="148">
        <v>0</v>
      </c>
      <c r="M274" s="148">
        <v>1</v>
      </c>
      <c r="N274" s="148">
        <v>1</v>
      </c>
      <c r="O274" s="148">
        <v>2</v>
      </c>
      <c r="P274" s="148">
        <v>1.2</v>
      </c>
      <c r="Q274" s="148">
        <v>0</v>
      </c>
      <c r="R274" s="148">
        <v>2</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8</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10</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13</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3.1</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9</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1056</v>
      </c>
      <c r="O322" s="66" t="s">
        <v>1059</v>
      </c>
      <c r="P322" s="66" t="s">
        <v>1061</v>
      </c>
      <c r="Q322" s="66" t="s">
        <v>1065</v>
      </c>
      <c r="R322" s="66" t="s">
        <v>1066</v>
      </c>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1057</v>
      </c>
      <c r="O323" s="137" t="s">
        <v>1057</v>
      </c>
      <c r="P323" s="137" t="s">
        <v>1062</v>
      </c>
      <c r="Q323" s="137" t="s">
        <v>1053</v>
      </c>
      <c r="R323" s="137" t="s">
        <v>1053</v>
      </c>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1056</v>
      </c>
      <c r="O342" s="66" t="s">
        <v>1059</v>
      </c>
      <c r="P342" s="66" t="s">
        <v>1061</v>
      </c>
      <c r="Q342" s="66" t="s">
        <v>1065</v>
      </c>
      <c r="R342" s="66" t="s">
        <v>1066</v>
      </c>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1057</v>
      </c>
      <c r="O343" s="137" t="s">
        <v>1057</v>
      </c>
      <c r="P343" s="137" t="s">
        <v>1062</v>
      </c>
      <c r="Q343" s="137" t="s">
        <v>1053</v>
      </c>
      <c r="R343" s="137" t="s">
        <v>1053</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1056</v>
      </c>
      <c r="O367" s="66" t="s">
        <v>1059</v>
      </c>
      <c r="P367" s="66" t="s">
        <v>1061</v>
      </c>
      <c r="Q367" s="66" t="s">
        <v>1065</v>
      </c>
      <c r="R367" s="66" t="s">
        <v>1066</v>
      </c>
    </row>
    <row r="368" spans="1:22" s="118" customFormat="1" ht="20.25" customHeight="1">
      <c r="A368" s="243"/>
      <c r="B368" s="1"/>
      <c r="C368" s="3"/>
      <c r="D368" s="3"/>
      <c r="E368" s="3"/>
      <c r="F368" s="3"/>
      <c r="G368" s="3"/>
      <c r="H368" s="287"/>
      <c r="I368" s="67" t="s">
        <v>36</v>
      </c>
      <c r="J368" s="170"/>
      <c r="K368" s="79"/>
      <c r="L368" s="137" t="s">
        <v>1050</v>
      </c>
      <c r="M368" s="137" t="s">
        <v>1053</v>
      </c>
      <c r="N368" s="137" t="s">
        <v>1057</v>
      </c>
      <c r="O368" s="137" t="s">
        <v>1057</v>
      </c>
      <c r="P368" s="137" t="s">
        <v>1062</v>
      </c>
      <c r="Q368" s="137" t="s">
        <v>1053</v>
      </c>
      <c r="R368" s="137" t="s">
        <v>1053</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1056</v>
      </c>
      <c r="O390" s="66" t="s">
        <v>1059</v>
      </c>
      <c r="P390" s="66" t="s">
        <v>1061</v>
      </c>
      <c r="Q390" s="66" t="s">
        <v>1065</v>
      </c>
      <c r="R390" s="66" t="s">
        <v>1066</v>
      </c>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1057</v>
      </c>
      <c r="O391" s="70" t="s">
        <v>1057</v>
      </c>
      <c r="P391" s="70" t="s">
        <v>1062</v>
      </c>
      <c r="Q391" s="70" t="s">
        <v>1053</v>
      </c>
      <c r="R391" s="70" t="s">
        <v>1053</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3048</v>
      </c>
      <c r="K392" s="81" t="str">
        <f t="shared" ref="K392:K397" si="12">IF(OR(COUNTIF(L392:R392,"未確認")&gt;0,COUNTIF(L392:R392,"~*")&gt;0),"※","")</f>
        <v/>
      </c>
      <c r="L392" s="147">
        <v>422</v>
      </c>
      <c r="M392" s="147">
        <v>127</v>
      </c>
      <c r="N392" s="147">
        <v>1124</v>
      </c>
      <c r="O392" s="147">
        <v>912</v>
      </c>
      <c r="P392" s="147">
        <v>238</v>
      </c>
      <c r="Q392" s="147">
        <v>29</v>
      </c>
      <c r="R392" s="147">
        <v>196</v>
      </c>
    </row>
    <row r="393" spans="1:22" s="83" customFormat="1" ht="34.5" customHeight="1">
      <c r="A393" s="249" t="s">
        <v>773</v>
      </c>
      <c r="B393" s="84"/>
      <c r="C393" s="370"/>
      <c r="D393" s="380"/>
      <c r="E393" s="320" t="s">
        <v>224</v>
      </c>
      <c r="F393" s="321"/>
      <c r="G393" s="321"/>
      <c r="H393" s="322"/>
      <c r="I393" s="343"/>
      <c r="J393" s="140">
        <f t="shared" si="11"/>
        <v>1707</v>
      </c>
      <c r="K393" s="81" t="str">
        <f t="shared" si="12"/>
        <v/>
      </c>
      <c r="L393" s="147">
        <v>202</v>
      </c>
      <c r="M393" s="147">
        <v>127</v>
      </c>
      <c r="N393" s="147">
        <v>628</v>
      </c>
      <c r="O393" s="147">
        <v>291</v>
      </c>
      <c r="P393" s="147">
        <v>238</v>
      </c>
      <c r="Q393" s="147">
        <v>29</v>
      </c>
      <c r="R393" s="147">
        <v>192</v>
      </c>
    </row>
    <row r="394" spans="1:22" s="83" customFormat="1" ht="34.5" customHeight="1">
      <c r="A394" s="250" t="s">
        <v>774</v>
      </c>
      <c r="B394" s="84"/>
      <c r="C394" s="370"/>
      <c r="D394" s="381"/>
      <c r="E394" s="320" t="s">
        <v>225</v>
      </c>
      <c r="F394" s="321"/>
      <c r="G394" s="321"/>
      <c r="H394" s="322"/>
      <c r="I394" s="343"/>
      <c r="J394" s="140">
        <f t="shared" si="11"/>
        <v>389</v>
      </c>
      <c r="K394" s="81" t="str">
        <f t="shared" si="12"/>
        <v/>
      </c>
      <c r="L394" s="147">
        <v>175</v>
      </c>
      <c r="M394" s="147">
        <v>0</v>
      </c>
      <c r="N394" s="147">
        <v>32</v>
      </c>
      <c r="O394" s="147">
        <v>182</v>
      </c>
      <c r="P394" s="147">
        <v>0</v>
      </c>
      <c r="Q394" s="147">
        <v>0</v>
      </c>
      <c r="R394" s="147">
        <v>0</v>
      </c>
    </row>
    <row r="395" spans="1:22" s="83" customFormat="1" ht="34.5" customHeight="1">
      <c r="A395" s="250" t="s">
        <v>775</v>
      </c>
      <c r="B395" s="84"/>
      <c r="C395" s="370"/>
      <c r="D395" s="382"/>
      <c r="E395" s="320" t="s">
        <v>226</v>
      </c>
      <c r="F395" s="321"/>
      <c r="G395" s="321"/>
      <c r="H395" s="322"/>
      <c r="I395" s="343"/>
      <c r="J395" s="140">
        <f t="shared" si="11"/>
        <v>952</v>
      </c>
      <c r="K395" s="81" t="str">
        <f t="shared" si="12"/>
        <v/>
      </c>
      <c r="L395" s="147">
        <v>45</v>
      </c>
      <c r="M395" s="147">
        <v>0</v>
      </c>
      <c r="N395" s="147">
        <v>464</v>
      </c>
      <c r="O395" s="147">
        <v>439</v>
      </c>
      <c r="P395" s="147">
        <v>0</v>
      </c>
      <c r="Q395" s="147">
        <v>0</v>
      </c>
      <c r="R395" s="147">
        <v>4</v>
      </c>
    </row>
    <row r="396" spans="1:22" s="83" customFormat="1" ht="34.5" customHeight="1">
      <c r="A396" s="250" t="s">
        <v>776</v>
      </c>
      <c r="B396" s="1"/>
      <c r="C396" s="370"/>
      <c r="D396" s="320" t="s">
        <v>227</v>
      </c>
      <c r="E396" s="321"/>
      <c r="F396" s="321"/>
      <c r="G396" s="321"/>
      <c r="H396" s="322"/>
      <c r="I396" s="343"/>
      <c r="J396" s="140">
        <f t="shared" si="11"/>
        <v>89729</v>
      </c>
      <c r="K396" s="81" t="str">
        <f t="shared" si="12"/>
        <v/>
      </c>
      <c r="L396" s="147">
        <v>2153</v>
      </c>
      <c r="M396" s="147">
        <v>12397</v>
      </c>
      <c r="N396" s="147">
        <v>17383</v>
      </c>
      <c r="O396" s="147">
        <v>17425</v>
      </c>
      <c r="P396" s="147">
        <v>14122</v>
      </c>
      <c r="Q396" s="147">
        <v>7178</v>
      </c>
      <c r="R396" s="147">
        <v>19071</v>
      </c>
    </row>
    <row r="397" spans="1:22" s="83" customFormat="1" ht="34.5" customHeight="1">
      <c r="A397" s="250" t="s">
        <v>777</v>
      </c>
      <c r="B397" s="119"/>
      <c r="C397" s="370"/>
      <c r="D397" s="320" t="s">
        <v>228</v>
      </c>
      <c r="E397" s="321"/>
      <c r="F397" s="321"/>
      <c r="G397" s="321"/>
      <c r="H397" s="322"/>
      <c r="I397" s="344"/>
      <c r="J397" s="140">
        <f t="shared" si="11"/>
        <v>2999</v>
      </c>
      <c r="K397" s="81" t="str">
        <f t="shared" si="12"/>
        <v/>
      </c>
      <c r="L397" s="147">
        <v>420</v>
      </c>
      <c r="M397" s="147">
        <v>104</v>
      </c>
      <c r="N397" s="147">
        <v>1113</v>
      </c>
      <c r="O397" s="147">
        <v>911</v>
      </c>
      <c r="P397" s="147">
        <v>237</v>
      </c>
      <c r="Q397" s="147">
        <v>29</v>
      </c>
      <c r="R397" s="147">
        <v>185</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1056</v>
      </c>
      <c r="O403" s="66" t="s">
        <v>1059</v>
      </c>
      <c r="P403" s="66" t="s">
        <v>1061</v>
      </c>
      <c r="Q403" s="66" t="s">
        <v>1065</v>
      </c>
      <c r="R403" s="66" t="s">
        <v>1066</v>
      </c>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1057</v>
      </c>
      <c r="O404" s="70" t="s">
        <v>1057</v>
      </c>
      <c r="P404" s="70" t="s">
        <v>1062</v>
      </c>
      <c r="Q404" s="70" t="s">
        <v>1053</v>
      </c>
      <c r="R404" s="70" t="s">
        <v>1053</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3028</v>
      </c>
      <c r="K405" s="81" t="str">
        <f t="shared" ref="K405:K422" si="14">IF(OR(COUNTIF(L405:R405,"未確認")&gt;0,COUNTIF(L405:R405,"~*")&gt;0),"※","")</f>
        <v/>
      </c>
      <c r="L405" s="147">
        <v>422</v>
      </c>
      <c r="M405" s="147">
        <v>107</v>
      </c>
      <c r="N405" s="147">
        <v>1124</v>
      </c>
      <c r="O405" s="147">
        <v>912</v>
      </c>
      <c r="P405" s="147">
        <v>238</v>
      </c>
      <c r="Q405" s="147">
        <v>29</v>
      </c>
      <c r="R405" s="147">
        <v>196</v>
      </c>
    </row>
    <row r="406" spans="1:22" s="83" customFormat="1" ht="34.5" customHeight="1">
      <c r="A406" s="251" t="s">
        <v>779</v>
      </c>
      <c r="B406" s="119"/>
      <c r="C406" s="369"/>
      <c r="D406" s="375" t="s">
        <v>233</v>
      </c>
      <c r="E406" s="377" t="s">
        <v>234</v>
      </c>
      <c r="F406" s="378"/>
      <c r="G406" s="378"/>
      <c r="H406" s="379"/>
      <c r="I406" s="361"/>
      <c r="J406" s="140">
        <f t="shared" si="13"/>
        <v>1137</v>
      </c>
      <c r="K406" s="81" t="str">
        <f t="shared" si="14"/>
        <v/>
      </c>
      <c r="L406" s="147">
        <v>196</v>
      </c>
      <c r="M406" s="147">
        <v>104</v>
      </c>
      <c r="N406" s="147">
        <v>205</v>
      </c>
      <c r="O406" s="147">
        <v>178</v>
      </c>
      <c r="P406" s="147">
        <v>237</v>
      </c>
      <c r="Q406" s="147">
        <v>29</v>
      </c>
      <c r="R406" s="147">
        <v>188</v>
      </c>
    </row>
    <row r="407" spans="1:22" s="83" customFormat="1" ht="34.5" customHeight="1">
      <c r="A407" s="251" t="s">
        <v>780</v>
      </c>
      <c r="B407" s="119"/>
      <c r="C407" s="369"/>
      <c r="D407" s="369"/>
      <c r="E407" s="320" t="s">
        <v>235</v>
      </c>
      <c r="F407" s="321"/>
      <c r="G407" s="321"/>
      <c r="H407" s="322"/>
      <c r="I407" s="361"/>
      <c r="J407" s="140">
        <f t="shared" si="13"/>
        <v>1379</v>
      </c>
      <c r="K407" s="81" t="str">
        <f t="shared" si="14"/>
        <v/>
      </c>
      <c r="L407" s="147">
        <v>139</v>
      </c>
      <c r="M407" s="147">
        <v>3</v>
      </c>
      <c r="N407" s="147">
        <v>755</v>
      </c>
      <c r="O407" s="147">
        <v>478</v>
      </c>
      <c r="P407" s="147">
        <v>0</v>
      </c>
      <c r="Q407" s="147">
        <v>0</v>
      </c>
      <c r="R407" s="147">
        <v>4</v>
      </c>
    </row>
    <row r="408" spans="1:22" s="83" customFormat="1" ht="34.5" customHeight="1">
      <c r="A408" s="251" t="s">
        <v>781</v>
      </c>
      <c r="B408" s="119"/>
      <c r="C408" s="369"/>
      <c r="D408" s="369"/>
      <c r="E408" s="320" t="s">
        <v>236</v>
      </c>
      <c r="F408" s="321"/>
      <c r="G408" s="321"/>
      <c r="H408" s="322"/>
      <c r="I408" s="361"/>
      <c r="J408" s="140">
        <f t="shared" si="13"/>
        <v>295</v>
      </c>
      <c r="K408" s="81" t="str">
        <f t="shared" si="14"/>
        <v/>
      </c>
      <c r="L408" s="147">
        <v>52</v>
      </c>
      <c r="M408" s="147">
        <v>0</v>
      </c>
      <c r="N408" s="147">
        <v>132</v>
      </c>
      <c r="O408" s="147">
        <v>106</v>
      </c>
      <c r="P408" s="147">
        <v>1</v>
      </c>
      <c r="Q408" s="147">
        <v>0</v>
      </c>
      <c r="R408" s="147">
        <v>4</v>
      </c>
    </row>
    <row r="409" spans="1:22" s="83" customFormat="1" ht="34.5" customHeight="1">
      <c r="A409" s="251" t="s">
        <v>782</v>
      </c>
      <c r="B409" s="119"/>
      <c r="C409" s="369"/>
      <c r="D409" s="369"/>
      <c r="E409" s="317" t="s">
        <v>989</v>
      </c>
      <c r="F409" s="318"/>
      <c r="G409" s="318"/>
      <c r="H409" s="319"/>
      <c r="I409" s="361"/>
      <c r="J409" s="140">
        <f t="shared" si="13"/>
        <v>217</v>
      </c>
      <c r="K409" s="81" t="str">
        <f t="shared" si="14"/>
        <v/>
      </c>
      <c r="L409" s="147">
        <v>35</v>
      </c>
      <c r="M409" s="147">
        <v>0</v>
      </c>
      <c r="N409" s="147">
        <v>32</v>
      </c>
      <c r="O409" s="147">
        <v>150</v>
      </c>
      <c r="P409" s="147">
        <v>0</v>
      </c>
      <c r="Q409" s="147">
        <v>0</v>
      </c>
      <c r="R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2999</v>
      </c>
      <c r="K413" s="81" t="str">
        <f t="shared" si="14"/>
        <v/>
      </c>
      <c r="L413" s="147">
        <v>420</v>
      </c>
      <c r="M413" s="147">
        <v>104</v>
      </c>
      <c r="N413" s="147">
        <v>1113</v>
      </c>
      <c r="O413" s="147">
        <v>911</v>
      </c>
      <c r="P413" s="147">
        <v>237</v>
      </c>
      <c r="Q413" s="147">
        <v>29</v>
      </c>
      <c r="R413" s="147">
        <v>185</v>
      </c>
    </row>
    <row r="414" spans="1:22" s="83" customFormat="1" ht="34.5" customHeight="1">
      <c r="A414" s="251" t="s">
        <v>787</v>
      </c>
      <c r="B414" s="119"/>
      <c r="C414" s="369"/>
      <c r="D414" s="375" t="s">
        <v>240</v>
      </c>
      <c r="E414" s="377" t="s">
        <v>241</v>
      </c>
      <c r="F414" s="378"/>
      <c r="G414" s="378"/>
      <c r="H414" s="379"/>
      <c r="I414" s="361"/>
      <c r="J414" s="140">
        <f t="shared" si="13"/>
        <v>1137</v>
      </c>
      <c r="K414" s="81" t="str">
        <f t="shared" si="14"/>
        <v/>
      </c>
      <c r="L414" s="147">
        <v>330</v>
      </c>
      <c r="M414" s="147">
        <v>34</v>
      </c>
      <c r="N414" s="147">
        <v>401</v>
      </c>
      <c r="O414" s="147">
        <v>266</v>
      </c>
      <c r="P414" s="147">
        <v>48</v>
      </c>
      <c r="Q414" s="147">
        <v>20</v>
      </c>
      <c r="R414" s="147">
        <v>38</v>
      </c>
    </row>
    <row r="415" spans="1:22" s="83" customFormat="1" ht="34.5" customHeight="1">
      <c r="A415" s="251" t="s">
        <v>788</v>
      </c>
      <c r="B415" s="119"/>
      <c r="C415" s="369"/>
      <c r="D415" s="369"/>
      <c r="E415" s="320" t="s">
        <v>242</v>
      </c>
      <c r="F415" s="321"/>
      <c r="G415" s="321"/>
      <c r="H415" s="322"/>
      <c r="I415" s="361"/>
      <c r="J415" s="140">
        <f t="shared" si="13"/>
        <v>1195</v>
      </c>
      <c r="K415" s="81" t="str">
        <f t="shared" si="14"/>
        <v/>
      </c>
      <c r="L415" s="147">
        <v>28</v>
      </c>
      <c r="M415" s="147">
        <v>22</v>
      </c>
      <c r="N415" s="147">
        <v>572</v>
      </c>
      <c r="O415" s="147">
        <v>391</v>
      </c>
      <c r="P415" s="147">
        <v>129</v>
      </c>
      <c r="Q415" s="147">
        <v>1</v>
      </c>
      <c r="R415" s="147">
        <v>52</v>
      </c>
    </row>
    <row r="416" spans="1:22" s="83" customFormat="1" ht="34.5" customHeight="1">
      <c r="A416" s="251" t="s">
        <v>789</v>
      </c>
      <c r="B416" s="119"/>
      <c r="C416" s="369"/>
      <c r="D416" s="369"/>
      <c r="E416" s="320" t="s">
        <v>243</v>
      </c>
      <c r="F416" s="321"/>
      <c r="G416" s="321"/>
      <c r="H416" s="322"/>
      <c r="I416" s="361"/>
      <c r="J416" s="140">
        <f t="shared" si="13"/>
        <v>168</v>
      </c>
      <c r="K416" s="81" t="str">
        <f t="shared" si="14"/>
        <v/>
      </c>
      <c r="L416" s="147">
        <v>11</v>
      </c>
      <c r="M416" s="147">
        <v>10</v>
      </c>
      <c r="N416" s="147">
        <v>57</v>
      </c>
      <c r="O416" s="147">
        <v>61</v>
      </c>
      <c r="P416" s="147">
        <v>13</v>
      </c>
      <c r="Q416" s="147">
        <v>1</v>
      </c>
      <c r="R416" s="147">
        <v>15</v>
      </c>
    </row>
    <row r="417" spans="1:22" s="83" customFormat="1" ht="34.5" customHeight="1">
      <c r="A417" s="251" t="s">
        <v>790</v>
      </c>
      <c r="B417" s="119"/>
      <c r="C417" s="369"/>
      <c r="D417" s="369"/>
      <c r="E417" s="320" t="s">
        <v>244</v>
      </c>
      <c r="F417" s="321"/>
      <c r="G417" s="321"/>
      <c r="H417" s="322"/>
      <c r="I417" s="361"/>
      <c r="J417" s="140">
        <f t="shared" si="13"/>
        <v>66</v>
      </c>
      <c r="K417" s="81" t="str">
        <f t="shared" si="14"/>
        <v/>
      </c>
      <c r="L417" s="147">
        <v>1</v>
      </c>
      <c r="M417" s="147">
        <v>10</v>
      </c>
      <c r="N417" s="147">
        <v>9</v>
      </c>
      <c r="O417" s="147">
        <v>22</v>
      </c>
      <c r="P417" s="147">
        <v>10</v>
      </c>
      <c r="Q417" s="147">
        <v>1</v>
      </c>
      <c r="R417" s="147">
        <v>13</v>
      </c>
    </row>
    <row r="418" spans="1:22" s="83" customFormat="1" ht="34.5" customHeight="1">
      <c r="A418" s="251" t="s">
        <v>791</v>
      </c>
      <c r="B418" s="119"/>
      <c r="C418" s="369"/>
      <c r="D418" s="369"/>
      <c r="E418" s="320" t="s">
        <v>245</v>
      </c>
      <c r="F418" s="321"/>
      <c r="G418" s="321"/>
      <c r="H418" s="322"/>
      <c r="I418" s="361"/>
      <c r="J418" s="140">
        <f t="shared" si="13"/>
        <v>74</v>
      </c>
      <c r="K418" s="81" t="str">
        <f t="shared" si="14"/>
        <v/>
      </c>
      <c r="L418" s="147">
        <v>0</v>
      </c>
      <c r="M418" s="147">
        <v>4</v>
      </c>
      <c r="N418" s="147">
        <v>9</v>
      </c>
      <c r="O418" s="147">
        <v>43</v>
      </c>
      <c r="P418" s="147">
        <v>12</v>
      </c>
      <c r="Q418" s="147">
        <v>1</v>
      </c>
      <c r="R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156</v>
      </c>
      <c r="K420" s="81" t="str">
        <f t="shared" si="14"/>
        <v/>
      </c>
      <c r="L420" s="147">
        <v>2</v>
      </c>
      <c r="M420" s="147">
        <v>10</v>
      </c>
      <c r="N420" s="147">
        <v>38</v>
      </c>
      <c r="O420" s="147">
        <v>64</v>
      </c>
      <c r="P420" s="147">
        <v>22</v>
      </c>
      <c r="Q420" s="147">
        <v>0</v>
      </c>
      <c r="R420" s="147">
        <v>20</v>
      </c>
    </row>
    <row r="421" spans="1:22" s="83" customFormat="1" ht="34.5" customHeight="1">
      <c r="A421" s="251" t="s">
        <v>794</v>
      </c>
      <c r="B421" s="119"/>
      <c r="C421" s="369"/>
      <c r="D421" s="369"/>
      <c r="E421" s="320" t="s">
        <v>247</v>
      </c>
      <c r="F421" s="321"/>
      <c r="G421" s="321"/>
      <c r="H421" s="322"/>
      <c r="I421" s="361"/>
      <c r="J421" s="140">
        <f t="shared" si="13"/>
        <v>201</v>
      </c>
      <c r="K421" s="81" t="str">
        <f t="shared" si="14"/>
        <v/>
      </c>
      <c r="L421" s="147">
        <v>48</v>
      </c>
      <c r="M421" s="147">
        <v>14</v>
      </c>
      <c r="N421" s="147">
        <v>27</v>
      </c>
      <c r="O421" s="147">
        <v>62</v>
      </c>
      <c r="P421" s="147">
        <v>3</v>
      </c>
      <c r="Q421" s="147">
        <v>5</v>
      </c>
      <c r="R421" s="147">
        <v>42</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0</v>
      </c>
      <c r="N422" s="147">
        <v>0</v>
      </c>
      <c r="O422" s="147">
        <v>2</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1056</v>
      </c>
      <c r="O428" s="66" t="s">
        <v>1059</v>
      </c>
      <c r="P428" s="66" t="s">
        <v>1061</v>
      </c>
      <c r="Q428" s="66" t="s">
        <v>1065</v>
      </c>
      <c r="R428" s="66" t="s">
        <v>1066</v>
      </c>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1057</v>
      </c>
      <c r="O429" s="70" t="s">
        <v>1057</v>
      </c>
      <c r="P429" s="70" t="s">
        <v>1062</v>
      </c>
      <c r="Q429" s="70" t="s">
        <v>1053</v>
      </c>
      <c r="R429" s="70" t="s">
        <v>1053</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1862</v>
      </c>
      <c r="K430" s="193" t="str">
        <f>IF(OR(COUNTIF(L430:R430,"未確認")&gt;0,COUNTIF(L430:R430,"~*")&gt;0),"※","")</f>
        <v/>
      </c>
      <c r="L430" s="147">
        <v>90</v>
      </c>
      <c r="M430" s="147">
        <v>70</v>
      </c>
      <c r="N430" s="147">
        <v>712</v>
      </c>
      <c r="O430" s="147">
        <v>645</v>
      </c>
      <c r="P430" s="147">
        <v>189</v>
      </c>
      <c r="Q430" s="147">
        <v>9</v>
      </c>
      <c r="R430" s="147">
        <v>147</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153</v>
      </c>
      <c r="K431" s="193" t="str">
        <f>IF(OR(COUNTIF(L431:R431,"未確認")&gt;0,COUNTIF(L431:R431,"~*")&gt;0),"※","")</f>
        <v/>
      </c>
      <c r="L431" s="147">
        <v>1</v>
      </c>
      <c r="M431" s="147">
        <v>14</v>
      </c>
      <c r="N431" s="147">
        <v>31</v>
      </c>
      <c r="O431" s="147">
        <v>64</v>
      </c>
      <c r="P431" s="147">
        <v>22</v>
      </c>
      <c r="Q431" s="147">
        <v>1</v>
      </c>
      <c r="R431" s="147">
        <v>20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156</v>
      </c>
      <c r="K432" s="193" t="str">
        <f>IF(OR(COUNTIF(L432:R432,"未確認")&gt;0,COUNTIF(L432:R432,"~*")&gt;0),"※","")</f>
        <v/>
      </c>
      <c r="L432" s="147">
        <v>6</v>
      </c>
      <c r="M432" s="147">
        <v>17</v>
      </c>
      <c r="N432" s="147">
        <v>44</v>
      </c>
      <c r="O432" s="147">
        <v>61</v>
      </c>
      <c r="P432" s="147">
        <v>22</v>
      </c>
      <c r="Q432" s="147">
        <v>1</v>
      </c>
      <c r="R432" s="147">
        <v>5</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1506</v>
      </c>
      <c r="K433" s="193" t="str">
        <f>IF(OR(COUNTIF(L433:R433,"未確認")&gt;0,COUNTIF(L433:R433,"~*")&gt;0),"※","")</f>
        <v/>
      </c>
      <c r="L433" s="147">
        <v>83</v>
      </c>
      <c r="M433" s="147">
        <v>36</v>
      </c>
      <c r="N433" s="147">
        <v>637</v>
      </c>
      <c r="O433" s="147">
        <v>520</v>
      </c>
      <c r="P433" s="147">
        <v>132</v>
      </c>
      <c r="Q433" s="147">
        <v>6</v>
      </c>
      <c r="R433" s="147">
        <v>92</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47</v>
      </c>
      <c r="K434" s="193" t="str">
        <f>IF(OR(COUNTIF(L434:R434,"未確認")&gt;0,COUNTIF(L434:R434,"~*")&gt;0),"※","")</f>
        <v/>
      </c>
      <c r="L434" s="147">
        <v>0</v>
      </c>
      <c r="M434" s="147">
        <v>3</v>
      </c>
      <c r="N434" s="147">
        <v>0</v>
      </c>
      <c r="O434" s="147">
        <v>0</v>
      </c>
      <c r="P434" s="147">
        <v>13</v>
      </c>
      <c r="Q434" s="147">
        <v>1</v>
      </c>
      <c r="R434" s="147">
        <v>30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1056</v>
      </c>
      <c r="O441" s="66" t="s">
        <v>1059</v>
      </c>
      <c r="P441" s="66" t="s">
        <v>1061</v>
      </c>
      <c r="Q441" s="66" t="s">
        <v>1065</v>
      </c>
      <c r="R441" s="66" t="s">
        <v>1066</v>
      </c>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1057</v>
      </c>
      <c r="O442" s="70" t="s">
        <v>1057</v>
      </c>
      <c r="P442" s="70" t="s">
        <v>1062</v>
      </c>
      <c r="Q442" s="70" t="s">
        <v>1053</v>
      </c>
      <c r="R442" s="70" t="s">
        <v>1053</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1056</v>
      </c>
      <c r="O466" s="66" t="s">
        <v>1059</v>
      </c>
      <c r="P466" s="66" t="s">
        <v>1061</v>
      </c>
      <c r="Q466" s="66" t="s">
        <v>1065</v>
      </c>
      <c r="R466" s="66" t="s">
        <v>1066</v>
      </c>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1057</v>
      </c>
      <c r="O467" s="70" t="s">
        <v>1057</v>
      </c>
      <c r="P467" s="70" t="s">
        <v>1062</v>
      </c>
      <c r="Q467" s="70" t="s">
        <v>1053</v>
      </c>
      <c r="R467" s="70" t="s">
        <v>1053</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25</v>
      </c>
      <c r="K468" s="201" t="str">
        <f t="shared" ref="K468:K475" si="16">IF(OR(COUNTIF(L468:R468,"未確認")&gt;0,COUNTIF(L468:R468,"*")&gt;0),"※","")</f>
        <v>※</v>
      </c>
      <c r="L468" s="117">
        <v>11</v>
      </c>
      <c r="M468" s="117" t="s">
        <v>541</v>
      </c>
      <c r="N468" s="117">
        <v>14</v>
      </c>
      <c r="O468" s="117" t="s">
        <v>541</v>
      </c>
      <c r="P468" s="117">
        <v>0</v>
      </c>
      <c r="Q468" s="117">
        <v>0</v>
      </c>
      <c r="R468" s="117">
        <v>0</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v>0</v>
      </c>
      <c r="M469" s="117" t="s">
        <v>541</v>
      </c>
      <c r="N469" s="117" t="s">
        <v>541</v>
      </c>
      <c r="O469" s="117">
        <v>0</v>
      </c>
      <c r="P469" s="117">
        <v>0</v>
      </c>
      <c r="Q469" s="117">
        <v>0</v>
      </c>
      <c r="R469" s="117">
        <v>0</v>
      </c>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t="s">
        <v>541</v>
      </c>
      <c r="O470" s="117">
        <v>0</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IF(OR(COUNTIF(L476:R476,"未確認")&gt;0,COUNTIF(L476:R476,"~")&gt;0),"※","")</f>
        <v/>
      </c>
      <c r="L476" s="117">
        <v>0</v>
      </c>
      <c r="M476" s="117" t="s">
        <v>541</v>
      </c>
      <c r="N476" s="117">
        <v>0</v>
      </c>
      <c r="O476" s="117" t="s">
        <v>541</v>
      </c>
      <c r="P476" s="117">
        <v>0</v>
      </c>
      <c r="Q476" s="117">
        <v>0</v>
      </c>
      <c r="R476" s="117">
        <v>0</v>
      </c>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IF(OR(COUNTIF(L477:R477,"未確認")&gt;0,COUNTIF(L477:R477,"*")&gt;0),"※","")</f>
        <v>※</v>
      </c>
      <c r="L477" s="117" t="s">
        <v>541</v>
      </c>
      <c r="M477" s="117" t="s">
        <v>541</v>
      </c>
      <c r="N477" s="117" t="s">
        <v>541</v>
      </c>
      <c r="O477" s="117">
        <v>0</v>
      </c>
      <c r="P477" s="117">
        <v>0</v>
      </c>
      <c r="Q477" s="117">
        <v>0</v>
      </c>
      <c r="R477" s="117">
        <v>0</v>
      </c>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10</v>
      </c>
      <c r="K481" s="201" t="str">
        <f t="shared" si="18"/>
        <v>※</v>
      </c>
      <c r="L481" s="117">
        <v>10</v>
      </c>
      <c r="M481" s="117">
        <v>0</v>
      </c>
      <c r="N481" s="117" t="s">
        <v>541</v>
      </c>
      <c r="O481" s="117">
        <v>0</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t="s">
        <v>541</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1056</v>
      </c>
      <c r="O502" s="66" t="s">
        <v>1059</v>
      </c>
      <c r="P502" s="66" t="s">
        <v>1061</v>
      </c>
      <c r="Q502" s="66" t="s">
        <v>1065</v>
      </c>
      <c r="R502" s="66" t="s">
        <v>1066</v>
      </c>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1057</v>
      </c>
      <c r="O503" s="70" t="s">
        <v>1057</v>
      </c>
      <c r="P503" s="70" t="s">
        <v>1062</v>
      </c>
      <c r="Q503" s="70" t="s">
        <v>1053</v>
      </c>
      <c r="R503" s="70" t="s">
        <v>1053</v>
      </c>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IF(SUM(L504:R504)=0,IF(COUNTIF(L504:R504,"未確認")&gt;0,"未確認",IF(COUNTIF(L504:R504,"~*")&gt;0,"*",SUM(L504:R504))),SUM(L504:R504))</f>
        <v>*</v>
      </c>
      <c r="K504" s="201" t="str">
        <f t="shared" ref="K504:K511" si="21">IF(OR(COUNTIF(L504:R504,"未確認")&gt;0,COUNTIF(L504:R504,"*")&gt;0),"※","")</f>
        <v>※</v>
      </c>
      <c r="L504" s="117" t="s">
        <v>541</v>
      </c>
      <c r="M504" s="117">
        <v>0</v>
      </c>
      <c r="N504" s="117">
        <v>0</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117" t="s">
        <v>541</v>
      </c>
      <c r="P505" s="117">
        <v>0</v>
      </c>
      <c r="Q505" s="117">
        <v>0</v>
      </c>
      <c r="R505" s="117" t="s">
        <v>541</v>
      </c>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117">
        <v>0</v>
      </c>
      <c r="P508" s="117">
        <v>0</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1056</v>
      </c>
      <c r="O514" s="66" t="s">
        <v>1059</v>
      </c>
      <c r="P514" s="66" t="s">
        <v>1061</v>
      </c>
      <c r="Q514" s="66" t="s">
        <v>1065</v>
      </c>
      <c r="R514" s="66" t="s">
        <v>1066</v>
      </c>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1057</v>
      </c>
      <c r="O515" s="70" t="s">
        <v>1057</v>
      </c>
      <c r="P515" s="70" t="s">
        <v>1062</v>
      </c>
      <c r="Q515" s="70" t="s">
        <v>1053</v>
      </c>
      <c r="R515" s="70" t="s">
        <v>1053</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1056</v>
      </c>
      <c r="O520" s="66" t="s">
        <v>1059</v>
      </c>
      <c r="P520" s="66" t="s">
        <v>1061</v>
      </c>
      <c r="Q520" s="66" t="s">
        <v>1065</v>
      </c>
      <c r="R520" s="66" t="s">
        <v>1066</v>
      </c>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1057</v>
      </c>
      <c r="O521" s="70" t="s">
        <v>1057</v>
      </c>
      <c r="P521" s="70" t="s">
        <v>1062</v>
      </c>
      <c r="Q521" s="70" t="s">
        <v>1053</v>
      </c>
      <c r="R521" s="70" t="s">
        <v>1053</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1056</v>
      </c>
      <c r="O525" s="66" t="s">
        <v>1059</v>
      </c>
      <c r="P525" s="66" t="s">
        <v>1061</v>
      </c>
      <c r="Q525" s="66" t="s">
        <v>1065</v>
      </c>
      <c r="R525" s="66" t="s">
        <v>1066</v>
      </c>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1057</v>
      </c>
      <c r="O526" s="70" t="s">
        <v>1057</v>
      </c>
      <c r="P526" s="70" t="s">
        <v>1062</v>
      </c>
      <c r="Q526" s="70" t="s">
        <v>1053</v>
      </c>
      <c r="R526" s="70" t="s">
        <v>1053</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1056</v>
      </c>
      <c r="O530" s="66" t="s">
        <v>1059</v>
      </c>
      <c r="P530" s="66" t="s">
        <v>1061</v>
      </c>
      <c r="Q530" s="66" t="s">
        <v>1065</v>
      </c>
      <c r="R530" s="66" t="s">
        <v>1066</v>
      </c>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1057</v>
      </c>
      <c r="O531" s="70" t="s">
        <v>1057</v>
      </c>
      <c r="P531" s="70" t="s">
        <v>1062</v>
      </c>
      <c r="Q531" s="70" t="s">
        <v>1053</v>
      </c>
      <c r="R531" s="70" t="s">
        <v>1053</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124</v>
      </c>
      <c r="K535" s="201" t="str">
        <f t="shared" si="23"/>
        <v>※</v>
      </c>
      <c r="L535" s="117" t="s">
        <v>541</v>
      </c>
      <c r="M535" s="117">
        <v>17</v>
      </c>
      <c r="N535" s="117">
        <v>12</v>
      </c>
      <c r="O535" s="117">
        <v>34</v>
      </c>
      <c r="P535" s="117">
        <v>16</v>
      </c>
      <c r="Q535" s="117">
        <v>10</v>
      </c>
      <c r="R535" s="117">
        <v>35</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t="s">
        <v>541</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1056</v>
      </c>
      <c r="O543" s="66" t="s">
        <v>1059</v>
      </c>
      <c r="P543" s="66" t="s">
        <v>1061</v>
      </c>
      <c r="Q543" s="66" t="s">
        <v>1065</v>
      </c>
      <c r="R543" s="66" t="s">
        <v>1066</v>
      </c>
    </row>
    <row r="544" spans="1:22" s="1" customFormat="1" ht="20.25" customHeight="1">
      <c r="A544" s="243"/>
      <c r="C544" s="62"/>
      <c r="D544" s="3"/>
      <c r="E544" s="3"/>
      <c r="F544" s="3"/>
      <c r="G544" s="3"/>
      <c r="H544" s="287"/>
      <c r="I544" s="67" t="s">
        <v>36</v>
      </c>
      <c r="J544" s="68"/>
      <c r="K544" s="186"/>
      <c r="L544" s="70" t="s">
        <v>1050</v>
      </c>
      <c r="M544" s="70" t="s">
        <v>1053</v>
      </c>
      <c r="N544" s="70" t="s">
        <v>1057</v>
      </c>
      <c r="O544" s="70" t="s">
        <v>1057</v>
      </c>
      <c r="P544" s="70" t="s">
        <v>1062</v>
      </c>
      <c r="Q544" s="70" t="s">
        <v>1053</v>
      </c>
      <c r="R544" s="70" t="s">
        <v>1053</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1055</v>
      </c>
      <c r="O558" s="211" t="s">
        <v>1055</v>
      </c>
      <c r="P558" s="211" t="s">
        <v>1048</v>
      </c>
      <c r="Q558" s="211" t="s">
        <v>1048</v>
      </c>
      <c r="R558" s="211" t="s">
        <v>1048</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t="s">
        <v>533</v>
      </c>
      <c r="N560" s="211">
        <v>42.5</v>
      </c>
      <c r="O560" s="211">
        <v>56.8</v>
      </c>
      <c r="P560" s="211" t="s">
        <v>533</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t="s">
        <v>533</v>
      </c>
      <c r="M561" s="211" t="s">
        <v>533</v>
      </c>
      <c r="N561" s="211">
        <v>31.6</v>
      </c>
      <c r="O561" s="211">
        <v>29.1</v>
      </c>
      <c r="P561" s="211" t="s">
        <v>533</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t="s">
        <v>533</v>
      </c>
      <c r="M562" s="211" t="s">
        <v>533</v>
      </c>
      <c r="N562" s="211">
        <v>26.8</v>
      </c>
      <c r="O562" s="211">
        <v>27.7</v>
      </c>
      <c r="P562" s="211" t="s">
        <v>533</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t="s">
        <v>533</v>
      </c>
      <c r="M563" s="211" t="s">
        <v>533</v>
      </c>
      <c r="N563" s="211">
        <v>14.5</v>
      </c>
      <c r="O563" s="211">
        <v>15.4</v>
      </c>
      <c r="P563" s="211" t="s">
        <v>533</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t="s">
        <v>533</v>
      </c>
      <c r="M564" s="211" t="s">
        <v>533</v>
      </c>
      <c r="N564" s="211">
        <v>2</v>
      </c>
      <c r="O564" s="211">
        <v>0</v>
      </c>
      <c r="P564" s="211" t="s">
        <v>533</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t="s">
        <v>533</v>
      </c>
      <c r="M565" s="211" t="s">
        <v>533</v>
      </c>
      <c r="N565" s="211">
        <v>11</v>
      </c>
      <c r="O565" s="211">
        <v>41.4</v>
      </c>
      <c r="P565" s="211" t="s">
        <v>533</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t="s">
        <v>533</v>
      </c>
      <c r="M566" s="211" t="s">
        <v>533</v>
      </c>
      <c r="N566" s="211">
        <v>31.1</v>
      </c>
      <c r="O566" s="211">
        <v>46.6</v>
      </c>
      <c r="P566" s="211" t="s">
        <v>533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1056</v>
      </c>
      <c r="O588" s="66" t="s">
        <v>1059</v>
      </c>
      <c r="P588" s="66" t="s">
        <v>1061</v>
      </c>
      <c r="Q588" s="66" t="s">
        <v>1065</v>
      </c>
      <c r="R588" s="66" t="s">
        <v>1066</v>
      </c>
    </row>
    <row r="589" spans="1:22" s="1" customFormat="1" ht="20.25" customHeight="1">
      <c r="A589" s="243"/>
      <c r="C589" s="62"/>
      <c r="D589" s="3"/>
      <c r="E589" s="3"/>
      <c r="F589" s="3"/>
      <c r="G589" s="3"/>
      <c r="H589" s="287"/>
      <c r="I589" s="67" t="s">
        <v>36</v>
      </c>
      <c r="J589" s="68"/>
      <c r="K589" s="186"/>
      <c r="L589" s="70" t="s">
        <v>1050</v>
      </c>
      <c r="M589" s="70" t="s">
        <v>1053</v>
      </c>
      <c r="N589" s="70" t="s">
        <v>1057</v>
      </c>
      <c r="O589" s="70" t="s">
        <v>1057</v>
      </c>
      <c r="P589" s="70" t="s">
        <v>1062</v>
      </c>
      <c r="Q589" s="70" t="s">
        <v>1053</v>
      </c>
      <c r="R589" s="70" t="s">
        <v>1053</v>
      </c>
    </row>
    <row r="590" spans="1:22" s="115" customFormat="1" ht="70" customHeight="1">
      <c r="A590" s="252" t="s">
        <v>891</v>
      </c>
      <c r="C590" s="320" t="s">
        <v>386</v>
      </c>
      <c r="D590" s="321"/>
      <c r="E590" s="321"/>
      <c r="F590" s="321"/>
      <c r="G590" s="321"/>
      <c r="H590" s="322"/>
      <c r="I590" s="134" t="s">
        <v>387</v>
      </c>
      <c r="J590" s="116" t="str">
        <f>IF(SUM(L590:R590)=0,IF(COUNTIF(L590:R590,"未確認")&gt;0,"未確認",IF(COUNTIF(L590:R590,"~*")&gt;0,"*",SUM(L590:R590))),SUM(L590:R590))</f>
        <v>*</v>
      </c>
      <c r="K590" s="201" t="str">
        <f>IF(OR(COUNTIF(L590:R590,"未確認")&gt;0,COUNTIF(L590:R590,"*")&gt;0),"※","")</f>
        <v>※</v>
      </c>
      <c r="L590" s="117">
        <v>0</v>
      </c>
      <c r="M590" s="117">
        <v>0</v>
      </c>
      <c r="N590" s="117">
        <v>0</v>
      </c>
      <c r="O590" s="117" t="s">
        <v>541</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t="str">
        <f>IF(SUM(L591:R591)=0,IF(COUNTIF(L591:R591,"未確認")&gt;0,"未確認",IF(COUNTIF(L591:R591,"~*")&gt;0,"*",SUM(L591:R591))),SUM(L591:R591))</f>
        <v>*</v>
      </c>
      <c r="K591" s="201" t="str">
        <f>IF(OR(COUNTIF(L591:R591,"未確認")&gt;0,COUNTIF(L591:R591,"*")&gt;0),"※","")</f>
        <v>※</v>
      </c>
      <c r="L591" s="117" t="s">
        <v>541</v>
      </c>
      <c r="M591" s="117">
        <v>0</v>
      </c>
      <c r="N591" s="117" t="s">
        <v>541</v>
      </c>
      <c r="O591" s="117" t="s">
        <v>541</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t="str">
        <f>IF(SUM(L593:R593)=0,IF(COUNTIF(L593:R593,"未確認")&gt;0,"未確認",IF(COUNTIF(L593:R593,"~*")&gt;0,"*",SUM(L593:R593))),SUM(L593:R593))</f>
        <v>*</v>
      </c>
      <c r="K593" s="201" t="str">
        <f>IF(OR(COUNTIF(L593:R593,"未確認")&gt;0,COUNTIF(L593:R593,"*")&gt;0),"※","")</f>
        <v>※</v>
      </c>
      <c r="L593" s="117">
        <v>0</v>
      </c>
      <c r="M593" s="117">
        <v>0</v>
      </c>
      <c r="N593" s="117" t="s">
        <v>541</v>
      </c>
      <c r="O593" s="117" t="s">
        <v>541</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t="str">
        <f>IF(SUM(L594:R594)=0,IF(COUNTIF(L594:R594,"未確認")&gt;0,"未確認",IF(COUNTIF(L594:R594,"~*")&gt;0,"*",SUM(L594:R594))),SUM(L594:R594))</f>
        <v>*</v>
      </c>
      <c r="K594" s="201" t="str">
        <f>IF(OR(COUNTIF(L594:R594,"未確認")&gt;0,COUNTIF(L594:R594,"*")&gt;0),"※","")</f>
        <v>※</v>
      </c>
      <c r="L594" s="117">
        <v>0</v>
      </c>
      <c r="M594" s="117">
        <v>0</v>
      </c>
      <c r="N594" s="117" t="s">
        <v>541</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2029</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119</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1292</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171</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1056</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1056</v>
      </c>
      <c r="O611" s="66" t="s">
        <v>1059</v>
      </c>
      <c r="P611" s="66" t="s">
        <v>1061</v>
      </c>
      <c r="Q611" s="66" t="s">
        <v>1065</v>
      </c>
      <c r="R611" s="66" t="s">
        <v>1066</v>
      </c>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1057</v>
      </c>
      <c r="O612" s="70" t="s">
        <v>1057</v>
      </c>
      <c r="P612" s="70" t="s">
        <v>1062</v>
      </c>
      <c r="Q612" s="70" t="s">
        <v>1053</v>
      </c>
      <c r="R612" s="70" t="s">
        <v>1053</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c r="A614" s="252" t="s">
        <v>907</v>
      </c>
      <c r="B614" s="115"/>
      <c r="C614" s="317" t="s">
        <v>998</v>
      </c>
      <c r="D614" s="318"/>
      <c r="E614" s="318"/>
      <c r="F614" s="318"/>
      <c r="G614" s="318"/>
      <c r="H614" s="319"/>
      <c r="I614" s="338"/>
      <c r="J614" s="116">
        <f t="shared" si="28"/>
        <v>22</v>
      </c>
      <c r="K614" s="201" t="str">
        <f t="shared" si="29"/>
        <v>※</v>
      </c>
      <c r="L614" s="117">
        <v>0</v>
      </c>
      <c r="M614" s="117">
        <v>0</v>
      </c>
      <c r="N614" s="117">
        <v>10</v>
      </c>
      <c r="O614" s="117">
        <v>12</v>
      </c>
      <c r="P614" s="117">
        <v>0</v>
      </c>
      <c r="Q614" s="117">
        <v>0</v>
      </c>
      <c r="R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c r="Q621" s="117">
        <v>0</v>
      </c>
      <c r="R621" s="117" t="s">
        <v>541</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v>0</v>
      </c>
      <c r="M622" s="117">
        <v>0</v>
      </c>
      <c r="N622" s="117" t="s">
        <v>541</v>
      </c>
      <c r="O622" s="117">
        <v>10</v>
      </c>
      <c r="P622" s="117">
        <v>0</v>
      </c>
      <c r="Q622" s="117">
        <v>0</v>
      </c>
      <c r="R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1056</v>
      </c>
      <c r="O629" s="66" t="s">
        <v>1059</v>
      </c>
      <c r="P629" s="66" t="s">
        <v>1061</v>
      </c>
      <c r="Q629" s="66" t="s">
        <v>1065</v>
      </c>
      <c r="R629" s="66" t="s">
        <v>1066</v>
      </c>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1057</v>
      </c>
      <c r="O630" s="70" t="s">
        <v>1057</v>
      </c>
      <c r="P630" s="70" t="s">
        <v>1062</v>
      </c>
      <c r="Q630" s="70" t="s">
        <v>1053</v>
      </c>
      <c r="R630" s="70" t="s">
        <v>1053</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t="s">
        <v>541</v>
      </c>
      <c r="M631" s="117" t="s">
        <v>541</v>
      </c>
      <c r="N631" s="117" t="s">
        <v>541</v>
      </c>
      <c r="O631" s="117" t="s">
        <v>541</v>
      </c>
      <c r="P631" s="117">
        <v>0</v>
      </c>
      <c r="Q631" s="117">
        <v>0</v>
      </c>
      <c r="R631" s="117" t="s">
        <v>541</v>
      </c>
    </row>
    <row r="632" spans="1:22" s="118" customFormat="1" ht="56.15" customHeight="1">
      <c r="A632" s="252" t="s">
        <v>918</v>
      </c>
      <c r="B632" s="119"/>
      <c r="C632" s="320" t="s">
        <v>434</v>
      </c>
      <c r="D632" s="321"/>
      <c r="E632" s="321"/>
      <c r="F632" s="321"/>
      <c r="G632" s="321"/>
      <c r="H632" s="322"/>
      <c r="I632" s="122" t="s">
        <v>435</v>
      </c>
      <c r="J632" s="116">
        <f t="shared" si="30"/>
        <v>80</v>
      </c>
      <c r="K632" s="201" t="str">
        <f t="shared" si="31"/>
        <v>※</v>
      </c>
      <c r="L632" s="117" t="s">
        <v>541</v>
      </c>
      <c r="M632" s="117" t="s">
        <v>541</v>
      </c>
      <c r="N632" s="117">
        <v>30</v>
      </c>
      <c r="O632" s="117">
        <v>40</v>
      </c>
      <c r="P632" s="117">
        <v>0</v>
      </c>
      <c r="Q632" s="117">
        <v>0</v>
      </c>
      <c r="R632" s="117">
        <v>10</v>
      </c>
    </row>
    <row r="633" spans="1:22" s="118" customFormat="1" ht="56">
      <c r="A633" s="252" t="s">
        <v>919</v>
      </c>
      <c r="B633" s="119"/>
      <c r="C633" s="320" t="s">
        <v>436</v>
      </c>
      <c r="D633" s="321"/>
      <c r="E633" s="321"/>
      <c r="F633" s="321"/>
      <c r="G633" s="321"/>
      <c r="H633" s="322"/>
      <c r="I633" s="122" t="s">
        <v>437</v>
      </c>
      <c r="J633" s="116">
        <f t="shared" si="30"/>
        <v>70</v>
      </c>
      <c r="K633" s="201" t="str">
        <f t="shared" si="31"/>
        <v>※</v>
      </c>
      <c r="L633" s="117" t="s">
        <v>541</v>
      </c>
      <c r="M633" s="117" t="s">
        <v>541</v>
      </c>
      <c r="N633" s="117">
        <v>23</v>
      </c>
      <c r="O633" s="117">
        <v>37</v>
      </c>
      <c r="P633" s="117">
        <v>0</v>
      </c>
      <c r="Q633" s="117">
        <v>0</v>
      </c>
      <c r="R633" s="117">
        <v>10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t="s">
        <v>541</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c r="O635" s="117" t="s">
        <v>541</v>
      </c>
      <c r="P635" s="117">
        <v>0</v>
      </c>
      <c r="Q635" s="117">
        <v>0</v>
      </c>
      <c r="R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t="s">
        <v>541</v>
      </c>
      <c r="P636" s="117">
        <v>0</v>
      </c>
      <c r="Q636" s="117">
        <v>0</v>
      </c>
      <c r="R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c r="O637" s="117" t="s">
        <v>541</v>
      </c>
      <c r="P637" s="117" t="s">
        <v>541</v>
      </c>
      <c r="Q637" s="117">
        <v>0</v>
      </c>
      <c r="R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t="s">
        <v>541</v>
      </c>
      <c r="P638" s="117">
        <v>0</v>
      </c>
      <c r="Q638" s="117" t="s">
        <v>541</v>
      </c>
      <c r="R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1056</v>
      </c>
      <c r="O644" s="66" t="s">
        <v>1059</v>
      </c>
      <c r="P644" s="66" t="s">
        <v>1061</v>
      </c>
      <c r="Q644" s="66" t="s">
        <v>1065</v>
      </c>
      <c r="R644" s="66" t="s">
        <v>1066</v>
      </c>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1057</v>
      </c>
      <c r="O645" s="70" t="s">
        <v>1057</v>
      </c>
      <c r="P645" s="70" t="s">
        <v>1062</v>
      </c>
      <c r="Q645" s="70" t="s">
        <v>1053</v>
      </c>
      <c r="R645" s="70" t="s">
        <v>1053</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259</v>
      </c>
      <c r="K646" s="201" t="str">
        <f t="shared" ref="K646:K660" si="33">IF(OR(COUNTIF(L646:R646,"未確認")&gt;0,COUNTIF(L646:R646,"*")&gt;0),"※","")</f>
        <v/>
      </c>
      <c r="L646" s="117">
        <v>14</v>
      </c>
      <c r="M646" s="117">
        <v>27</v>
      </c>
      <c r="N646" s="117">
        <v>53</v>
      </c>
      <c r="O646" s="117">
        <v>63</v>
      </c>
      <c r="P646" s="117">
        <v>41</v>
      </c>
      <c r="Q646" s="117">
        <v>10</v>
      </c>
      <c r="R646" s="117">
        <v>51</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v>0</v>
      </c>
      <c r="O647" s="117" t="s">
        <v>541</v>
      </c>
      <c r="P647" s="117">
        <v>0</v>
      </c>
      <c r="Q647" s="117">
        <v>0</v>
      </c>
      <c r="R647" s="117" t="s">
        <v>541</v>
      </c>
    </row>
    <row r="648" spans="1:22" s="118" customFormat="1" ht="70" customHeight="1">
      <c r="A648" s="252" t="s">
        <v>927</v>
      </c>
      <c r="B648" s="84"/>
      <c r="C648" s="188"/>
      <c r="D648" s="221"/>
      <c r="E648" s="320" t="s">
        <v>939</v>
      </c>
      <c r="F648" s="321"/>
      <c r="G648" s="321"/>
      <c r="H648" s="322"/>
      <c r="I648" s="122" t="s">
        <v>454</v>
      </c>
      <c r="J648" s="116">
        <f t="shared" si="32"/>
        <v>37</v>
      </c>
      <c r="K648" s="201" t="str">
        <f t="shared" si="33"/>
        <v>※</v>
      </c>
      <c r="L648" s="117" t="s">
        <v>541</v>
      </c>
      <c r="M648" s="117" t="s">
        <v>541</v>
      </c>
      <c r="N648" s="117" t="s">
        <v>541</v>
      </c>
      <c r="O648" s="117">
        <v>10</v>
      </c>
      <c r="P648" s="117">
        <v>15</v>
      </c>
      <c r="Q648" s="117" t="s">
        <v>541</v>
      </c>
      <c r="R648" s="117">
        <v>12</v>
      </c>
    </row>
    <row r="649" spans="1:22" s="118" customFormat="1" ht="70" customHeight="1">
      <c r="A649" s="252" t="s">
        <v>928</v>
      </c>
      <c r="B649" s="84"/>
      <c r="C649" s="295"/>
      <c r="D649" s="297"/>
      <c r="E649" s="320" t="s">
        <v>940</v>
      </c>
      <c r="F649" s="321"/>
      <c r="G649" s="321"/>
      <c r="H649" s="322"/>
      <c r="I649" s="122" t="s">
        <v>456</v>
      </c>
      <c r="J649" s="116">
        <f t="shared" si="32"/>
        <v>41</v>
      </c>
      <c r="K649" s="201" t="str">
        <f t="shared" si="33"/>
        <v>※</v>
      </c>
      <c r="L649" s="117" t="s">
        <v>541</v>
      </c>
      <c r="M649" s="117" t="s">
        <v>541</v>
      </c>
      <c r="N649" s="117">
        <v>10</v>
      </c>
      <c r="O649" s="117">
        <v>20</v>
      </c>
      <c r="P649" s="117" t="s">
        <v>541</v>
      </c>
      <c r="Q649" s="117">
        <v>0</v>
      </c>
      <c r="R649" s="117">
        <v>11</v>
      </c>
    </row>
    <row r="650" spans="1:22" s="118" customFormat="1" ht="84" customHeight="1">
      <c r="A650" s="252" t="s">
        <v>929</v>
      </c>
      <c r="B650" s="84"/>
      <c r="C650" s="295"/>
      <c r="D650" s="297"/>
      <c r="E650" s="320" t="s">
        <v>941</v>
      </c>
      <c r="F650" s="321"/>
      <c r="G650" s="321"/>
      <c r="H650" s="322"/>
      <c r="I650" s="122" t="s">
        <v>458</v>
      </c>
      <c r="J650" s="116">
        <f t="shared" si="32"/>
        <v>61</v>
      </c>
      <c r="K650" s="201" t="str">
        <f t="shared" si="33"/>
        <v>※</v>
      </c>
      <c r="L650" s="117" t="s">
        <v>541</v>
      </c>
      <c r="M650" s="117" t="s">
        <v>541</v>
      </c>
      <c r="N650" s="117">
        <v>27</v>
      </c>
      <c r="O650" s="117" t="s">
        <v>541</v>
      </c>
      <c r="P650" s="117">
        <v>23</v>
      </c>
      <c r="Q650" s="117" t="s">
        <v>541</v>
      </c>
      <c r="R650" s="117">
        <v>11</v>
      </c>
    </row>
    <row r="651" spans="1:22" s="118" customFormat="1" ht="70" customHeight="1">
      <c r="A651" s="252" t="s">
        <v>930</v>
      </c>
      <c r="B651" s="84"/>
      <c r="C651" s="188"/>
      <c r="D651" s="221"/>
      <c r="E651" s="320" t="s">
        <v>942</v>
      </c>
      <c r="F651" s="321"/>
      <c r="G651" s="321"/>
      <c r="H651" s="322"/>
      <c r="I651" s="122" t="s">
        <v>460</v>
      </c>
      <c r="J651" s="116">
        <f t="shared" si="32"/>
        <v>34</v>
      </c>
      <c r="K651" s="201" t="str">
        <f t="shared" si="33"/>
        <v>※</v>
      </c>
      <c r="L651" s="117" t="s">
        <v>541</v>
      </c>
      <c r="M651" s="117" t="s">
        <v>541</v>
      </c>
      <c r="N651" s="117" t="s">
        <v>541</v>
      </c>
      <c r="O651" s="117">
        <v>19</v>
      </c>
      <c r="P651" s="117">
        <v>0</v>
      </c>
      <c r="Q651" s="117" t="s">
        <v>541</v>
      </c>
      <c r="R651" s="117">
        <v>15</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83</v>
      </c>
      <c r="K655" s="201" t="str">
        <f t="shared" si="33"/>
        <v>※</v>
      </c>
      <c r="L655" s="117">
        <v>10</v>
      </c>
      <c r="M655" s="117" t="s">
        <v>541</v>
      </c>
      <c r="N655" s="117">
        <v>30</v>
      </c>
      <c r="O655" s="117">
        <v>43</v>
      </c>
      <c r="P655" s="117" t="s">
        <v>541</v>
      </c>
      <c r="Q655" s="117">
        <v>0</v>
      </c>
      <c r="R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67</v>
      </c>
      <c r="K657" s="201" t="str">
        <f t="shared" si="33"/>
        <v>※</v>
      </c>
      <c r="L657" s="117">
        <v>10</v>
      </c>
      <c r="M657" s="117" t="s">
        <v>541</v>
      </c>
      <c r="N657" s="117">
        <v>24</v>
      </c>
      <c r="O657" s="117">
        <v>33</v>
      </c>
      <c r="P657" s="117" t="s">
        <v>541</v>
      </c>
      <c r="Q657" s="117">
        <v>0</v>
      </c>
      <c r="R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v>0</v>
      </c>
      <c r="R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1056</v>
      </c>
      <c r="O665" s="66" t="s">
        <v>1059</v>
      </c>
      <c r="P665" s="66" t="s">
        <v>1061</v>
      </c>
      <c r="Q665" s="66" t="s">
        <v>1065</v>
      </c>
      <c r="R665" s="66" t="s">
        <v>1066</v>
      </c>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1057</v>
      </c>
      <c r="O666" s="70" t="s">
        <v>1057</v>
      </c>
      <c r="P666" s="70" t="s">
        <v>1062</v>
      </c>
      <c r="Q666" s="70" t="s">
        <v>1053</v>
      </c>
      <c r="R666" s="70" t="s">
        <v>1053</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539</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v>98.3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v>6.6</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v>180</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v>31</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v>23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v>94</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v>78</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v>35</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1056</v>
      </c>
      <c r="O681" s="66" t="s">
        <v>1059</v>
      </c>
      <c r="P681" s="66" t="s">
        <v>1061</v>
      </c>
      <c r="Q681" s="66" t="s">
        <v>1065</v>
      </c>
      <c r="R681" s="66" t="s">
        <v>1066</v>
      </c>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1057</v>
      </c>
      <c r="O682" s="70" t="s">
        <v>1057</v>
      </c>
      <c r="P682" s="70" t="s">
        <v>1062</v>
      </c>
      <c r="Q682" s="70" t="s">
        <v>1053</v>
      </c>
      <c r="R682" s="70" t="s">
        <v>1053</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14</v>
      </c>
      <c r="K683" s="201" t="str">
        <f>IF(OR(COUNTIF(L683:R683,"未確認")&gt;0,COUNTIF(L683:R683,"*")&gt;0),"※","")</f>
        <v/>
      </c>
      <c r="L683" s="117">
        <v>0</v>
      </c>
      <c r="M683" s="117">
        <v>0</v>
      </c>
      <c r="N683" s="117">
        <v>0</v>
      </c>
      <c r="O683" s="117">
        <v>0</v>
      </c>
      <c r="P683" s="117">
        <v>0</v>
      </c>
      <c r="Q683" s="117">
        <v>14</v>
      </c>
      <c r="R683" s="117">
        <v>0</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1056</v>
      </c>
      <c r="O691" s="66" t="s">
        <v>1059</v>
      </c>
      <c r="P691" s="66" t="s">
        <v>1061</v>
      </c>
      <c r="Q691" s="66" t="s">
        <v>1065</v>
      </c>
      <c r="R691" s="66" t="s">
        <v>1066</v>
      </c>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1057</v>
      </c>
      <c r="O692" s="70" t="s">
        <v>1057</v>
      </c>
      <c r="P692" s="70" t="s">
        <v>1062</v>
      </c>
      <c r="Q692" s="70" t="s">
        <v>1053</v>
      </c>
      <c r="R692" s="70" t="s">
        <v>1053</v>
      </c>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IF(SUM(L693:R693)=0,IF(COUNTIF(L693:R693,"未確認")&gt;0,"未確認",IF(COUNTIF(L693:R693,"~*")&gt;0,"*",SUM(L693:R693))),SUM(L693:R693))</f>
        <v>*</v>
      </c>
      <c r="K693" s="201" t="str">
        <f>IF(OR(COUNTIF(L693:R693,"未確認")&gt;0,COUNTIF(L693:R693,"*")&gt;0),"※","")</f>
        <v>※</v>
      </c>
      <c r="L693" s="117">
        <v>0</v>
      </c>
      <c r="M693" s="117">
        <v>0</v>
      </c>
      <c r="N693" s="117" t="s">
        <v>541</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96</v>
      </c>
      <c r="K694" s="201" t="str">
        <f>IF(OR(COUNTIF(L694:R694,"未確認")&gt;0,COUNTIF(L694:R694,"*")&gt;0),"※","")</f>
        <v/>
      </c>
      <c r="L694" s="117">
        <v>0</v>
      </c>
      <c r="M694" s="117">
        <v>35</v>
      </c>
      <c r="N694" s="117">
        <v>0</v>
      </c>
      <c r="O694" s="117">
        <v>0</v>
      </c>
      <c r="P694" s="117">
        <v>0</v>
      </c>
      <c r="Q694" s="117">
        <v>0</v>
      </c>
      <c r="R694" s="117">
        <v>61</v>
      </c>
    </row>
    <row r="695" spans="1:22" s="118" customFormat="1" ht="70" customHeight="1">
      <c r="A695" s="252" t="s">
        <v>965</v>
      </c>
      <c r="B695" s="119"/>
      <c r="C695" s="317" t="s">
        <v>1006</v>
      </c>
      <c r="D695" s="318"/>
      <c r="E695" s="318"/>
      <c r="F695" s="318"/>
      <c r="G695" s="318"/>
      <c r="H695" s="319"/>
      <c r="I695" s="122" t="s">
        <v>508</v>
      </c>
      <c r="J695" s="116" t="str">
        <f>IF(SUM(L695:R695)=0,IF(COUNTIF(L695:R695,"未確認")&gt;0,"未確認",IF(COUNTIF(L695:R695,"~*")&gt;0,"*",SUM(L695:R695))),SUM(L695:R695))</f>
        <v>*</v>
      </c>
      <c r="K695" s="201" t="str">
        <f>IF(OR(COUNTIF(L695:R695,"未確認")&gt;0,COUNTIF(L695:R695,"*")&gt;0),"※","")</f>
        <v>※</v>
      </c>
      <c r="L695" s="117">
        <v>0</v>
      </c>
      <c r="M695" s="117" t="s">
        <v>541</v>
      </c>
      <c r="N695" s="117">
        <v>0</v>
      </c>
      <c r="O695" s="117">
        <v>0</v>
      </c>
      <c r="P695" s="117">
        <v>0</v>
      </c>
      <c r="Q695" s="117">
        <v>0</v>
      </c>
      <c r="R695" s="117" t="s">
        <v>541</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1056</v>
      </c>
      <c r="O704" s="66" t="s">
        <v>1059</v>
      </c>
      <c r="P704" s="66" t="s">
        <v>1061</v>
      </c>
      <c r="Q704" s="66" t="s">
        <v>1065</v>
      </c>
      <c r="R704" s="66" t="s">
        <v>1066</v>
      </c>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1057</v>
      </c>
      <c r="O705" s="70" t="s">
        <v>1057</v>
      </c>
      <c r="P705" s="70" t="s">
        <v>1062</v>
      </c>
      <c r="Q705" s="70" t="s">
        <v>1053</v>
      </c>
      <c r="R705" s="70" t="s">
        <v>1053</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2019-12-23T02:27:31Z</dcterms:modified>
</cp:coreProperties>
</file>