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8A80113-2943-4267-8D87-D4332E1D658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<sst xmlns="http://schemas.openxmlformats.org/spreadsheetml/2006/main" count="3098" uniqueCount="1050">
  <si>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</si>
  <si>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</si>
  <si>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</si>
  <si>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</si>
  <si>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</si>
  <si>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</si>
  <si>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</si>
  <si>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</si>
  <si>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</si>
  <si>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</si>
  <si>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</si>
  <si>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</si>
  <si>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</si>
  <si>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</si>
  <si>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</si>
  <si>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</si>
  <si>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</si>
  <si>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</si>
  <si>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</si>
  <si>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</si>
  <si>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</si>
  <si>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</si>
  <si>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</si>
  <si>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</si>
  <si>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</si>
  <si>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</si>
  <si>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</si>
  <si>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</si>
  <si>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</si>
  <si>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</si>
  <si>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</si>
  <si>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</si>
  <si>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</si>
  <si>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</si>
  <si>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</si>
  <si>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</si>
  <si>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</si>
  <si>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</si>
  <si>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</si>
  <si>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</si>
  <si>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</si>
  <si>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</si>
  <si>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</si>
  <si>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</si>
  <si>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</si>
  <si>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</si>
  <si>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</si>
  <si>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</si>
  <si>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</si>
  <si>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</si>
  <si>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</si>
  <si>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</si>
  <si>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</si>
  <si>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</si>
  <si>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</si>
  <si>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</si>
  <si>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</si>
  <si>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</si>
  <si>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</si>
  <si>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</si>
  <si>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</si>
  <si>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</si>
  <si>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</si>
  <si>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</si>
  <si>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</si>
  <si>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</si>
  <si>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</si>
  <si>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</si>
  <si>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</si>
  <si>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</si>
  <si>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</si>
  <si>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</si>
  <si>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</si>
  <si>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</si>
  <si>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</si>
  <si>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</si>
  <si>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</si>
  <si>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</si>
  <si>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</si>
  <si>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</si>
  <si>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</si>
  <si>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</si>
  <si>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</si>
  <si>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</si>
  <si>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</si>
  <si>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</si>
  <si>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</si>
  <si>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</si>
  <si>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</si>
  <si>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</si>
  <si>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</si>
  <si>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</si>
  <si>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</si>
  <si>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</si>
  <si>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</si>
  <si>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</si>
  <si>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</si>
  <si>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</si>
  <si>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</si>
  <si>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</si>
  <si>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</si>
  <si>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</si>
  <si>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</si>
  <si>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</si>
  <si>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</si>
  <si>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</si>
  <si>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</si>
  <si>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</si>
  <si>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</si>
  <si>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</si>
  <si>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</si>
  <si>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</si>
  <si>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</si>
  <si>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</si>
  <si>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</si>
  <si>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</si>
  <si>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</si>
  <si>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</si>
  <si>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</si>
  <si>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</si>
  <si>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</si>
  <si>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</si>
  <si>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</si>
  <si>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</si>
  <si>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</si>
  <si>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</si>
  <si>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</si>
  <si>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</si>
  <si>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</si>
  <si>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</si>
  <si>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</si>
  <si>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</si>
  <si>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</si>
  <si>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</si>
  <si>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</si>
  <si>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</si>
  <si>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</si>
  <si>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</si>
  <si>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</si>
  <si>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</si>
  <si>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</si>
  <si>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</si>
  <si>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</si>
  <si>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</si>
  <si>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</si>
  <si>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</si>
  <si>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</si>
  <si>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</si>
  <si>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</si>
  <si>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</si>
  <si>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</si>
  <si>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</si>
  <si>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</si>
  <si>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</si>
  <si>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</si>
  <si>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</si>
  <si>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</si>
  <si>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</si>
  <si>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</si>
  <si>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</si>
  <si>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</si>
  <si>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</si>
  <si>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</si>
  <si>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</si>
  <si>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</si>
  <si>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</si>
  <si>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</si>
  <si>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</si>
  <si>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</si>
  <si>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</si>
  <si>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</si>
  <si>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</si>
  <si>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</si>
  <si>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</si>
  <si>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</si>
  <si>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</si>
  <si>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</si>
  <si>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</si>
  <si>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</si>
  <si>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</si>
  <si>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</si>
  <si>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</si>
  <si>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</si>
  <si>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</si>
  <si>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</si>
  <si>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</si>
  <si>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</si>
  <si>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</si>
  <si>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</si>
  <si>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</si>
  <si>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</si>
  <si>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</si>
  <si>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</si>
  <si>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</si>
  <si>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</si>
  <si>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</si>
  <si>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</si>
  <si>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</si>
  <si>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</si>
  <si>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</si>
  <si>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</si>
  <si>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</si>
  <si>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</si>
  <si>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</si>
  <si>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</si>
  <si>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</si>
  <si>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</si>
  <si>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</si>
  <si>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</si>
  <si>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</si>
  <si>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</si>
  <si>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</si>
  <si>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</si>
  <si>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</si>
  <si>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</si>
  <si>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</si>
  <si>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</si>
  <si>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</si>
  <si>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</si>
  <si>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</si>
  <si>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</si>
  <si>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</si>
  <si>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</si>
  <si>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</si>
  <si>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</si>
  <si>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</si>
  <si>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</si>
  <si>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</si>
  <si>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</si>
  <si>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</si>
  <si>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</si>
  <si>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</si>
  <si>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</si>
  <si>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</si>
  <si>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</si>
  <si>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</si>
  <si>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</si>
  <si>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</si>
  <si>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</si>
  <si>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</si>
  <si>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</si>
  <si>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</si>
  <si>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</si>
  <si>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</si>
  <si>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</si>
  <si>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</si>
  <si>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</si>
  <si>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</si>
  <si>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</si>
  <si>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</si>
  <si>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</si>
  <si>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</si>
  <si>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</si>
  <si>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</si>
  <si>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</si>
  <si>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</si>
  <si>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</si>
  <si>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</si>
  <si>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</si>
  <si>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</si>
  <si>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</si>
  <si>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</si>
  <si>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</si>
  <si>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</si>
  <si>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</si>
  <si>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</si>
  <si>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</si>
  <si>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</si>
  <si>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</si>
  <si>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</si>
  <si>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</si>
  <si>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</si>
  <si>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</si>
  <si>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</si>
  <si>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</si>
  <si>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</si>
  <si>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</si>
  <si>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</si>
  <si>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</si>
  <si>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</si>
  <si>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</si>
  <si>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</si>
  <si>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</si>
  <si>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</si>
  <si>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</si>
  <si>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</si>
  <si>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</si>
  <si>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</si>
  <si>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</si>
  <si>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</si>
  <si>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</si>
  <si>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</si>
  <si>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</si>
  <si>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</si>
  <si>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</si>
  <si>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</si>
  <si>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</si>
  <si>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</si>
  <si>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</si>
  <si>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</si>
  <si>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</si>
  <si>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</si>
  <si>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</si>
  <si>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</si>
  <si>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</si>
  <si>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</si>
  <si>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</si>
  <si>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</si>
  <si>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</si>
  <si>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</si>
  <si>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</si>
  <si>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</si>
  <si>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</si>
  <si>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</si>
  <si>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</si>
  <si>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</si>
  <si>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</si>
  <si>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</si>
  <si>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</si>
  <si>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</si>
  <si>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</si>
  <si>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</si>
  <si>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</si>
  <si>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</si>
  <si>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</si>
  <si>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</si>
  <si>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</si>
  <si>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</si>
  <si>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</si>
  <si>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</si>
  <si>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</si>
  <si>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</si>
  <si>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</si>
  <si>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</si>
  <si>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</si>
  <si>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</si>
  <si>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</si>
  <si>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</si>
  <si>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</si>
  <si>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</si>
  <si>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</si>
  <si>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</si>
  <si>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</si>
  <si>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</si>
  <si>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</si>
  <si>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</si>
  <si>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</si>
  <si>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</si>
  <si>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</si>
  <si>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</si>
  <si>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</si>
  <si>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</si>
  <si>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</si>
  <si>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</si>
  <si>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</si>
  <si>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</si>
  <si>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</si>
  <si>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</si>
  <si>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</si>
  <si>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</si>
  <si>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</si>
  <si>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</si>
  <si>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</si>
  <si>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</si>
  <si>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</si>
  <si>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</si>
  <si>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</si>
  <si>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</si>
  <si>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</si>
  <si>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</si>
  <si>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</si>
  <si>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</si>
  <si>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</si>
  <si>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</si>
  <si>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</si>
  <si>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</si>
  <si>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</si>
  <si>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</si>
  <si>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</si>
  <si>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</si>
  <si>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</si>
  <si>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</si>
  <si>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</si>
  <si>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</si>
  <si>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</si>
  <si>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</si>
  <si>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</si>
  <si>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</si>
  <si>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</si>
  <si>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</si>
  <si>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</si>
  <si>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</si>
  <si>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</si>
  <si>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</si>
  <si>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</si>
  <si>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</si>
  <si>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</si>
  <si>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</si>
  <si>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</si>
  <si>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</si>
  <si>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</si>
  <si>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</si>
  <si>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</si>
  <si>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</si>
  <si>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</si>
  <si>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</si>
  <si>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</si>
  <si>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</si>
  <si>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</si>
  <si>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</si>
  <si>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</si>
  <si>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</si>
  <si>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</si>
  <si>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</si>
  <si>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</si>
  <si>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</si>
  <si>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</si>
  <si>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</si>
  <si>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</si>
  <si>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</si>
  <si>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</si>
  <si>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</si>
  <si>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</si>
  <si>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</si>
  <si>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</si>
  <si>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</si>
  <si>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</si>
  <si>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</si>
  <si>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</si>
  <si>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</si>
  <si>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</si>
  <si>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</si>
  <si>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</si>
  <si>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</si>
  <si>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</si>
  <si>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</si>
  <si>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</si>
  <si>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</si>
  <si>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</si>
  <si>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</si>
  <si>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</si>
  <si>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</si>
  <si>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</si>
  <si>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</si>
  <si>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</si>
  <si>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</si>
  <si>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</si>
  <si>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</si>
  <si>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</si>
  <si>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</si>
  <si>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</si>
  <si>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</si>
  <si>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</si>
  <si>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</si>
  <si>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</si>
  <si>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</si>
  <si>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</si>
  <si>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</si>
  <si>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</si>
  <si>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</si>
  <si>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</si>
  <si>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</si>
  <si>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</si>
  <si>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</si>
  <si>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</si>
  <si>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</si>
  <si>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</si>
  <si>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</si>
  <si>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</si>
  <si>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</si>
  <si>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</si>
  <si>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</si>
  <si>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</si>
  <si>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</si>
  <si>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</si>
  <si>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</si>
  <si>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</si>
  <si>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</si>
  <si>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</si>
  <si>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</si>
  <si>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</si>
  <si>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</si>
  <si>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</si>
  <si>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</si>
  <si>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</si>
  <si>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</si>
  <si>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</si>
  <si>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</si>
  <si>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</si>
  <si>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</si>
  <si>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</si>
  <si>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</si>
  <si>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</si>
  <si>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</si>
  <si>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</si>
  <si>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</si>
  <si>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</si>
  <si>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</si>
  <si>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</si>
  <si>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</si>
  <si>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</si>
  <si>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</si>
  <si>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</si>
  <si>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</si>
  <si>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</si>
  <si>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</si>
  <si>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</si>
  <si>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</si>
  <si>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</si>
  <si>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</si>
  <si>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</si>
  <si>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</si>
  <si>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</si>
  <si>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</si>
  <si>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</si>
  <si>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</si>
  <si>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</si>
  <si>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</si>
  <si>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</si>
  <si>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</si>
  <si>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</si>
  <si>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</si>
  <si>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</si>
  <si>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</si>
  <si>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</si>
  <si>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</si>
  <si>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</si>
  <si>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</si>
  <si>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</si>
  <si>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</si>
  <si>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</si>
  <si>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</si>
  <si>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</si>
  <si>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</si>
  <si>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</si>
  <si>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</si>
  <si>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</si>
  <si>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</si>
  <si>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</si>
  <si>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</si>
  <si>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</si>
  <si>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</si>
  <si>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</si>
  <si>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</si>
  <si>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</si>
  <si>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</si>
  <si>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</si>
  <si>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</si>
  <si>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</si>
  <si>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</si>
  <si>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</si>
  <si>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</si>
  <si>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</si>
  <si>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</si>
  <si>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</si>
  <si>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</si>
  <si>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</si>
  <si>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</si>
  <si>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</si>
  <si>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</si>
  <si>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</si>
  <si>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</si>
  <si>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</si>
  <si>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</si>
  <si>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</si>
  <si>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</si>
  <si>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</si>
  <si>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</si>
  <si>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</si>
  <si>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</si>
  <si>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</si>
  <si>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</si>
  <si>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</si>
  <si>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</si>
  <si>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</si>
  <si>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</si>
  <si>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</si>
  <si>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</si>
  <si>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</si>
  <si>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</si>
  <si>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</si>
  <si>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</si>
  <si>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</si>
  <si>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</si>
  <si>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</si>
  <si>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</si>
  <si>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</si>
  <si>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</si>
  <si>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</si>
  <si>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</si>
  <si>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</si>
  <si>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</si>
  <si>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</si>
  <si>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</si>
  <si>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</si>
  <si>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</si>
  <si>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</si>
  <si>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</si>
  <si>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</si>
  <si>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</si>
  <si>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</si>
  <si>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</si>
  <si>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</si>
  <si>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</si>
  <si>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</si>
  <si>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</si>
  <si>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</si>
  <si>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</si>
  <si>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</si>
  <si>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</si>
  <si>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</si>
  <si>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</si>
  <si>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</si>
  <si>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</si>
  <si>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</si>
  <si>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</si>
  <si>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</si>
  <si>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</si>
  <si>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</si>
  <si>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</si>
  <si>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</si>
  <si>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</si>
  <si>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</si>
  <si>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</si>
  <si>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</si>
  <si>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</si>
  <si>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</si>
  <si>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</si>
  <si>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</si>
  <si>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</si>
  <si>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</si>
  <si>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</si>
  <si>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</si>
  <si>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</si>
  <si>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</si>
  <si>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</si>
  <si>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</si>
  <si>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</si>
  <si>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</si>
  <si>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</si>
  <si>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</si>
  <si>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</si>
  <si>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</si>
  <si>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</si>
  <si>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</si>
  <si>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</si>
  <si>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</si>
  <si>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</si>
  <si>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</si>
  <si>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</si>
  <si>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</si>
  <si>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</si>
  <si>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</si>
  <si>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</si>
  <si>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</si>
  <si>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</si>
  <si>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</si>
  <si>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</si>
  <si>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</si>
  <si>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</si>
  <si>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</si>
  <si>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</si>
  <si>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</si>
  <si>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</si>
  <si>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</si>
  <si>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</si>
  <si>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</si>
  <si>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</si>
  <si>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</si>
  <si>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</si>
  <si>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</si>
  <si>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</si>
  <si>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</si>
  <si>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</si>
  <si>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</si>
  <si>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</si>
  <si>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</si>
  <si>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</si>
  <si>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</si>
  <si>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</si>
  <si>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</si>
  <si>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</si>
  <si>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</si>
  <si>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</si>
  <si>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</si>
  <si>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</si>
  <si>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</si>
  <si>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</si>
  <si>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</si>
  <si>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</si>
  <si>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</si>
  <si>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</si>
  <si>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</si>
  <si>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</si>
  <si>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</si>
  <si>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</si>
  <si>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</si>
  <si>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</si>
  <si>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</si>
  <si>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</si>
  <si>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</si>
  <si>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</si>
  <si>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</si>
  <si>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</si>
  <si>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</si>
  <si>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</si>
  <si>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</si>
  <si>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</si>
  <si>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</si>
  <si>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</si>
  <si>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</si>
  <si>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</si>
  <si>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</si>
  <si>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</si>
  <si>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</si>
  <si>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</si>
  <si>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</si>
  <si>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</si>
  <si>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</si>
  <si>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</si>
  <si>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</si>
  <si>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</si>
  <si>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</si>
  <si>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</si>
  <si>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</si>
  <si>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</si>
  <si>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</si>
  <si>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</si>
  <si>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</si>
  <si>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</si>
  <si>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</si>
  <si>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</si>
  <si>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</si>
  <si>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</si>
  <si>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</si>
  <si>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</si>
  <si>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</si>
  <si>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</si>
  <si>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</si>
  <si>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</si>
  <si>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</si>
  <si>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</si>
  <si>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</si>
  <si>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</si>
  <si>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</si>
  <si>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</si>
  <si>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</si>
  <si>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</si>
  <si>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</si>
  <si>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</si>
  <si>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</si>
  <si>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</si>
  <si>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</si>
  <si>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</si>
  <si>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</si>
  <si>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</si>
  <si>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</si>
  <si>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</si>
  <si>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</si>
  <si>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</si>
  <si>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</si>
  <si>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</si>
  <si>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</si>
  <si>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</si>
  <si>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</si>
  <si>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</si>
  <si>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</si>
  <si>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</si>
  <si>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</si>
  <si>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</si>
  <si>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</si>
  <si>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</si>
  <si>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</si>
  <si>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</si>
  <si>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</si>
  <si>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</si>
  <si>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</si>
  <si>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</si>
  <si>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</si>
  <si>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</si>
  <si>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</si>
  <si>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</si>
  <si>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</si>
  <si>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</si>
  <si>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</si>
  <si>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</si>
  <si>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</si>
  <si>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</si>
  <si>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</si>
  <si>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</si>
  <si>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</si>
  <si>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</si>
  <si>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</si>
  <si>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</si>
  <si>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</si>
  <si>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</si>
  <si>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</si>
  <si>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</si>
  <si>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</si>
  <si>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</si>
  <si>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</si>
  <si>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</si>
  <si>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</si>
  <si>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</si>
  <si>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</si>
  <si>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</si>
  <si>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</si>
  <si>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</si>
  <si>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</si>
  <si>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</si>
  <si>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</si>
  <si>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</si>
  <si>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</si>
  <si>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</si>
  <si>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</si>
  <si>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</si>
  <si>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</si>
  <si>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</si>
  <si>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</si>
  <si>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</si>
  <si>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</si>
  <si>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</si>
  <si>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</si>
  <si>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</si>
  <si>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</si>
  <si>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</si>
  <si>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</si>
  <si>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</si>
  <si>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</si>
  <si>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</si>
  <si>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</si>
  <si>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</si>
  <si>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</si>
  <si>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</si>
  <si>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</si>
  <si>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</si>
  <si>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</si>
  <si>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</si>
  <si>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</si>
  <si>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</si>
  <si>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</si>
  <si>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</si>
  <si>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</si>
  <si>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</si>
  <si>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</si>
  <si>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</si>
  <si>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</si>
  <si>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</si>
  <si>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</si>
  <si>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</si>
  <si>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</si>
  <si>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</si>
  <si>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</si>
  <si>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</si>
  <si>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</si>
  <si>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</si>
  <si>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</si>
  <si>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</si>
  <si>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</si>
  <si>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</si>
  <si>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</si>
  <si>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</si>
  <si>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</si>
  <si>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</si>
  <si>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</si>
  <si>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</si>
  <si>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</si>
  <si>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</si>
  <si>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</si>
  <si>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</si>
  <si>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</si>
  <si>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</si>
  <si>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</si>
  <si>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</si>
  <si>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</si>
  <si>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</si>
  <si>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</si>
  <si>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</si>
  <si>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</si>
  <si>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</si>
  <si>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</si>
  <si>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</si>
  <si>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</si>
  <si>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</si>
  <si>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</si>
  <si>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</si>
  <si>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</si>
  <si>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</si>
  <si>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</si>
  <si>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</si>
  <si>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</si>
  <si>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</si>
  <si>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</si>
  <si>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</si>
  <si>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</si>
  <si>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</si>
  <si>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</si>
  <si>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</si>
  <si>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</si>
  <si>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</si>
  <si>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</si>
  <si>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</si>
  <si>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</si>
  <si>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</si>
  <si>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</si>
  <si>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</si>
  <si>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</si>
  <si>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</si>
  <si>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</si>
  <si>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</si>
  <si>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</si>
  <si>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</si>
  <si>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</si>
  <si>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</si>
  <si>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</si>
  <si>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</si>
  <si>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</si>
  <si>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</si>
  <si>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</si>
  <si>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</si>
  <si>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</si>
  <si>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</si>
  <si>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</si>
  <si>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</si>
  <si>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</si>
  <si>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</si>
  <si>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</si>
  <si>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</si>
  <si>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</si>
  <si>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</si>
  <si>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</si>
  <si>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</si>
  <si>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</si>
  <si>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</si>
  <si>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</si>
  <si>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</si>
  <si>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</si>
  <si>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</si>
  <si>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</si>
  <si>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</si>
  <si>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</si>
  <si>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</si>
  <si>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</si>
  <si>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</si>
  <si>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</si>
  <si>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</si>
  <si>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</si>
  <si>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</si>
  <si>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</si>
  <si>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</si>
  <si>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</si>
  <si>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</si>
  <si>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</si>
  <si>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</si>
  <si>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</si>
  <si>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</si>
  <si>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</si>
  <si>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</si>
  <si>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</si>
  <si>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</si>
  <si>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</si>
  <si>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</si>
  <si>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</si>
  <si>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</si>
  <si>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</si>
  <si>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</si>
  <si>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</si>
  <si>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</si>
  <si>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</si>
  <si>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</si>
  <si>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</si>
  <si>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</si>
  <si>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</si>
  <si>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</si>
  <si>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</si>
  <si>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</si>
  <si>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</si>
  <si>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</si>
  <si>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</si>
  <si>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</si>
  <si>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</si>
  <si>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</si>
  <si>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</si>
  <si>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</si>
  <si>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</si>
  <si>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</si>
  <si>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</si>
  <si>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</si>
  <si>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</si>
  <si>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</si>
  <si>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</si>
  <si>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</si>
  <si>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</si>
  <si>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</si>
  <si>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</si>
  <si>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</si>
  <si>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</si>
  <si>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</si>
  <si>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</si>
  <si>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</si>
  <si>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</si>
  <si>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</si>
  <si>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</si>
  <si>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</si>
  <si>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</si>
  <si>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</si>
  <si>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</si>
  <si>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</si>
  <si>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</si>
  <si>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</si>
  <si>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</si>
  <si>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</si>
  <si>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</si>
  <si>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</si>
  <si>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</si>
  <si>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</si>
  <si>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</si>
  <si>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</si>
  <si>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</si>
  <si>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</si>
  <si>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</si>
  <si>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</si>
  <si>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</si>
  <si>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</si>
  <si>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</si>
  <si>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</si>
  <si>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</si>
  <si>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</si>
  <si>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</si>
  <si>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</si>
  <si>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</si>
  <si>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</si>
  <si>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</si>
  <si>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</si>
  <si>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</si>
  <si>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</si>
  <si>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</si>
  <si>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成人病院</t>
    <phoneticPr fontId="3"/>
  </si>
  <si>
    <t>〒890-0055 鹿児島市上荒田町１６－３０</t>
    <phoneticPr fontId="3"/>
  </si>
  <si>
    <t>〇</t>
  </si>
  <si>
    <t>その他の法人</t>
  </si>
  <si>
    <t>内科</t>
  </si>
  <si>
    <t>ＤＰＣ病院ではない</t>
  </si>
  <si>
    <t>有</t>
  </si>
  <si>
    <t>看護必要度Ⅰ</t>
    <phoneticPr fontId="3"/>
  </si>
  <si>
    <t>２階病棟</t>
  </si>
  <si>
    <t>慢性期機能</t>
  </si>
  <si>
    <t>療養病棟入院料１</t>
  </si>
  <si>
    <t>-</t>
    <phoneticPr fontId="3"/>
  </si>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</sst>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28</v>
      </c>
      <c r="K99" s="237" t="str">
        <f>IF(OR(COUNTIF(L99:M99,"未確認")&gt;0,COUNTIF(L99:M99,"~*")&gt;0),"※","")</f>
        <v/>
      </c>
      <c r="L99" s="258">
        <v>28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28</v>
      </c>
      <c r="K101" s="237" t="str">
        <f>IF(OR(COUNTIF(L101:M101,"未確認")&gt;0,COUNTIF(L101:M101,"~*")&gt;0),"※","")</f>
        <v/>
      </c>
      <c r="L101" s="258">
        <v>28</v>
      </c>
      <c r="M101" s="258">
        <v>0</v>
      </c>
    </row>
    <row r="102" spans="1:22" s="83" customFormat="1" ht="34.5" customHeight="1">
      <c r="A102" s="244" t="s">
        <v>610</v>
      </c>
      <c r="B102" s="84"/>
      <c r="C102" s="377"/>
      <c r="D102" s="379"/>
      <c r="E102" s="317" t="s">
        <v>612</v>
      </c>
      <c r="F102" s="318"/>
      <c r="G102" s="318"/>
      <c r="H102" s="319"/>
      <c r="I102" s="420"/>
      <c r="J102" s="256">
        <f t="shared" si="0"/>
        <v>28</v>
      </c>
      <c r="K102" s="237" t="str">
        <f t="shared" ref="K102:K111" si="1">IF(OR(COUNTIF(L101:M101,"未確認")&gt;0,COUNTIF(L101:M101,"~*")&gt;0),"※","")</f>
        <v/>
      </c>
      <c r="L102" s="258">
        <v>28</v>
      </c>
      <c r="M102" s="258">
        <v>0</v>
      </c>
    </row>
    <row r="103" spans="1:22" s="83" customFormat="1" ht="34.5" customHeight="1">
      <c r="A103" s="244" t="s">
        <v>613</v>
      </c>
      <c r="B103" s="84"/>
      <c r="C103" s="334" t="s">
        <v>46</v>
      </c>
      <c r="D103" s="336"/>
      <c r="E103" s="334" t="s">
        <v>42</v>
      </c>
      <c r="F103" s="335"/>
      <c r="G103" s="335"/>
      <c r="H103" s="336"/>
      <c r="I103" s="420"/>
      <c r="J103" s="256">
        <f t="shared" si="0"/>
        <v>37</v>
      </c>
      <c r="K103" s="237" t="str">
        <f t="shared" si="1"/>
        <v/>
      </c>
      <c r="L103" s="258">
        <v>0</v>
      </c>
      <c r="M103" s="258">
        <v>37</v>
      </c>
    </row>
    <row r="104" spans="1:22" s="83" customFormat="1" ht="34.5" customHeight="1">
      <c r="A104" s="244" t="s">
        <v>614</v>
      </c>
      <c r="B104" s="84"/>
      <c r="C104" s="396"/>
      <c r="D104" s="397"/>
      <c r="E104" s="428"/>
      <c r="F104" s="429"/>
      <c r="G104" s="320" t="s">
        <v>47</v>
      </c>
      <c r="H104" s="322"/>
      <c r="I104" s="420"/>
      <c r="J104" s="256">
        <f t="shared" si="0"/>
        <v>37</v>
      </c>
      <c r="K104" s="237" t="str">
        <f t="shared" si="1"/>
        <v/>
      </c>
      <c r="L104" s="258">
        <v>0</v>
      </c>
      <c r="M104" s="258">
        <v>37</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37</v>
      </c>
      <c r="K106" s="237" t="str">
        <f t="shared" si="1"/>
        <v/>
      </c>
      <c r="L106" s="258">
        <v>0</v>
      </c>
      <c r="M106" s="258">
        <v>37</v>
      </c>
    </row>
    <row r="107" spans="1:22" s="83" customFormat="1" ht="34.5" customHeight="1">
      <c r="A107" s="244" t="s">
        <v>614</v>
      </c>
      <c r="B107" s="84"/>
      <c r="C107" s="396"/>
      <c r="D107" s="397"/>
      <c r="E107" s="428"/>
      <c r="F107" s="429"/>
      <c r="G107" s="320" t="s">
        <v>47</v>
      </c>
      <c r="H107" s="322"/>
      <c r="I107" s="420"/>
      <c r="J107" s="256">
        <f t="shared" si="0"/>
        <v>37</v>
      </c>
      <c r="K107" s="237" t="str">
        <f t="shared" si="1"/>
        <v/>
      </c>
      <c r="L107" s="258">
        <v>0</v>
      </c>
      <c r="M107" s="258">
        <v>37</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37</v>
      </c>
      <c r="K109" s="237" t="str">
        <f t="shared" si="1"/>
        <v/>
      </c>
      <c r="L109" s="258">
        <v>0</v>
      </c>
      <c r="M109" s="258">
        <v>37</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1047</v>
      </c>
    </row>
    <row r="132" spans="1:22" s="83" customFormat="1" ht="34.5" customHeight="1">
      <c r="A132" s="244" t="s">
        <v>621</v>
      </c>
      <c r="B132" s="84"/>
      <c r="C132" s="295"/>
      <c r="D132" s="297"/>
      <c r="E132" s="320" t="s">
        <v>58</v>
      </c>
      <c r="F132" s="321"/>
      <c r="G132" s="321"/>
      <c r="H132" s="322"/>
      <c r="I132" s="389"/>
      <c r="J132" s="101"/>
      <c r="K132" s="102"/>
      <c r="L132" s="82">
        <v>28</v>
      </c>
      <c r="M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47</v>
      </c>
      <c r="K153" s="264" t="str">
        <f t="shared" si="3"/>
        <v/>
      </c>
      <c r="L153" s="117">
        <v>47</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40</v>
      </c>
      <c r="K157" s="264" t="str">
        <f t="shared" si="3"/>
        <v/>
      </c>
      <c r="L157" s="117">
        <v>0</v>
      </c>
      <c r="M157" s="117">
        <v>40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11</v>
      </c>
      <c r="M269" s="147">
        <v>4</v>
      </c>
    </row>
    <row r="270" spans="1:22" s="83" customFormat="1" ht="34.5" customHeight="1">
      <c r="A270" s="249" t="s">
        <v>725</v>
      </c>
      <c r="B270" s="120"/>
      <c r="C270" s="371"/>
      <c r="D270" s="371"/>
      <c r="E270" s="371"/>
      <c r="F270" s="371"/>
      <c r="G270" s="371" t="s">
        <v>148</v>
      </c>
      <c r="H270" s="371"/>
      <c r="I270" s="404"/>
      <c r="J270" s="266">
        <f t="shared" si="9"/>
        <v>2.1</v>
      </c>
      <c r="K270" s="81" t="str">
        <f t="shared" si="8"/>
        <v/>
      </c>
      <c r="L270" s="148">
        <v>1</v>
      </c>
      <c r="M270" s="148">
        <v>1.1000000000000001</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0.5</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10</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0.5</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321</v>
      </c>
      <c r="K392" s="81" t="str">
        <f t="shared" ref="K392:K397" si="12">IF(OR(COUNTIF(L392:M392,"未確認")&gt;0,COUNTIF(L392:M392,"~*")&gt;0),"※","")</f>
        <v/>
      </c>
      <c r="L392" s="147">
        <v>244</v>
      </c>
      <c r="M392" s="147">
        <v>77</v>
      </c>
    </row>
    <row r="393" spans="1:22" s="83" customFormat="1" ht="34.5" customHeight="1">
      <c r="A393" s="249" t="s">
        <v>773</v>
      </c>
      <c r="B393" s="84"/>
      <c r="C393" s="370"/>
      <c r="D393" s="380"/>
      <c r="E393" s="320" t="s">
        <v>224</v>
      </c>
      <c r="F393" s="321"/>
      <c r="G393" s="321"/>
      <c r="H393" s="322"/>
      <c r="I393" s="343"/>
      <c r="J393" s="140">
        <f t="shared" si="11"/>
        <v>318</v>
      </c>
      <c r="K393" s="81" t="str">
        <f t="shared" si="12"/>
        <v/>
      </c>
      <c r="L393" s="147">
        <v>241</v>
      </c>
      <c r="M393" s="147">
        <v>77</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3</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19909</v>
      </c>
      <c r="K396" s="81" t="str">
        <f t="shared" si="12"/>
        <v/>
      </c>
      <c r="L396" s="147">
        <v>8582</v>
      </c>
      <c r="M396" s="147">
        <v>11327</v>
      </c>
    </row>
    <row r="397" spans="1:22" s="83" customFormat="1" ht="34.5" customHeight="1">
      <c r="A397" s="250" t="s">
        <v>777</v>
      </c>
      <c r="B397" s="119"/>
      <c r="C397" s="370"/>
      <c r="D397" s="320" t="s">
        <v>228</v>
      </c>
      <c r="E397" s="321"/>
      <c r="F397" s="321"/>
      <c r="G397" s="321"/>
      <c r="H397" s="322"/>
      <c r="I397" s="344"/>
      <c r="J397" s="140">
        <f t="shared" si="11"/>
        <v>321</v>
      </c>
      <c r="K397" s="81" t="str">
        <f t="shared" si="12"/>
        <v/>
      </c>
      <c r="L397" s="147">
        <v>225</v>
      </c>
      <c r="M397" s="147">
        <v>96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318</v>
      </c>
      <c r="K405" s="81" t="str">
        <f t="shared" ref="K405:K422" si="14">IF(OR(COUNTIF(L405:M405,"未確認")&gt;0,COUNTIF(L405:M405,"~*")&gt;0),"※","")</f>
        <v/>
      </c>
      <c r="L405" s="147">
        <v>241</v>
      </c>
      <c r="M405" s="147">
        <v>77</v>
      </c>
    </row>
    <row r="406" spans="1:22" s="83" customFormat="1" ht="34.5" customHeight="1">
      <c r="A406" s="251" t="s">
        <v>779</v>
      </c>
      <c r="B406" s="119"/>
      <c r="C406" s="369"/>
      <c r="D406" s="375" t="s">
        <v>233</v>
      </c>
      <c r="E406" s="377" t="s">
        <v>234</v>
      </c>
      <c r="F406" s="378"/>
      <c r="G406" s="378"/>
      <c r="H406" s="379"/>
      <c r="I406" s="361"/>
      <c r="J406" s="140">
        <f t="shared" si="13"/>
        <v>47</v>
      </c>
      <c r="K406" s="81" t="str">
        <f t="shared" si="14"/>
        <v/>
      </c>
      <c r="L406" s="147">
        <v>11</v>
      </c>
      <c r="M406" s="147">
        <v>36</v>
      </c>
    </row>
    <row r="407" spans="1:22" s="83" customFormat="1" ht="34.5" customHeight="1">
      <c r="A407" s="251" t="s">
        <v>780</v>
      </c>
      <c r="B407" s="119"/>
      <c r="C407" s="369"/>
      <c r="D407" s="369"/>
      <c r="E407" s="320" t="s">
        <v>235</v>
      </c>
      <c r="F407" s="321"/>
      <c r="G407" s="321"/>
      <c r="H407" s="322"/>
      <c r="I407" s="361"/>
      <c r="J407" s="140">
        <f t="shared" si="13"/>
        <v>84</v>
      </c>
      <c r="K407" s="81" t="str">
        <f t="shared" si="14"/>
        <v/>
      </c>
      <c r="L407" s="147">
        <v>74</v>
      </c>
      <c r="M407" s="147">
        <v>10</v>
      </c>
    </row>
    <row r="408" spans="1:22" s="83" customFormat="1" ht="34.5" customHeight="1">
      <c r="A408" s="251" t="s">
        <v>781</v>
      </c>
      <c r="B408" s="119"/>
      <c r="C408" s="369"/>
      <c r="D408" s="369"/>
      <c r="E408" s="320" t="s">
        <v>236</v>
      </c>
      <c r="F408" s="321"/>
      <c r="G408" s="321"/>
      <c r="H408" s="322"/>
      <c r="I408" s="361"/>
      <c r="J408" s="140">
        <f t="shared" si="13"/>
        <v>176</v>
      </c>
      <c r="K408" s="81" t="str">
        <f t="shared" si="14"/>
        <v/>
      </c>
      <c r="L408" s="147">
        <v>149</v>
      </c>
      <c r="M408" s="147">
        <v>27</v>
      </c>
    </row>
    <row r="409" spans="1:22" s="83" customFormat="1" ht="34.5" customHeight="1">
      <c r="A409" s="251" t="s">
        <v>782</v>
      </c>
      <c r="B409" s="119"/>
      <c r="C409" s="369"/>
      <c r="D409" s="369"/>
      <c r="E409" s="317" t="s">
        <v>989</v>
      </c>
      <c r="F409" s="318"/>
      <c r="G409" s="318"/>
      <c r="H409" s="319"/>
      <c r="I409" s="361"/>
      <c r="J409" s="140">
        <f t="shared" si="13"/>
        <v>9</v>
      </c>
      <c r="K409" s="81" t="str">
        <f t="shared" si="14"/>
        <v/>
      </c>
      <c r="L409" s="147">
        <v>7</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0</v>
      </c>
      <c r="M412" s="147">
        <v>2</v>
      </c>
    </row>
    <row r="413" spans="1:22" s="83" customFormat="1" ht="34.5" customHeight="1">
      <c r="A413" s="251" t="s">
        <v>786</v>
      </c>
      <c r="B413" s="119"/>
      <c r="C413" s="369"/>
      <c r="D413" s="320" t="s">
        <v>251</v>
      </c>
      <c r="E413" s="321"/>
      <c r="F413" s="321"/>
      <c r="G413" s="321"/>
      <c r="H413" s="322"/>
      <c r="I413" s="361"/>
      <c r="J413" s="140">
        <f t="shared" si="13"/>
        <v>321</v>
      </c>
      <c r="K413" s="81" t="str">
        <f t="shared" si="14"/>
        <v/>
      </c>
      <c r="L413" s="147">
        <v>225</v>
      </c>
      <c r="M413" s="147">
        <v>96</v>
      </c>
    </row>
    <row r="414" spans="1:22" s="83" customFormat="1" ht="34.5" customHeight="1">
      <c r="A414" s="251" t="s">
        <v>787</v>
      </c>
      <c r="B414" s="119"/>
      <c r="C414" s="369"/>
      <c r="D414" s="375" t="s">
        <v>240</v>
      </c>
      <c r="E414" s="377" t="s">
        <v>241</v>
      </c>
      <c r="F414" s="378"/>
      <c r="G414" s="378"/>
      <c r="H414" s="379"/>
      <c r="I414" s="361"/>
      <c r="J414" s="140">
        <f t="shared" si="13"/>
        <v>45</v>
      </c>
      <c r="K414" s="81" t="str">
        <f t="shared" si="14"/>
        <v/>
      </c>
      <c r="L414" s="147">
        <v>35</v>
      </c>
      <c r="M414" s="147">
        <v>10</v>
      </c>
    </row>
    <row r="415" spans="1:22" s="83" customFormat="1" ht="34.5" customHeight="1">
      <c r="A415" s="251" t="s">
        <v>788</v>
      </c>
      <c r="B415" s="119"/>
      <c r="C415" s="369"/>
      <c r="D415" s="369"/>
      <c r="E415" s="320" t="s">
        <v>242</v>
      </c>
      <c r="F415" s="321"/>
      <c r="G415" s="321"/>
      <c r="H415" s="322"/>
      <c r="I415" s="361"/>
      <c r="J415" s="140">
        <f t="shared" si="13"/>
        <v>98</v>
      </c>
      <c r="K415" s="81" t="str">
        <f t="shared" si="14"/>
        <v/>
      </c>
      <c r="L415" s="147">
        <v>78</v>
      </c>
      <c r="M415" s="147">
        <v>20</v>
      </c>
    </row>
    <row r="416" spans="1:22" s="83" customFormat="1" ht="34.5" customHeight="1">
      <c r="A416" s="251" t="s">
        <v>789</v>
      </c>
      <c r="B416" s="119"/>
      <c r="C416" s="369"/>
      <c r="D416" s="369"/>
      <c r="E416" s="320" t="s">
        <v>243</v>
      </c>
      <c r="F416" s="321"/>
      <c r="G416" s="321"/>
      <c r="H416" s="322"/>
      <c r="I416" s="361"/>
      <c r="J416" s="140">
        <f t="shared" si="13"/>
        <v>79</v>
      </c>
      <c r="K416" s="81" t="str">
        <f t="shared" si="14"/>
        <v/>
      </c>
      <c r="L416" s="147">
        <v>57</v>
      </c>
      <c r="M416" s="147">
        <v>22</v>
      </c>
    </row>
    <row r="417" spans="1:22" s="83" customFormat="1" ht="34.5" customHeight="1">
      <c r="A417" s="251" t="s">
        <v>790</v>
      </c>
      <c r="B417" s="119"/>
      <c r="C417" s="369"/>
      <c r="D417" s="369"/>
      <c r="E417" s="320" t="s">
        <v>244</v>
      </c>
      <c r="F417" s="321"/>
      <c r="G417" s="321"/>
      <c r="H417" s="322"/>
      <c r="I417" s="361"/>
      <c r="J417" s="140">
        <f t="shared" si="13"/>
        <v>20</v>
      </c>
      <c r="K417" s="81" t="str">
        <f t="shared" si="14"/>
        <v/>
      </c>
      <c r="L417" s="147">
        <v>14</v>
      </c>
      <c r="M417" s="147">
        <v>6</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7</v>
      </c>
      <c r="M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9</v>
      </c>
      <c r="M420" s="147">
        <v>7</v>
      </c>
    </row>
    <row r="421" spans="1:22" s="83" customFormat="1" ht="34.5" customHeight="1">
      <c r="A421" s="251" t="s">
        <v>794</v>
      </c>
      <c r="B421" s="119"/>
      <c r="C421" s="369"/>
      <c r="D421" s="369"/>
      <c r="E421" s="320" t="s">
        <v>247</v>
      </c>
      <c r="F421" s="321"/>
      <c r="G421" s="321"/>
      <c r="H421" s="322"/>
      <c r="I421" s="361"/>
      <c r="J421" s="140">
        <f t="shared" si="13"/>
        <v>50</v>
      </c>
      <c r="K421" s="81" t="str">
        <f t="shared" si="14"/>
        <v/>
      </c>
      <c r="L421" s="147">
        <v>25</v>
      </c>
      <c r="M421" s="147">
        <v>25</v>
      </c>
    </row>
    <row r="422" spans="1:22" s="83" customFormat="1" ht="34.5" customHeight="1">
      <c r="A422" s="251" t="s">
        <v>795</v>
      </c>
      <c r="B422" s="119"/>
      <c r="C422" s="369"/>
      <c r="D422" s="369"/>
      <c r="E422" s="320" t="s">
        <v>166</v>
      </c>
      <c r="F422" s="321"/>
      <c r="G422" s="321"/>
      <c r="H422" s="322"/>
      <c r="I422" s="362"/>
      <c r="J422" s="140">
        <f t="shared" si="13"/>
        <v>2</v>
      </c>
      <c r="K422" s="81" t="str">
        <f t="shared" si="14"/>
        <v/>
      </c>
      <c r="L422" s="147">
        <v>0</v>
      </c>
      <c r="M422" s="147">
        <v>2</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276</v>
      </c>
      <c r="K430" s="193" t="str">
        <f>IF(OR(COUNTIF(L430:M430,"未確認")&gt;0,COUNTIF(L430:M430,"~*")&gt;0),"※","")</f>
        <v/>
      </c>
      <c r="L430" s="147">
        <v>190</v>
      </c>
      <c r="M430" s="147">
        <v>86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50</v>
      </c>
      <c r="K433" s="193" t="str">
        <f>IF(OR(COUNTIF(L433:M433,"未確認")&gt;0,COUNTIF(L433:M433,"~*")&gt;0),"※","")</f>
        <v/>
      </c>
      <c r="L433" s="147">
        <v>25</v>
      </c>
      <c r="M433" s="147">
        <v>25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226</v>
      </c>
      <c r="K434" s="193" t="str">
        <f>IF(OR(COUNTIF(L434:M434,"未確認")&gt;0,COUNTIF(L434:M434,"~*")&gt;0),"※","")</f>
        <v/>
      </c>
      <c r="L434" s="147">
        <v>165</v>
      </c>
      <c r="M434" s="147">
        <v>61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11</v>
      </c>
      <c r="K468" s="201" t="str">
        <f t="shared" ref="K468:K475" si="16">IF(OR(COUNTIF(L468:M468,"未確認")&gt;0,COUNTIF(L468:M468,"*")&gt;0),"※","")</f>
        <v/>
      </c>
      <c r="L468" s="117">
        <v>11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31</v>
      </c>
      <c r="K617" s="201" t="str">
        <f t="shared" si="29"/>
        <v/>
      </c>
      <c r="L617" s="117">
        <v>31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28</v>
      </c>
      <c r="K646" s="201" t="str">
        <f t="shared" ref="K646:K660" si="33">IF(OR(COUNTIF(L646:M646,"未確認")&gt;0,COUNTIF(L646:M646,"*")&gt;0),"※","")</f>
        <v>※</v>
      </c>
      <c r="L646" s="117">
        <v>28</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v>
      </c>
      <c r="L650" s="117">
        <v>28</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30</v>
      </c>
      <c r="K683" s="201" t="str">
        <f>IF(OR(COUNTIF(L683:M683,"未確認")&gt;0,COUNTIF(L683:M683,"*")&gt;0),"※","")</f>
        <v/>
      </c>
      <c r="L683" s="117">
        <v>0</v>
      </c>
      <c r="M683" s="117">
        <v>30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70DAC50-2B13-48FC-A753-513C733148B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2019-12-23T02:27:02Z</dcterms:modified>
</cp:coreProperties>
</file>