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7F240D6B-527D-4976-BEA6-84AA4D59C89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<sst xmlns="http://schemas.openxmlformats.org/spreadsheetml/2006/main" count="2982" uniqueCount="1047">
  <si>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</si>
  <si>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</si>
  <si>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</si>
  <si>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</si>
  <si>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</si>
  <si>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</si>
  <si>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</si>
  <si>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</si>
  <si>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</si>
  <si>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</si>
  <si>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</si>
  <si>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</si>
  <si>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</si>
  <si>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</si>
  <si>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</si>
  <si>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</si>
  <si>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</si>
  <si>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</si>
  <si>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</si>
  <si>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</si>
  <si>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</si>
  <si>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</si>
  <si>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</si>
  <si>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</si>
  <si>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</si>
  <si>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</si>
  <si>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</si>
  <si>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</si>
  <si>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</si>
  <si>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</si>
  <si>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</si>
  <si>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</si>
  <si>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</si>
  <si>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</si>
  <si>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</si>
  <si>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</si>
  <si>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</si>
  <si>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</si>
  <si>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</si>
  <si>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</si>
  <si>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</si>
  <si>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</si>
  <si>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</si>
  <si>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</si>
  <si>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</si>
  <si>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</si>
  <si>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</si>
  <si>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</si>
  <si>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</si>
  <si>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</si>
  <si>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</si>
  <si>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</si>
  <si>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</si>
  <si>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</si>
  <si>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</si>
  <si>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</si>
  <si>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</si>
  <si>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</si>
  <si>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</si>
  <si>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</si>
  <si>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</si>
  <si>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</si>
  <si>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</si>
  <si>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</si>
  <si>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</si>
  <si>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</si>
  <si>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</si>
  <si>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</si>
  <si>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</si>
  <si>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</si>
  <si>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</si>
  <si>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</si>
  <si>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</si>
  <si>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</si>
  <si>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</si>
  <si>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</si>
  <si>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</si>
  <si>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</si>
  <si>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</si>
  <si>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</si>
  <si>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</si>
  <si>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</si>
  <si>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</si>
  <si>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</si>
  <si>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</si>
  <si>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</si>
  <si>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</si>
  <si>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</si>
  <si>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</si>
  <si>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</si>
  <si>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</si>
  <si>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</si>
  <si>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</si>
  <si>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</si>
  <si>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</si>
  <si>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</si>
  <si>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</si>
  <si>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</si>
  <si>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</si>
  <si>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</si>
  <si>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</si>
  <si>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</si>
  <si>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</si>
  <si>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</si>
  <si>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</si>
  <si>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</si>
  <si>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</si>
  <si>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</si>
  <si>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</si>
  <si>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</si>
  <si>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</si>
  <si>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</si>
  <si>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</si>
  <si>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</si>
  <si>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</si>
  <si>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</si>
  <si>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</si>
  <si>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</si>
  <si>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</si>
  <si>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</si>
  <si>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</si>
  <si>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</si>
  <si>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</si>
  <si>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</si>
  <si>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</si>
  <si>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</si>
  <si>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</si>
  <si>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</si>
  <si>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</si>
  <si>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</si>
  <si>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</si>
  <si>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</si>
  <si>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</si>
  <si>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</si>
  <si>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</si>
  <si>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</si>
  <si>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</si>
  <si>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</si>
  <si>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</si>
  <si>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</si>
  <si>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</si>
  <si>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</si>
  <si>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</si>
  <si>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</si>
  <si>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</si>
  <si>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</si>
  <si>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</si>
  <si>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</si>
  <si>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</si>
  <si>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</si>
  <si>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</si>
  <si>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</si>
  <si>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</si>
  <si>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</si>
  <si>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</si>
  <si>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</si>
  <si>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</si>
  <si>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</si>
  <si>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</si>
  <si>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</si>
  <si>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</si>
  <si>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</si>
  <si>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</si>
  <si>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</si>
  <si>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</si>
  <si>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</si>
  <si>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</si>
  <si>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</si>
  <si>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</si>
  <si>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</si>
  <si>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</si>
  <si>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</si>
  <si>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</si>
  <si>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</si>
  <si>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</si>
  <si>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</si>
  <si>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</si>
  <si>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</si>
  <si>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</si>
  <si>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</si>
  <si>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</si>
  <si>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</si>
  <si>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</si>
  <si>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</si>
  <si>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</si>
  <si>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</si>
  <si>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</si>
  <si>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</si>
  <si>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</si>
  <si>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</si>
  <si>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</si>
  <si>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</si>
  <si>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</si>
  <si>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</si>
  <si>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</si>
  <si>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</si>
  <si>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</si>
  <si>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</si>
  <si>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</si>
  <si>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</si>
  <si>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</si>
  <si>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</si>
  <si>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</si>
  <si>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</si>
  <si>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</si>
  <si>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</si>
  <si>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</si>
  <si>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</si>
  <si>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</si>
  <si>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</si>
  <si>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</si>
  <si>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</si>
  <si>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</si>
  <si>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</si>
  <si>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</si>
  <si>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</si>
  <si>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</si>
  <si>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</si>
  <si>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</si>
  <si>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</si>
  <si>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</si>
  <si>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</si>
  <si>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</si>
  <si>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</si>
  <si>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</si>
  <si>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</si>
  <si>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</si>
  <si>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</si>
  <si>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</si>
  <si>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</si>
  <si>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</si>
  <si>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</si>
  <si>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</si>
  <si>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</si>
  <si>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</si>
  <si>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</si>
  <si>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</si>
  <si>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</si>
  <si>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</si>
  <si>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</si>
  <si>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</si>
  <si>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</si>
  <si>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</si>
  <si>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</si>
  <si>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</si>
  <si>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</si>
  <si>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</si>
  <si>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</si>
  <si>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</si>
  <si>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</si>
  <si>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</si>
  <si>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</si>
  <si>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</si>
  <si>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</si>
  <si>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</si>
  <si>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</si>
  <si>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</si>
  <si>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</si>
  <si>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</si>
  <si>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</si>
  <si>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</si>
  <si>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</si>
  <si>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</si>
  <si>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</si>
  <si>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</si>
  <si>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</si>
  <si>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</si>
  <si>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</si>
  <si>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</si>
  <si>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</si>
  <si>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</si>
  <si>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</si>
  <si>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</si>
  <si>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</si>
  <si>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</si>
  <si>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</si>
  <si>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</si>
  <si>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</si>
  <si>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</si>
  <si>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</si>
  <si>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</si>
  <si>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</si>
  <si>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</si>
  <si>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</si>
  <si>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</si>
  <si>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</si>
  <si>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</si>
  <si>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</si>
  <si>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</si>
  <si>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</si>
  <si>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</si>
  <si>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</si>
  <si>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</si>
  <si>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</si>
  <si>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</si>
  <si>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</si>
  <si>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</si>
  <si>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</si>
  <si>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</si>
  <si>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</si>
  <si>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</si>
  <si>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</si>
  <si>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</si>
  <si>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</si>
  <si>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</si>
  <si>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</si>
  <si>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</si>
  <si>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</si>
  <si>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</si>
  <si>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</si>
  <si>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</si>
  <si>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</si>
  <si>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</si>
  <si>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</si>
  <si>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</si>
  <si>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</si>
  <si>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</si>
  <si>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</si>
  <si>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</si>
  <si>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</si>
  <si>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</si>
  <si>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</si>
  <si>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</si>
  <si>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</si>
  <si>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</si>
  <si>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</si>
  <si>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</si>
  <si>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</si>
  <si>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</si>
  <si>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</si>
  <si>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</si>
  <si>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</si>
  <si>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</si>
  <si>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</si>
  <si>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</si>
  <si>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</si>
  <si>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</si>
  <si>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</si>
  <si>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</si>
  <si>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</si>
  <si>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</si>
  <si>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</si>
  <si>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</si>
  <si>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</si>
  <si>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</si>
  <si>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</si>
  <si>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</si>
  <si>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</si>
  <si>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</si>
  <si>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</si>
  <si>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</si>
  <si>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</si>
  <si>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</si>
  <si>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</si>
  <si>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</si>
  <si>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</si>
  <si>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</si>
  <si>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</si>
  <si>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</si>
  <si>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</si>
  <si>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</si>
  <si>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</si>
  <si>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</si>
  <si>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</si>
  <si>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</si>
  <si>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</si>
  <si>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</si>
  <si>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</si>
  <si>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</si>
  <si>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</si>
  <si>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</si>
  <si>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</si>
  <si>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</si>
  <si>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</si>
  <si>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</si>
  <si>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</si>
  <si>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</si>
  <si>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</si>
  <si>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</si>
  <si>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</si>
  <si>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</si>
  <si>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</si>
  <si>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</si>
  <si>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</si>
  <si>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</si>
  <si>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</si>
  <si>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</si>
  <si>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</si>
  <si>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</si>
  <si>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</si>
  <si>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</si>
  <si>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</si>
  <si>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</si>
  <si>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</si>
  <si>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</si>
  <si>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</si>
  <si>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</si>
  <si>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</si>
  <si>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</si>
  <si>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</si>
  <si>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</si>
  <si>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</si>
  <si>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</si>
  <si>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</si>
  <si>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</si>
  <si>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</si>
  <si>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</si>
  <si>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</si>
  <si>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</si>
  <si>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</si>
  <si>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</si>
  <si>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</si>
  <si>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</si>
  <si>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</si>
  <si>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</si>
  <si>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</si>
  <si>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</si>
  <si>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</si>
  <si>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</si>
  <si>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</si>
  <si>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</si>
  <si>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</si>
  <si>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</si>
  <si>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</si>
  <si>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</si>
  <si>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</si>
  <si>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</si>
  <si>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</si>
  <si>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</si>
  <si>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</si>
  <si>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</si>
  <si>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</si>
  <si>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</si>
  <si>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</si>
  <si>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</si>
  <si>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</si>
  <si>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</si>
  <si>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</si>
  <si>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</si>
  <si>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</si>
  <si>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</si>
  <si>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</si>
  <si>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</si>
  <si>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</si>
  <si>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</si>
  <si>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</si>
  <si>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</si>
  <si>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</si>
  <si>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</si>
  <si>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</si>
  <si>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</si>
  <si>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</si>
  <si>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</si>
  <si>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</si>
  <si>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</si>
  <si>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</si>
  <si>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</si>
  <si>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</si>
  <si>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</si>
  <si>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</si>
  <si>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</si>
  <si>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</si>
  <si>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</si>
  <si>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</si>
  <si>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</si>
  <si>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</si>
  <si>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</si>
  <si>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</si>
  <si>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</si>
  <si>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</si>
  <si>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</si>
  <si>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</si>
  <si>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</si>
  <si>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</si>
  <si>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</si>
  <si>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</si>
  <si>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</si>
  <si>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</si>
  <si>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</si>
  <si>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</si>
  <si>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</si>
  <si>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</si>
  <si>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</si>
  <si>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</si>
  <si>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</si>
  <si>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</si>
  <si>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</si>
  <si>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</si>
  <si>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</si>
  <si>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</si>
  <si>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</si>
  <si>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</si>
  <si>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</si>
  <si>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</si>
  <si>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</si>
  <si>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</si>
  <si>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</si>
  <si>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</si>
  <si>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</si>
  <si>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</si>
  <si>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</si>
  <si>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</si>
  <si>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</si>
  <si>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</si>
  <si>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</si>
  <si>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</si>
  <si>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</si>
  <si>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</si>
  <si>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</si>
  <si>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</si>
  <si>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</si>
  <si>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</si>
  <si>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</si>
  <si>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</si>
  <si>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</si>
  <si>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</si>
  <si>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</si>
  <si>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</si>
  <si>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</si>
  <si>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</si>
  <si>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</si>
  <si>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</si>
  <si>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</si>
  <si>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</si>
  <si>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</si>
  <si>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</si>
  <si>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</si>
  <si>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</si>
  <si>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</si>
  <si>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</si>
  <si>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</si>
  <si>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</si>
  <si>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</si>
  <si>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</si>
  <si>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</si>
  <si>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</si>
  <si>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</si>
  <si>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</si>
  <si>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</si>
  <si>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</si>
  <si>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</si>
  <si>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</si>
  <si>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</si>
  <si>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</si>
  <si>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</si>
  <si>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</si>
  <si>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</si>
  <si>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</si>
  <si>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</si>
  <si>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</si>
  <si>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</si>
  <si>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</si>
  <si>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</si>
  <si>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</si>
  <si>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</si>
  <si>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</si>
  <si>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</si>
  <si>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</si>
  <si>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</si>
  <si>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</si>
  <si>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</si>
  <si>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</si>
  <si>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</si>
  <si>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</si>
  <si>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</si>
  <si>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</si>
  <si>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</si>
  <si>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</si>
  <si>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</si>
  <si>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</si>
  <si>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</si>
  <si>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</si>
  <si>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</si>
  <si>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</si>
  <si>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</si>
  <si>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</si>
  <si>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</si>
  <si>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</si>
  <si>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</si>
  <si>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</si>
  <si>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</si>
  <si>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</si>
  <si>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</si>
  <si>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</si>
  <si>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</si>
  <si>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</si>
  <si>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</si>
  <si>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</si>
  <si>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</si>
  <si>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</si>
  <si>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</si>
  <si>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</si>
  <si>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</si>
  <si>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</si>
  <si>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</si>
  <si>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</si>
  <si>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</si>
  <si>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</si>
  <si>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</si>
  <si>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</si>
  <si>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</si>
  <si>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</si>
  <si>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</si>
  <si>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</si>
  <si>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</si>
  <si>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</si>
  <si>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</si>
  <si>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</si>
  <si>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</si>
  <si>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</si>
  <si>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</si>
  <si>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</si>
  <si>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</si>
  <si>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</si>
  <si>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</si>
  <si>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</si>
  <si>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</si>
  <si>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</si>
  <si>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</si>
  <si>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</si>
  <si>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</si>
  <si>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</si>
  <si>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</si>
  <si>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</si>
  <si>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</si>
  <si>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</si>
  <si>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</si>
  <si>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</si>
  <si>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</si>
  <si>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</si>
  <si>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</si>
  <si>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</si>
  <si>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</si>
  <si>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</si>
  <si>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</si>
  <si>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</si>
  <si>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</si>
  <si>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</si>
  <si>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</si>
  <si>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</si>
  <si>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</si>
  <si>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</si>
  <si>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</si>
  <si>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</si>
  <si>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</si>
  <si>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</si>
  <si>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</si>
  <si>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</si>
  <si>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</si>
  <si>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</si>
  <si>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</si>
  <si>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</si>
  <si>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</si>
  <si>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</si>
  <si>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</si>
  <si>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</si>
  <si>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</si>
  <si>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</si>
  <si>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</si>
  <si>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</si>
  <si>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</si>
  <si>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</si>
  <si>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</si>
  <si>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</si>
  <si>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</si>
  <si>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</si>
  <si>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</si>
  <si>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</si>
  <si>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</si>
  <si>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</si>
  <si>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</si>
  <si>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</si>
  <si>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</si>
  <si>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</si>
  <si>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</si>
  <si>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</si>
  <si>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</si>
  <si>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</si>
  <si>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</si>
  <si>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</si>
  <si>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</si>
  <si>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</si>
  <si>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</si>
  <si>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</si>
  <si>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</si>
  <si>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</si>
  <si>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</si>
  <si>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</si>
  <si>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</si>
  <si>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</si>
  <si>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</si>
  <si>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</si>
  <si>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</si>
  <si>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</si>
  <si>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</si>
  <si>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</si>
  <si>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</si>
  <si>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</si>
  <si>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</si>
  <si>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</si>
  <si>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</si>
  <si>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</si>
  <si>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</si>
  <si>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</si>
  <si>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</si>
  <si>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</si>
  <si>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</si>
  <si>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</si>
  <si>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</si>
  <si>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</si>
  <si>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</si>
  <si>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</si>
  <si>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</si>
  <si>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</si>
  <si>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</si>
  <si>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</si>
  <si>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</si>
  <si>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</si>
  <si>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</si>
  <si>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</si>
  <si>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</si>
  <si>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</si>
  <si>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</si>
  <si>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</si>
  <si>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</si>
  <si>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</si>
  <si>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</si>
  <si>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</si>
  <si>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</si>
  <si>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</si>
  <si>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</si>
  <si>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</si>
  <si>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</si>
  <si>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</si>
  <si>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</si>
  <si>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</si>
  <si>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</si>
  <si>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</si>
  <si>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</si>
  <si>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</si>
  <si>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</si>
  <si>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</si>
  <si>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</si>
  <si>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</si>
  <si>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</si>
  <si>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</si>
  <si>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</si>
  <si>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</si>
  <si>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</si>
  <si>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</si>
  <si>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</si>
  <si>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</si>
  <si>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</si>
  <si>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</si>
  <si>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</si>
  <si>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</si>
  <si>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</si>
  <si>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</si>
  <si>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</si>
  <si>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</si>
  <si>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</si>
  <si>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</si>
  <si>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</si>
  <si>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</si>
  <si>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</si>
  <si>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</si>
  <si>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</si>
  <si>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</si>
  <si>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</si>
  <si>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</si>
  <si>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</si>
  <si>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</si>
  <si>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</si>
  <si>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</si>
  <si>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</si>
  <si>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</si>
  <si>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</si>
  <si>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</si>
  <si>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</si>
  <si>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</si>
  <si>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</si>
  <si>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</si>
  <si>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</si>
  <si>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</si>
  <si>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</si>
  <si>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</si>
  <si>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</si>
  <si>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</si>
  <si>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</si>
  <si>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</si>
  <si>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</si>
  <si>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</si>
  <si>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</si>
  <si>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</si>
  <si>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</si>
  <si>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</si>
  <si>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</si>
  <si>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</si>
  <si>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</si>
  <si>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</si>
  <si>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</si>
  <si>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</si>
  <si>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</si>
  <si>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</si>
  <si>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</si>
  <si>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</si>
  <si>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</si>
  <si>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</si>
  <si>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</si>
  <si>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</si>
  <si>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</si>
  <si>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</si>
  <si>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</si>
  <si>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</si>
  <si>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</si>
  <si>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</si>
  <si>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</si>
  <si>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</si>
  <si>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</si>
  <si>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</si>
  <si>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</si>
  <si>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</si>
  <si>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</si>
  <si>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</si>
  <si>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</si>
  <si>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</si>
  <si>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</si>
  <si>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</si>
  <si>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</si>
  <si>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</si>
  <si>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</si>
  <si>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</si>
  <si>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</si>
  <si>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</si>
  <si>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</si>
  <si>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</si>
  <si>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</si>
  <si>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</si>
  <si>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</si>
  <si>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</si>
  <si>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</si>
  <si>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</si>
  <si>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</si>
  <si>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</si>
  <si>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</si>
  <si>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</si>
  <si>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</si>
  <si>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</si>
  <si>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</si>
  <si>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</si>
  <si>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</si>
  <si>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</si>
  <si>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</si>
  <si>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</si>
  <si>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</si>
  <si>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</si>
  <si>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</si>
  <si>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</si>
  <si>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</si>
  <si>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</si>
  <si>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</si>
  <si>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</si>
  <si>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</si>
  <si>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</si>
  <si>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</si>
  <si>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</si>
  <si>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</si>
  <si>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</si>
  <si>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</si>
  <si>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</si>
  <si>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</si>
  <si>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</si>
  <si>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</si>
  <si>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</si>
  <si>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</si>
  <si>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</si>
  <si>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</si>
  <si>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</si>
  <si>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</si>
  <si>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</si>
  <si>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</si>
  <si>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</si>
  <si>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</si>
  <si>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</si>
  <si>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</si>
  <si>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</si>
  <si>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</si>
  <si>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</si>
  <si>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</si>
  <si>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</si>
  <si>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</si>
  <si>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</si>
  <si>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</si>
  <si>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</si>
  <si>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</si>
  <si>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</si>
  <si>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</si>
  <si>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</si>
  <si>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</si>
  <si>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</si>
  <si>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</si>
  <si>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</si>
  <si>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</si>
  <si>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</si>
  <si>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</si>
  <si>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</si>
  <si>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</si>
  <si>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</si>
  <si>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</si>
  <si>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</si>
  <si>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</si>
  <si>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</si>
  <si>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</si>
  <si>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</si>
  <si>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</si>
  <si>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</si>
  <si>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</si>
  <si>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</si>
  <si>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</si>
  <si>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</si>
  <si>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</si>
  <si>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</si>
  <si>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</si>
  <si>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</si>
  <si>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</si>
  <si>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</si>
  <si>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</si>
  <si>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</si>
  <si>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</si>
  <si>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</si>
  <si>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</si>
  <si>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</si>
  <si>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</si>
  <si>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</si>
  <si>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</si>
  <si>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</si>
  <si>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</si>
  <si>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</si>
  <si>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</si>
  <si>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</si>
  <si>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</si>
  <si>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</si>
  <si>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</si>
  <si>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</si>
  <si>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</si>
  <si>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</si>
  <si>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</si>
  <si>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</si>
  <si>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</si>
  <si>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</si>
  <si>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</si>
  <si>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</si>
  <si>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</si>
  <si>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</si>
  <si>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</si>
  <si>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</si>
  <si>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</si>
  <si>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</si>
  <si>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</si>
  <si>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</si>
  <si>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</si>
  <si>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</si>
  <si>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</si>
  <si>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</si>
  <si>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</si>
  <si>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</si>
  <si>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</si>
  <si>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</si>
  <si>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</si>
  <si>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</si>
  <si>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</si>
  <si>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</si>
  <si>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</si>
  <si>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</si>
  <si>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</si>
  <si>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</si>
  <si>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</si>
  <si>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</si>
  <si>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</si>
  <si>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</si>
  <si>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</si>
  <si>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</si>
  <si>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</si>
  <si>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</si>
  <si>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</si>
  <si>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</si>
  <si>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</si>
  <si>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</si>
  <si>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</si>
  <si>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</si>
  <si>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</si>
  <si>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</si>
  <si>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</si>
  <si>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</si>
  <si>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</si>
  <si>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</si>
  <si>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</si>
  <si>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</si>
  <si>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</si>
  <si>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</si>
  <si>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</si>
  <si>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</si>
  <si>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</si>
  <si>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</si>
  <si>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</si>
  <si>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</si>
  <si>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</si>
  <si>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</si>
  <si>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</si>
  <si>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</si>
  <si>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</si>
  <si>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</si>
  <si>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</si>
  <si>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</si>
  <si>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</si>
  <si>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</si>
  <si>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</si>
  <si>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</si>
  <si>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</si>
  <si>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</si>
  <si>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</si>
  <si>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</si>
  <si>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</si>
  <si>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</si>
  <si>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</si>
  <si>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</si>
  <si>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</si>
  <si>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</si>
  <si>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</si>
  <si>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</si>
  <si>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</si>
  <si>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</si>
  <si>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</si>
  <si>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</si>
  <si>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</si>
  <si>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</si>
  <si>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</si>
  <si>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伊敷病院</t>
    <phoneticPr fontId="3"/>
  </si>
  <si>
    <t>〒890-0004 鹿児島市下伊敷２－４－１５</t>
    <phoneticPr fontId="3"/>
  </si>
  <si>
    <t>〇</t>
  </si>
  <si>
    <t>医療法人</t>
  </si>
  <si>
    <t>内科</t>
  </si>
  <si>
    <t>ＤＰＣ病院ではない</t>
  </si>
  <si>
    <t>有</t>
  </si>
  <si>
    <t>-</t>
    <phoneticPr fontId="3"/>
  </si>
  <si>
    <t>内科病棟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</si>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</sst>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0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19</v>
      </c>
      <c r="K99" s="237" t="str">
        <f>IF(OR(COUNTIF(L99:L99,"未確認")&gt;0,COUNTIF(L99:L99,"~*")&gt;0),"※","")</f>
        <v/>
      </c>
      <c r="L99" s="258">
        <v>19</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19</v>
      </c>
      <c r="K101" s="237" t="str">
        <f>IF(OR(COUNTIF(L101:L101,"未確認")&gt;0,COUNTIF(L101:L101,"~*")&gt;0),"※","")</f>
        <v/>
      </c>
      <c r="L101" s="258">
        <v>19</v>
      </c>
    </row>
    <row r="102" spans="1:22" s="83" customFormat="1" ht="34.5" customHeight="1">
      <c r="A102" s="244" t="s">
        <v>610</v>
      </c>
      <c r="B102" s="84"/>
      <c r="C102" s="376"/>
      <c r="D102" s="378"/>
      <c r="E102" s="316" t="s">
        <v>612</v>
      </c>
      <c r="F102" s="317"/>
      <c r="G102" s="317"/>
      <c r="H102" s="318"/>
      <c r="I102" s="419"/>
      <c r="J102" s="256">
        <f t="shared" si="0"/>
        <v>19</v>
      </c>
      <c r="K102" s="237" t="str">
        <f t="shared" ref="K102:K111" si="1">IF(OR(COUNTIF(L101:L101,"未確認")&gt;0,COUNTIF(L101:L101,"~*")&gt;0),"※","")</f>
        <v/>
      </c>
      <c r="L102" s="258">
        <v>19</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19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30</v>
      </c>
      <c r="K154" s="264" t="str">
        <f t="shared" si="3"/>
        <v/>
      </c>
      <c r="L154" s="117">
        <v>30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0</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4</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163</v>
      </c>
      <c r="K392" s="81" t="str">
        <f t="shared" ref="K392:K397" si="11">IF(OR(COUNTIF(L392:L392,"未確認")&gt;0,COUNTIF(L392:L392,"~*")&gt;0),"※","")</f>
        <v/>
      </c>
      <c r="L392" s="147">
        <v>163</v>
      </c>
    </row>
    <row r="393" spans="1:22" s="83" customFormat="1" ht="34.5" customHeight="1">
      <c r="A393" s="249" t="s">
        <v>773</v>
      </c>
      <c r="B393" s="84"/>
      <c r="C393" s="369"/>
      <c r="D393" s="379"/>
      <c r="E393" s="319" t="s">
        <v>224</v>
      </c>
      <c r="F393" s="320"/>
      <c r="G393" s="320"/>
      <c r="H393" s="321"/>
      <c r="I393" s="342"/>
      <c r="J393" s="140">
        <f t="shared" si="10"/>
        <v>162</v>
      </c>
      <c r="K393" s="81" t="str">
        <f t="shared" si="11"/>
        <v/>
      </c>
      <c r="L393" s="147">
        <v>162</v>
      </c>
    </row>
    <row r="394" spans="1:22" s="83" customFormat="1" ht="34.5" customHeight="1">
      <c r="A394" s="250" t="s">
        <v>774</v>
      </c>
      <c r="B394" s="84"/>
      <c r="C394" s="369"/>
      <c r="D394" s="380"/>
      <c r="E394" s="319" t="s">
        <v>225</v>
      </c>
      <c r="F394" s="320"/>
      <c r="G394" s="320"/>
      <c r="H394" s="321"/>
      <c r="I394" s="342"/>
      <c r="J394" s="140">
        <f t="shared" si="10"/>
        <v>1</v>
      </c>
      <c r="K394" s="81" t="str">
        <f t="shared" si="11"/>
        <v/>
      </c>
      <c r="L394" s="147">
        <v>1</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6363</v>
      </c>
      <c r="K396" s="81" t="str">
        <f t="shared" si="11"/>
        <v/>
      </c>
      <c r="L396" s="147">
        <v>6363</v>
      </c>
    </row>
    <row r="397" spans="1:22" s="83" customFormat="1" ht="34.5" customHeight="1">
      <c r="A397" s="250" t="s">
        <v>777</v>
      </c>
      <c r="B397" s="119"/>
      <c r="C397" s="369"/>
      <c r="D397" s="319" t="s">
        <v>228</v>
      </c>
      <c r="E397" s="320"/>
      <c r="F397" s="320"/>
      <c r="G397" s="320"/>
      <c r="H397" s="321"/>
      <c r="I397" s="343"/>
      <c r="J397" s="140">
        <f t="shared" si="10"/>
        <v>165</v>
      </c>
      <c r="K397" s="81" t="str">
        <f t="shared" si="11"/>
        <v/>
      </c>
      <c r="L397" s="147">
        <v>165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155</v>
      </c>
      <c r="K405" s="81" t="str">
        <f t="shared" ref="K405:K422" si="13">IF(OR(COUNTIF(L405:L405,"未確認")&gt;0,COUNTIF(L405:L405,"~*")&gt;0),"※","")</f>
        <v/>
      </c>
      <c r="L405" s="147">
        <v>155</v>
      </c>
    </row>
    <row r="406" spans="1:22" s="83" customFormat="1" ht="34.5" customHeight="1">
      <c r="A406" s="251" t="s">
        <v>779</v>
      </c>
      <c r="B406" s="119"/>
      <c r="C406" s="368"/>
      <c r="D406" s="374" t="s">
        <v>233</v>
      </c>
      <c r="E406" s="376" t="s">
        <v>234</v>
      </c>
      <c r="F406" s="377"/>
      <c r="G406" s="377"/>
      <c r="H406" s="378"/>
      <c r="I406" s="360"/>
      <c r="J406" s="140">
        <f t="shared" si="12"/>
        <v>10</v>
      </c>
      <c r="K406" s="81" t="str">
        <f t="shared" si="13"/>
        <v/>
      </c>
      <c r="L406" s="147">
        <v>10</v>
      </c>
    </row>
    <row r="407" spans="1:22" s="83" customFormat="1" ht="34.5" customHeight="1">
      <c r="A407" s="251" t="s">
        <v>780</v>
      </c>
      <c r="B407" s="119"/>
      <c r="C407" s="368"/>
      <c r="D407" s="368"/>
      <c r="E407" s="319" t="s">
        <v>235</v>
      </c>
      <c r="F407" s="320"/>
      <c r="G407" s="320"/>
      <c r="H407" s="321"/>
      <c r="I407" s="360"/>
      <c r="J407" s="140">
        <f t="shared" si="12"/>
        <v>75</v>
      </c>
      <c r="K407" s="81" t="str">
        <f t="shared" si="13"/>
        <v/>
      </c>
      <c r="L407" s="147">
        <v>75</v>
      </c>
    </row>
    <row r="408" spans="1:22" s="83" customFormat="1" ht="34.5" customHeight="1">
      <c r="A408" s="251" t="s">
        <v>781</v>
      </c>
      <c r="B408" s="119"/>
      <c r="C408" s="368"/>
      <c r="D408" s="368"/>
      <c r="E408" s="319" t="s">
        <v>236</v>
      </c>
      <c r="F408" s="320"/>
      <c r="G408" s="320"/>
      <c r="H408" s="321"/>
      <c r="I408" s="360"/>
      <c r="J408" s="140">
        <f t="shared" si="12"/>
        <v>39</v>
      </c>
      <c r="K408" s="81" t="str">
        <f t="shared" si="13"/>
        <v/>
      </c>
      <c r="L408" s="147">
        <v>39</v>
      </c>
    </row>
    <row r="409" spans="1:22" s="83" customFormat="1" ht="34.5" customHeight="1">
      <c r="A409" s="251" t="s">
        <v>782</v>
      </c>
      <c r="B409" s="119"/>
      <c r="C409" s="368"/>
      <c r="D409" s="368"/>
      <c r="E409" s="316" t="s">
        <v>989</v>
      </c>
      <c r="F409" s="317"/>
      <c r="G409" s="317"/>
      <c r="H409" s="318"/>
      <c r="I409" s="360"/>
      <c r="J409" s="140">
        <f t="shared" si="12"/>
        <v>31</v>
      </c>
      <c r="K409" s="81" t="str">
        <f t="shared" si="13"/>
        <v/>
      </c>
      <c r="L409" s="147">
        <v>31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164</v>
      </c>
      <c r="K413" s="81" t="str">
        <f t="shared" si="13"/>
        <v/>
      </c>
      <c r="L413" s="147">
        <v>164</v>
      </c>
    </row>
    <row r="414" spans="1:22" s="83" customFormat="1" ht="34.5" customHeight="1">
      <c r="A414" s="251" t="s">
        <v>787</v>
      </c>
      <c r="B414" s="119"/>
      <c r="C414" s="368"/>
      <c r="D414" s="374" t="s">
        <v>240</v>
      </c>
      <c r="E414" s="376" t="s">
        <v>241</v>
      </c>
      <c r="F414" s="377"/>
      <c r="G414" s="377"/>
      <c r="H414" s="378"/>
      <c r="I414" s="360"/>
      <c r="J414" s="140">
        <f t="shared" si="12"/>
        <v>38</v>
      </c>
      <c r="K414" s="81" t="str">
        <f t="shared" si="13"/>
        <v/>
      </c>
      <c r="L414" s="147">
        <v>38</v>
      </c>
    </row>
    <row r="415" spans="1:22" s="83" customFormat="1" ht="34.5" customHeight="1">
      <c r="A415" s="251" t="s">
        <v>788</v>
      </c>
      <c r="B415" s="119"/>
      <c r="C415" s="368"/>
      <c r="D415" s="368"/>
      <c r="E415" s="319" t="s">
        <v>242</v>
      </c>
      <c r="F415" s="320"/>
      <c r="G415" s="320"/>
      <c r="H415" s="321"/>
      <c r="I415" s="360"/>
      <c r="J415" s="140">
        <f t="shared" si="12"/>
        <v>73</v>
      </c>
      <c r="K415" s="81" t="str">
        <f t="shared" si="13"/>
        <v/>
      </c>
      <c r="L415" s="147">
        <v>73</v>
      </c>
    </row>
    <row r="416" spans="1:22" s="83" customFormat="1" ht="34.5" customHeight="1">
      <c r="A416" s="251" t="s">
        <v>789</v>
      </c>
      <c r="B416" s="119"/>
      <c r="C416" s="368"/>
      <c r="D416" s="368"/>
      <c r="E416" s="319" t="s">
        <v>243</v>
      </c>
      <c r="F416" s="320"/>
      <c r="G416" s="320"/>
      <c r="H416" s="321"/>
      <c r="I416" s="360"/>
      <c r="J416" s="140">
        <f t="shared" si="12"/>
        <v>14</v>
      </c>
      <c r="K416" s="81" t="str">
        <f t="shared" si="13"/>
        <v/>
      </c>
      <c r="L416" s="147">
        <v>14</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31</v>
      </c>
      <c r="K420" s="81" t="str">
        <f t="shared" si="13"/>
        <v/>
      </c>
      <c r="L420" s="147">
        <v>31</v>
      </c>
    </row>
    <row r="421" spans="1:22" s="83" customFormat="1" ht="34.5" customHeight="1">
      <c r="A421" s="251" t="s">
        <v>794</v>
      </c>
      <c r="B421" s="119"/>
      <c r="C421" s="368"/>
      <c r="D421" s="368"/>
      <c r="E421" s="319" t="s">
        <v>247</v>
      </c>
      <c r="F421" s="320"/>
      <c r="G421" s="320"/>
      <c r="H421" s="321"/>
      <c r="I421" s="360"/>
      <c r="J421" s="140">
        <f t="shared" si="12"/>
        <v>6</v>
      </c>
      <c r="K421" s="81" t="str">
        <f t="shared" si="13"/>
        <v/>
      </c>
      <c r="L421" s="147">
        <v>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126</v>
      </c>
      <c r="K430" s="193" t="str">
        <f>IF(OR(COUNTIF(L430:L430,"未確認")&gt;0,COUNTIF(L430:L430,"~*")&gt;0),"※","")</f>
        <v/>
      </c>
      <c r="L430" s="147">
        <v>126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16</v>
      </c>
      <c r="K431" s="193" t="str">
        <f>IF(OR(COUNTIF(L431:L431,"未確認")&gt;0,COUNTIF(L431:L431,"~*")&gt;0),"※","")</f>
        <v/>
      </c>
      <c r="L431" s="147">
        <v>16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5</v>
      </c>
      <c r="K432" s="193" t="str">
        <f>IF(OR(COUNTIF(L432:L432,"未確認")&gt;0,COUNTIF(L432:L432,"~*")&gt;0),"※","")</f>
        <v/>
      </c>
      <c r="L432" s="147">
        <v>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102</v>
      </c>
      <c r="K433" s="193" t="str">
        <f>IF(OR(COUNTIF(L433:L433,"未確認")&gt;0,COUNTIF(L433:L433,"~*")&gt;0),"※","")</f>
        <v/>
      </c>
      <c r="L433" s="147">
        <v>102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v>
      </c>
      <c r="K434" s="193" t="str">
        <f>IF(OR(COUNTIF(L434:L434,"未確認")&gt;0,COUNTIF(L434:L434,"~*")&gt;0),"※","")</f>
        <v/>
      </c>
      <c r="L434" s="147">
        <v>3</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t="str">
        <f t="shared" ref="J532:J537" si="21">IF(SUM(L532:L532)=0,IF(COUNTIF(L532:L532,"未確認")&gt;0,"未確認",IF(COUNTIF(L532:L532,"~*")&gt;0,"*",SUM(L532:L532))),SUM(L532:L532))</f>
        <v>*</v>
      </c>
      <c r="K532" s="201" t="str">
        <f t="shared" ref="K532:K537" si="22">IF(OR(COUNTIF(L532:L532,"未確認")&gt;0,COUNTIF(L532:L532,"*")&gt;0),"※","")</f>
        <v>※</v>
      </c>
      <c r="L532" s="117" t="s">
        <v>541</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25</v>
      </c>
      <c r="K535" s="201" t="str">
        <f t="shared" si="22"/>
        <v/>
      </c>
      <c r="L535" s="117">
        <v>25</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143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12</v>
      </c>
      <c r="K617" s="201" t="str">
        <f t="shared" si="28"/>
        <v/>
      </c>
      <c r="L617" s="117">
        <v>12</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20</v>
      </c>
      <c r="K646" s="201" t="str">
        <f t="shared" ref="K646:K660" si="32">IF(OR(COUNTIF(L646:L646,"未確認")&gt;0,COUNTIF(L646:L646,"*")&gt;0),"※","")</f>
        <v/>
      </c>
      <c r="L646" s="117">
        <v>20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206D0D6-10D7-44F9-B47A-50AE04F4C77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2019-12-23T02:26:57Z</dcterms:modified>
</cp:coreProperties>
</file>