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F32859D-F3D4-43CB-98A0-9E04E09DD84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<sst xmlns="http://schemas.openxmlformats.org/spreadsheetml/2006/main" count="3093" uniqueCount="1054">
  <si>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</si>
  <si>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</si>
  <si>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</si>
  <si>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</si>
  <si>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</si>
  <si>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</si>
  <si>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</si>
  <si>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</si>
  <si>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</si>
  <si>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</si>
  <si>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</si>
  <si>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</si>
  <si>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</si>
  <si>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</si>
  <si>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</si>
  <si>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</si>
  <si>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</si>
  <si>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</si>
  <si>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</si>
  <si>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</si>
  <si>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</si>
  <si>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</si>
  <si>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</si>
  <si>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</si>
  <si>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</si>
  <si>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</si>
  <si>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</si>
  <si>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</si>
  <si>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</si>
  <si>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</si>
  <si>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</si>
  <si>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</si>
  <si>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</si>
  <si>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</si>
  <si>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</si>
  <si>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</si>
  <si>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</si>
  <si>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</si>
  <si>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</si>
  <si>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</si>
  <si>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</si>
  <si>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</si>
  <si>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</si>
  <si>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</si>
  <si>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</si>
  <si>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</si>
  <si>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</si>
  <si>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</si>
  <si>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</si>
  <si>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</si>
  <si>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</si>
  <si>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</si>
  <si>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</si>
  <si>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</si>
  <si>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</si>
  <si>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</si>
  <si>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</si>
  <si>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</si>
  <si>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</si>
  <si>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</si>
  <si>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</si>
  <si>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</si>
  <si>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</si>
  <si>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</si>
  <si>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</si>
  <si>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</si>
  <si>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</si>
  <si>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</si>
  <si>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</si>
  <si>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</si>
  <si>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</si>
  <si>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</si>
  <si>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</si>
  <si>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</si>
  <si>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</si>
  <si>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</si>
  <si>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</si>
  <si>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</si>
  <si>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</si>
  <si>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</si>
  <si>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</si>
  <si>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</si>
  <si>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</si>
  <si>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</si>
  <si>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</si>
  <si>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</si>
  <si>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</si>
  <si>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</si>
  <si>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</si>
  <si>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</si>
  <si>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</si>
  <si>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</si>
  <si>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</si>
  <si>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</si>
  <si>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</si>
  <si>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</si>
  <si>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</si>
  <si>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</si>
  <si>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</si>
  <si>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</si>
  <si>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</si>
  <si>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</si>
  <si>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</si>
  <si>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</si>
  <si>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</si>
  <si>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</si>
  <si>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</si>
  <si>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</si>
  <si>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</si>
  <si>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</si>
  <si>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</si>
  <si>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</si>
  <si>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</si>
  <si>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</si>
  <si>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</si>
  <si>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</si>
  <si>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</si>
  <si>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</si>
  <si>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</si>
  <si>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</si>
  <si>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</si>
  <si>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</si>
  <si>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</si>
  <si>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</si>
  <si>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</si>
  <si>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</si>
  <si>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</si>
  <si>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</si>
  <si>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</si>
  <si>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</si>
  <si>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</si>
  <si>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</si>
  <si>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</si>
  <si>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</si>
  <si>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</si>
  <si>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</si>
  <si>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</si>
  <si>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</si>
  <si>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</si>
  <si>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</si>
  <si>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</si>
  <si>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</si>
  <si>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</si>
  <si>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</si>
  <si>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</si>
  <si>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</si>
  <si>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</si>
  <si>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</si>
  <si>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</si>
  <si>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</si>
  <si>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</si>
  <si>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</si>
  <si>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</si>
  <si>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</si>
  <si>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</si>
  <si>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</si>
  <si>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</si>
  <si>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</si>
  <si>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</si>
  <si>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</si>
  <si>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</si>
  <si>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</si>
  <si>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</si>
  <si>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</si>
  <si>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</si>
  <si>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</si>
  <si>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</si>
  <si>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</si>
  <si>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</si>
  <si>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</si>
  <si>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</si>
  <si>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</si>
  <si>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</si>
  <si>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</si>
  <si>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</si>
  <si>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</si>
  <si>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</si>
  <si>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</si>
  <si>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</si>
  <si>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</si>
  <si>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</si>
  <si>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</si>
  <si>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</si>
  <si>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</si>
  <si>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</si>
  <si>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</si>
  <si>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</si>
  <si>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</si>
  <si>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</si>
  <si>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</si>
  <si>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</si>
  <si>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</si>
  <si>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</si>
  <si>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</si>
  <si>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</si>
  <si>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</si>
  <si>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</si>
  <si>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</si>
  <si>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</si>
  <si>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</si>
  <si>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</si>
  <si>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</si>
  <si>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</si>
  <si>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</si>
  <si>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</si>
  <si>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</si>
  <si>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</si>
  <si>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</si>
  <si>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</si>
  <si>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</si>
  <si>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</si>
  <si>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</si>
  <si>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</si>
  <si>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</si>
  <si>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</si>
  <si>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</si>
  <si>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</si>
  <si>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</si>
  <si>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</si>
  <si>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</si>
  <si>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</si>
  <si>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</si>
  <si>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</si>
  <si>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</si>
  <si>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</si>
  <si>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</si>
  <si>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</si>
  <si>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</si>
  <si>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</si>
  <si>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</si>
  <si>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</si>
  <si>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</si>
  <si>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</si>
  <si>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</si>
  <si>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</si>
  <si>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</si>
  <si>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</si>
  <si>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</si>
  <si>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</si>
  <si>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</si>
  <si>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</si>
  <si>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</si>
  <si>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</si>
  <si>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</si>
  <si>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</si>
  <si>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</si>
  <si>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</si>
  <si>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</si>
  <si>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</si>
  <si>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</si>
  <si>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</si>
  <si>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</si>
  <si>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</si>
  <si>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</si>
  <si>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</si>
  <si>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</si>
  <si>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</si>
  <si>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</si>
  <si>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</si>
  <si>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</si>
  <si>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</si>
  <si>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</si>
  <si>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</si>
  <si>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</si>
  <si>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</si>
  <si>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</si>
  <si>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</si>
  <si>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</si>
  <si>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</si>
  <si>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</si>
  <si>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</si>
  <si>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</si>
  <si>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</si>
  <si>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</si>
  <si>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</si>
  <si>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</si>
  <si>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</si>
  <si>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</si>
  <si>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</si>
  <si>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</si>
  <si>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</si>
  <si>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</si>
  <si>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</si>
  <si>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</si>
  <si>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</si>
  <si>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</si>
  <si>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</si>
  <si>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</si>
  <si>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</si>
  <si>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</si>
  <si>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</si>
  <si>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</si>
  <si>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</si>
  <si>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</si>
  <si>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</si>
  <si>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</si>
  <si>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</si>
  <si>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</si>
  <si>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</si>
  <si>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</si>
  <si>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</si>
  <si>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</si>
  <si>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</si>
  <si>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</si>
  <si>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</si>
  <si>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</si>
  <si>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</si>
  <si>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</si>
  <si>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</si>
  <si>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</si>
  <si>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</si>
  <si>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</si>
  <si>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</si>
  <si>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</si>
  <si>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</si>
  <si>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</si>
  <si>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</si>
  <si>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</si>
  <si>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</si>
  <si>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</si>
  <si>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</si>
  <si>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</si>
  <si>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</si>
  <si>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</si>
  <si>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</si>
  <si>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</si>
  <si>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</si>
  <si>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</si>
  <si>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</si>
  <si>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</si>
  <si>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</si>
  <si>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</si>
  <si>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</si>
  <si>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</si>
  <si>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</si>
  <si>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</si>
  <si>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</si>
  <si>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</si>
  <si>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</si>
  <si>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</si>
  <si>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</si>
  <si>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</si>
  <si>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</si>
  <si>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</si>
  <si>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</si>
  <si>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</si>
  <si>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</si>
  <si>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</si>
  <si>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</si>
  <si>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</si>
  <si>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</si>
  <si>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</si>
  <si>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</si>
  <si>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</si>
  <si>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</si>
  <si>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</si>
  <si>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</si>
  <si>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</si>
  <si>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</si>
  <si>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</si>
  <si>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</si>
  <si>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</si>
  <si>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</si>
  <si>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</si>
  <si>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</si>
  <si>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</si>
  <si>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</si>
  <si>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</si>
  <si>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</si>
  <si>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</si>
  <si>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</si>
  <si>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</si>
  <si>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</si>
  <si>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</si>
  <si>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</si>
  <si>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</si>
  <si>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</si>
  <si>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</si>
  <si>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</si>
  <si>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</si>
  <si>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</si>
  <si>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</si>
  <si>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</si>
  <si>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</si>
  <si>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</si>
  <si>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</si>
  <si>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</si>
  <si>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</si>
  <si>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</si>
  <si>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</si>
  <si>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</si>
  <si>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</si>
  <si>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</si>
  <si>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</si>
  <si>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</si>
  <si>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</si>
  <si>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</si>
  <si>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</si>
  <si>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</si>
  <si>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</si>
  <si>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</si>
  <si>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</si>
  <si>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</si>
  <si>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</si>
  <si>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</si>
  <si>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</si>
  <si>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</si>
  <si>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</si>
  <si>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</si>
  <si>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</si>
  <si>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</si>
  <si>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</si>
  <si>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</si>
  <si>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</si>
  <si>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</si>
  <si>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</si>
  <si>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</si>
  <si>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</si>
  <si>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</si>
  <si>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</si>
  <si>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</si>
  <si>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</si>
  <si>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</si>
  <si>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</si>
  <si>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</si>
  <si>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</si>
  <si>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</si>
  <si>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</si>
  <si>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</si>
  <si>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</si>
  <si>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</si>
  <si>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</si>
  <si>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</si>
  <si>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</si>
  <si>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</si>
  <si>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</si>
  <si>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</si>
  <si>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</si>
  <si>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</si>
  <si>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</si>
  <si>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</si>
  <si>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</si>
  <si>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</si>
  <si>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</si>
  <si>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</si>
  <si>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</si>
  <si>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</si>
  <si>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</si>
  <si>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</si>
  <si>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</si>
  <si>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</si>
  <si>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</si>
  <si>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</si>
  <si>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</si>
  <si>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</si>
  <si>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</si>
  <si>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</si>
  <si>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</si>
  <si>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</si>
  <si>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</si>
  <si>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</si>
  <si>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</si>
  <si>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</si>
  <si>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</si>
  <si>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</si>
  <si>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</si>
  <si>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</si>
  <si>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</si>
  <si>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</si>
  <si>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</si>
  <si>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</si>
  <si>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</si>
  <si>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</si>
  <si>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</si>
  <si>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</si>
  <si>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</si>
  <si>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</si>
  <si>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</si>
  <si>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</si>
  <si>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</si>
  <si>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</si>
  <si>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</si>
  <si>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</si>
  <si>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</si>
  <si>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</si>
  <si>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</si>
  <si>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</si>
  <si>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</si>
  <si>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</si>
  <si>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</si>
  <si>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</si>
  <si>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</si>
  <si>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</si>
  <si>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</si>
  <si>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</si>
  <si>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</si>
  <si>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</si>
  <si>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</si>
  <si>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</si>
  <si>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</si>
  <si>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</si>
  <si>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</si>
  <si>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</si>
  <si>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</si>
  <si>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</si>
  <si>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</si>
  <si>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</si>
  <si>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</si>
  <si>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</si>
  <si>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</si>
  <si>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</si>
  <si>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</si>
  <si>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</si>
  <si>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</si>
  <si>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</si>
  <si>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</si>
  <si>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</si>
  <si>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</si>
  <si>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</si>
  <si>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</si>
  <si>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</si>
  <si>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</si>
  <si>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</si>
  <si>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</si>
  <si>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</si>
  <si>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</si>
  <si>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</si>
  <si>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</si>
  <si>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</si>
  <si>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</si>
  <si>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</si>
  <si>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</si>
  <si>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</si>
  <si>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</si>
  <si>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</si>
  <si>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</si>
  <si>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</si>
  <si>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</si>
  <si>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</si>
  <si>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</si>
  <si>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</si>
  <si>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</si>
  <si>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</si>
  <si>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</si>
  <si>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</si>
  <si>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</si>
  <si>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</si>
  <si>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</si>
  <si>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</si>
  <si>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</si>
  <si>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</si>
  <si>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</si>
  <si>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</si>
  <si>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</si>
  <si>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</si>
  <si>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</si>
  <si>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</si>
  <si>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</si>
  <si>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</si>
  <si>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</si>
  <si>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</si>
  <si>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</si>
  <si>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</si>
  <si>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</si>
  <si>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</si>
  <si>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</si>
  <si>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</si>
  <si>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</si>
  <si>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</si>
  <si>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</si>
  <si>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</si>
  <si>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</si>
  <si>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</si>
  <si>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</si>
  <si>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</si>
  <si>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</si>
  <si>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</si>
  <si>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</si>
  <si>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</si>
  <si>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</si>
  <si>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</si>
  <si>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</si>
  <si>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</si>
  <si>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</si>
  <si>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</si>
  <si>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</si>
  <si>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</si>
  <si>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</si>
  <si>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</si>
  <si>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</si>
  <si>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</si>
  <si>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</si>
  <si>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</si>
  <si>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</si>
  <si>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</si>
  <si>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</si>
  <si>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</si>
  <si>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</si>
  <si>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</si>
  <si>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</si>
  <si>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</si>
  <si>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</si>
  <si>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</si>
  <si>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</si>
  <si>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</si>
  <si>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</si>
  <si>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</si>
  <si>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</si>
  <si>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</si>
  <si>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</si>
  <si>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</si>
  <si>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</si>
  <si>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</si>
  <si>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</si>
  <si>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</si>
  <si>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</si>
  <si>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</si>
  <si>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</si>
  <si>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</si>
  <si>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</si>
  <si>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</si>
  <si>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</si>
  <si>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</si>
  <si>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</si>
  <si>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</si>
  <si>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</si>
  <si>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</si>
  <si>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</si>
  <si>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</si>
  <si>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</si>
  <si>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</si>
  <si>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</si>
  <si>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</si>
  <si>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</si>
  <si>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</si>
  <si>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</si>
  <si>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</si>
  <si>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</si>
  <si>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</si>
  <si>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</si>
  <si>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</si>
  <si>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</si>
  <si>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</si>
  <si>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</si>
  <si>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</si>
  <si>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</si>
  <si>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</si>
  <si>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</si>
  <si>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</si>
  <si>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</si>
  <si>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</si>
  <si>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</si>
  <si>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</si>
  <si>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</si>
  <si>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</si>
  <si>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</si>
  <si>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</si>
  <si>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</si>
  <si>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</si>
  <si>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</si>
  <si>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</si>
  <si>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</si>
  <si>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</si>
  <si>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</si>
  <si>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</si>
  <si>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</si>
  <si>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</si>
  <si>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</si>
  <si>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</si>
  <si>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</si>
  <si>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</si>
  <si>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</si>
  <si>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</si>
  <si>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</si>
  <si>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</si>
  <si>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</si>
  <si>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</si>
  <si>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</si>
  <si>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</si>
  <si>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</si>
  <si>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</si>
  <si>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</si>
  <si>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</si>
  <si>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</si>
  <si>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</si>
  <si>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</si>
  <si>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</si>
  <si>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</si>
  <si>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</si>
  <si>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</si>
  <si>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</si>
  <si>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</si>
  <si>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</si>
  <si>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</si>
  <si>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</si>
  <si>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</si>
  <si>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</si>
  <si>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</si>
  <si>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</si>
  <si>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</si>
  <si>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</si>
  <si>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</si>
  <si>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</si>
  <si>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</si>
  <si>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</si>
  <si>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</si>
  <si>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</si>
  <si>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</si>
  <si>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</si>
  <si>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</si>
  <si>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</si>
  <si>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</si>
  <si>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</si>
  <si>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</si>
  <si>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</si>
  <si>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</si>
  <si>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</si>
  <si>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</si>
  <si>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</si>
  <si>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</si>
  <si>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</si>
  <si>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</si>
  <si>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</si>
  <si>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</si>
  <si>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</si>
  <si>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</si>
  <si>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</si>
  <si>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</si>
  <si>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</si>
  <si>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</si>
  <si>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</si>
  <si>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</si>
  <si>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</si>
  <si>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</si>
  <si>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</si>
  <si>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</si>
  <si>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</si>
  <si>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</si>
  <si>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</si>
  <si>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</si>
  <si>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</si>
  <si>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</si>
  <si>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</si>
  <si>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</si>
  <si>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</si>
  <si>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</si>
  <si>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</si>
  <si>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</si>
  <si>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</si>
  <si>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</si>
  <si>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</si>
  <si>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</si>
  <si>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</si>
  <si>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</si>
  <si>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</si>
  <si>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</si>
  <si>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</si>
  <si>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</si>
  <si>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</si>
  <si>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</si>
  <si>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</si>
  <si>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</si>
  <si>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</si>
  <si>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</si>
  <si>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</si>
  <si>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</si>
  <si>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</si>
  <si>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</si>
  <si>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</si>
  <si>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</si>
  <si>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</si>
  <si>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</si>
  <si>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</si>
  <si>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</si>
  <si>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</si>
  <si>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</si>
  <si>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</si>
  <si>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</si>
  <si>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</si>
  <si>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</si>
  <si>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</si>
  <si>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</si>
  <si>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</si>
  <si>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</si>
  <si>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</si>
  <si>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</si>
  <si>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</si>
  <si>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</si>
  <si>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</si>
  <si>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</si>
  <si>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</si>
  <si>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</si>
  <si>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</si>
  <si>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</si>
  <si>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</si>
  <si>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</si>
  <si>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</si>
  <si>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</si>
  <si>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</si>
  <si>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</si>
  <si>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</si>
  <si>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</si>
  <si>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</si>
  <si>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</si>
  <si>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</si>
  <si>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</si>
  <si>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</si>
  <si>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</si>
  <si>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</si>
  <si>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</si>
  <si>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</si>
  <si>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</si>
  <si>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</si>
  <si>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</si>
  <si>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</si>
  <si>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</si>
  <si>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</si>
  <si>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</si>
  <si>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</si>
  <si>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</si>
  <si>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</si>
  <si>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</si>
  <si>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</si>
  <si>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</si>
  <si>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</si>
  <si>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</si>
  <si>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</si>
  <si>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</si>
  <si>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</si>
  <si>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</si>
  <si>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</si>
  <si>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</si>
  <si>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</si>
  <si>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</si>
  <si>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</si>
  <si>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</si>
  <si>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</si>
  <si>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</si>
  <si>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</si>
  <si>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</si>
  <si>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</si>
  <si>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</si>
  <si>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</si>
  <si>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</si>
  <si>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</si>
  <si>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</si>
  <si>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</si>
  <si>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</si>
  <si>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</si>
  <si>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</si>
  <si>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</si>
  <si>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</si>
  <si>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</si>
  <si>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</si>
  <si>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</si>
  <si>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</si>
  <si>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</si>
  <si>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</si>
  <si>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</si>
  <si>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</si>
  <si>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</si>
  <si>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</si>
  <si>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</si>
  <si>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</si>
  <si>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</si>
  <si>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</si>
  <si>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</si>
  <si>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</si>
  <si>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</si>
  <si>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</si>
  <si>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</si>
  <si>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</si>
  <si>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</si>
  <si>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</si>
  <si>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</si>
  <si>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</si>
  <si>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</si>
  <si>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</si>
  <si>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</si>
  <si>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</si>
  <si>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</si>
  <si>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</si>
  <si>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</si>
  <si>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</si>
  <si>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</si>
  <si>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</si>
  <si>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</si>
  <si>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</si>
  <si>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</si>
  <si>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</si>
  <si>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</si>
  <si>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</si>
  <si>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</si>
  <si>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</si>
  <si>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</si>
  <si>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</si>
  <si>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</si>
  <si>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</si>
  <si>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</si>
  <si>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</si>
  <si>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</si>
  <si>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</si>
  <si>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</si>
  <si>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</si>
  <si>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</si>
  <si>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</si>
  <si>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</si>
  <si>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</si>
  <si>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</si>
  <si>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</si>
  <si>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</si>
  <si>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</si>
  <si>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</si>
  <si>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</si>
  <si>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</si>
  <si>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</si>
  <si>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</si>
  <si>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</si>
  <si>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</si>
  <si>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</si>
  <si>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</si>
  <si>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</si>
  <si>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</si>
  <si>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</si>
  <si>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</si>
  <si>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</si>
  <si>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</si>
  <si>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</si>
  <si>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</si>
  <si>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</si>
  <si>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</si>
  <si>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</si>
  <si>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</si>
  <si>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</si>
  <si>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</si>
  <si>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</si>
  <si>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</si>
  <si>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</si>
  <si>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</si>
  <si>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</si>
  <si>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</si>
  <si>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</si>
  <si>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</si>
  <si>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</si>
  <si>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</si>
  <si>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</si>
  <si>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</si>
  <si>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</si>
  <si>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</si>
  <si>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</si>
  <si>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</si>
  <si>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</si>
  <si>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</si>
  <si>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</si>
  <si>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</si>
  <si>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</si>
  <si>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</si>
  <si>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</si>
  <si>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</si>
  <si>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</si>
  <si>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</si>
  <si>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</si>
  <si>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</si>
  <si>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</si>
  <si>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</si>
  <si>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</si>
  <si>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</si>
  <si>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</si>
  <si>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</si>
  <si>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</si>
  <si>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</si>
  <si>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</si>
  <si>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</si>
  <si>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</si>
  <si>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</si>
  <si>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</si>
  <si>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</si>
  <si>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</si>
  <si>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</si>
  <si>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</si>
  <si>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</si>
  <si>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</si>
  <si>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</si>
  <si>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</si>
  <si>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</si>
  <si>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</si>
  <si>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</si>
  <si>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</si>
  <si>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</si>
  <si>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</si>
  <si>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</si>
  <si>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</si>
  <si>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</si>
  <si>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</si>
  <si>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</si>
  <si>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</si>
  <si>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</si>
  <si>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</si>
  <si>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</si>
  <si>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</si>
  <si>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</si>
  <si>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</si>
  <si>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</si>
  <si>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</si>
  <si>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</si>
  <si>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</si>
  <si>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</si>
  <si>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</si>
  <si>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</si>
  <si>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</si>
  <si>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</si>
  <si>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</si>
  <si>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</si>
  <si>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</si>
  <si>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</si>
  <si>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</si>
  <si>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</si>
  <si>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</si>
  <si>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</si>
  <si>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</si>
  <si>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</si>
  <si>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</si>
  <si>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</si>
  <si>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</si>
  <si>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</si>
  <si>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</si>
  <si>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</si>
  <si>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</si>
  <si>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</si>
  <si>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</si>
  <si>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</si>
  <si>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</si>
  <si>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</si>
  <si>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</si>
  <si>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</si>
  <si>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</si>
  <si>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</si>
  <si>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南鹿児島さくら病院</t>
    <phoneticPr fontId="3"/>
  </si>
  <si>
    <t>〒890-0069 鹿児島市南郡元町２４番１５号</t>
    <phoneticPr fontId="3"/>
  </si>
  <si>
    <t>〇</t>
  </si>
  <si>
    <t>医療法人</t>
  </si>
  <si>
    <t>複数の診療科で活用</t>
  </si>
  <si>
    <t>内科</t>
  </si>
  <si>
    <t>整形外科</t>
  </si>
  <si>
    <t>リハビリテーション科</t>
  </si>
  <si>
    <t>療養病棟入院料１</t>
  </si>
  <si>
    <t>ＤＰＣ病院ではない</t>
  </si>
  <si>
    <t>有</t>
  </si>
  <si>
    <t>-</t>
    <phoneticPr fontId="3"/>
  </si>
  <si>
    <t>療養病棟2階</t>
  </si>
  <si>
    <t>慢性期機能</t>
  </si>
  <si>
    <t>回復期ﾘﾊﾋﾞﾘﾃｰｼｮﾝ病棟入院料３</t>
  </si>
  <si>
    <t>回復期病棟3階</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</si>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</sst>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80</v>
      </c>
      <c r="K103" s="237" t="str">
        <f t="shared" si="1"/>
        <v/>
      </c>
      <c r="L103" s="258">
        <v>50</v>
      </c>
      <c r="M103" s="258">
        <v>30</v>
      </c>
    </row>
    <row r="104" spans="1:22" s="83" customFormat="1" ht="34.5" customHeight="1">
      <c r="A104" s="244" t="s">
        <v>614</v>
      </c>
      <c r="B104" s="84"/>
      <c r="C104" s="396"/>
      <c r="D104" s="397"/>
      <c r="E104" s="428"/>
      <c r="F104" s="429"/>
      <c r="G104" s="320" t="s">
        <v>47</v>
      </c>
      <c r="H104" s="322"/>
      <c r="I104" s="420"/>
      <c r="J104" s="256">
        <f t="shared" si="0"/>
        <v>80</v>
      </c>
      <c r="K104" s="237" t="str">
        <f t="shared" si="1"/>
        <v/>
      </c>
      <c r="L104" s="258">
        <v>50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80</v>
      </c>
      <c r="K106" s="237" t="str">
        <f t="shared" si="1"/>
        <v/>
      </c>
      <c r="L106" s="258">
        <v>50</v>
      </c>
      <c r="M106" s="258">
        <v>30</v>
      </c>
    </row>
    <row r="107" spans="1:22" s="83" customFormat="1" ht="34.5" customHeight="1">
      <c r="A107" s="244" t="s">
        <v>614</v>
      </c>
      <c r="B107" s="84"/>
      <c r="C107" s="396"/>
      <c r="D107" s="397"/>
      <c r="E107" s="428"/>
      <c r="F107" s="429"/>
      <c r="G107" s="320" t="s">
        <v>47</v>
      </c>
      <c r="H107" s="322"/>
      <c r="I107" s="420"/>
      <c r="J107" s="256">
        <f t="shared" si="0"/>
        <v>80</v>
      </c>
      <c r="K107" s="237" t="str">
        <f t="shared" si="1"/>
        <v/>
      </c>
      <c r="L107" s="258">
        <v>50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80</v>
      </c>
      <c r="K109" s="237" t="str">
        <f t="shared" si="1"/>
        <v/>
      </c>
      <c r="L109" s="258">
        <v>50</v>
      </c>
      <c r="M109" s="258">
        <v>30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50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1044</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50</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53</v>
      </c>
      <c r="K157" s="264" t="str">
        <f t="shared" si="3"/>
        <v/>
      </c>
      <c r="L157" s="117">
        <v>53</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36</v>
      </c>
      <c r="K196" s="264" t="str">
        <f t="shared" si="5"/>
        <v/>
      </c>
      <c r="L196" s="117">
        <v>0</v>
      </c>
      <c r="M196" s="117">
        <v>36</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18</v>
      </c>
      <c r="K269" s="81" t="str">
        <f t="shared" si="8"/>
        <v/>
      </c>
      <c r="L269" s="147">
        <v>8</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9</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5</v>
      </c>
      <c r="M273" s="147">
        <v>5</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2</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19</v>
      </c>
      <c r="K277" s="81" t="str">
        <f t="shared" si="8"/>
        <v/>
      </c>
      <c r="L277" s="147">
        <v>8</v>
      </c>
      <c r="M277" s="147">
        <v>11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12</v>
      </c>
      <c r="K279" s="81" t="str">
        <f t="shared" si="8"/>
        <v/>
      </c>
      <c r="L279" s="147">
        <v>4</v>
      </c>
      <c r="M279" s="147">
        <v>8</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0</v>
      </c>
      <c r="K392" s="81" t="str">
        <f t="shared" ref="K392:K397" si="12">IF(OR(COUNTIF(L392:M392,"未確認")&gt;0,COUNTIF(L392:M392,"~*")&gt;0),"※","")</f>
        <v/>
      </c>
      <c r="L392" s="147">
        <v>0</v>
      </c>
      <c r="M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150</v>
      </c>
      <c r="K397" s="81" t="str">
        <f t="shared" si="12"/>
        <v/>
      </c>
      <c r="L397" s="147">
        <v>0</v>
      </c>
      <c r="M397" s="147">
        <v>150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0</v>
      </c>
      <c r="K405" s="81" t="str">
        <f t="shared" ref="K405:K422" si="14">IF(OR(COUNTIF(L405:M405,"未確認")&gt;0,COUNTIF(L405:M405,"~*")&gt;0),"※","")</f>
        <v/>
      </c>
      <c r="L405" s="147">
        <v>0</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0</v>
      </c>
      <c r="K413" s="81" t="str">
        <f t="shared" si="14"/>
        <v/>
      </c>
      <c r="L413" s="147">
        <v>0</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0</v>
      </c>
      <c r="K430" s="193" t="str">
        <f>IF(OR(COUNTIF(L430:M430,"未確認")&gt;0,COUNTIF(L430:M430,"~*")&gt;0),"※","")</f>
        <v/>
      </c>
      <c r="L430" s="147">
        <v>0</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39</v>
      </c>
      <c r="K535" s="201" t="str">
        <f t="shared" si="23"/>
        <v>※</v>
      </c>
      <c r="L535" s="117">
        <v>39</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23</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86</v>
      </c>
      <c r="K646" s="201" t="str">
        <f t="shared" ref="K646:K660" si="33">IF(OR(COUNTIF(L646:M646,"未確認")&gt;0,COUNTIF(L646:M646,"*")&gt;0),"※","")</f>
        <v/>
      </c>
      <c r="L646" s="117">
        <v>50</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24</v>
      </c>
      <c r="K648" s="201" t="str">
        <f t="shared" si="33"/>
        <v/>
      </c>
      <c r="L648" s="117">
        <v>12</v>
      </c>
      <c r="M648" s="117">
        <v>12</v>
      </c>
    </row>
    <row r="649" spans="1:22" s="118" customFormat="1" ht="70" customHeight="1">
      <c r="A649" s="252" t="s">
        <v>928</v>
      </c>
      <c r="B649" s="84"/>
      <c r="C649" s="295"/>
      <c r="D649" s="297"/>
      <c r="E649" s="320" t="s">
        <v>940</v>
      </c>
      <c r="F649" s="321"/>
      <c r="G649" s="321"/>
      <c r="H649" s="322"/>
      <c r="I649" s="122" t="s">
        <v>456</v>
      </c>
      <c r="J649" s="116">
        <f t="shared" si="32"/>
        <v>28</v>
      </c>
      <c r="K649" s="201" t="str">
        <f t="shared" si="33"/>
        <v>※</v>
      </c>
      <c r="L649" s="117">
        <v>28</v>
      </c>
      <c r="M649" s="117" t="s">
        <v>541</v>
      </c>
    </row>
    <row r="650" spans="1:22" s="118" customFormat="1" ht="84" customHeight="1">
      <c r="A650" s="252" t="s">
        <v>929</v>
      </c>
      <c r="B650" s="84"/>
      <c r="C650" s="295"/>
      <c r="D650" s="297"/>
      <c r="E650" s="320" t="s">
        <v>941</v>
      </c>
      <c r="F650" s="321"/>
      <c r="G650" s="321"/>
      <c r="H650" s="322"/>
      <c r="I650" s="122" t="s">
        <v>458</v>
      </c>
      <c r="J650" s="116">
        <f t="shared" si="32"/>
        <v>21</v>
      </c>
      <c r="K650" s="201" t="str">
        <f t="shared" si="33"/>
        <v>※</v>
      </c>
      <c r="L650" s="117" t="s">
        <v>541</v>
      </c>
      <c r="M650" s="117">
        <v>21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19</v>
      </c>
      <c r="K655" s="201" t="str">
        <f t="shared" si="33"/>
        <v>※</v>
      </c>
      <c r="L655" s="117" t="s">
        <v>541</v>
      </c>
      <c r="M655" s="117">
        <v>19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36</v>
      </c>
      <c r="K659" s="201" t="str">
        <f t="shared" si="33"/>
        <v/>
      </c>
      <c r="L659" s="117">
        <v>0</v>
      </c>
      <c r="M659" s="117">
        <v>36</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7.1</v>
      </c>
    </row>
    <row r="670" spans="1:22" s="83" customFormat="1" ht="60" customHeight="1">
      <c r="A670" s="251" t="s">
        <v>953</v>
      </c>
      <c r="B670" s="84"/>
      <c r="C670" s="323" t="s">
        <v>485</v>
      </c>
      <c r="D670" s="324"/>
      <c r="E670" s="324"/>
      <c r="F670" s="324"/>
      <c r="G670" s="324"/>
      <c r="H670" s="325"/>
      <c r="I670" s="326" t="s">
        <v>1030</v>
      </c>
      <c r="J670" s="223"/>
      <c r="K670" s="224"/>
      <c r="L670" s="301" t="s">
        <v>533</v>
      </c>
      <c r="M670" s="301">
        <v>150</v>
      </c>
    </row>
    <row r="671" spans="1:22" s="83" customFormat="1" ht="35.15" customHeight="1">
      <c r="A671" s="251" t="s">
        <v>954</v>
      </c>
      <c r="B671" s="84"/>
      <c r="C671" s="227"/>
      <c r="D671" s="228"/>
      <c r="E671" s="323" t="s">
        <v>487</v>
      </c>
      <c r="F671" s="324"/>
      <c r="G671" s="324"/>
      <c r="H671" s="325"/>
      <c r="I671" s="327"/>
      <c r="J671" s="223"/>
      <c r="K671" s="224"/>
      <c r="L671" s="301" t="s">
        <v>533</v>
      </c>
      <c r="M671" s="301">
        <v>98</v>
      </c>
    </row>
    <row r="672" spans="1:22" s="83" customFormat="1" ht="25.75" customHeight="1">
      <c r="A672" s="251" t="s">
        <v>955</v>
      </c>
      <c r="B672" s="84"/>
      <c r="C672" s="229"/>
      <c r="D672" s="286"/>
      <c r="E672" s="329"/>
      <c r="F672" s="330"/>
      <c r="G672" s="331" t="s">
        <v>1003</v>
      </c>
      <c r="H672" s="332"/>
      <c r="I672" s="328"/>
      <c r="J672" s="223"/>
      <c r="K672" s="224"/>
      <c r="L672" s="301" t="s">
        <v>533</v>
      </c>
      <c r="M672" s="301">
        <v>78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73</v>
      </c>
    </row>
    <row r="674" spans="1:22" s="115" customFormat="1" ht="34.5" customHeight="1">
      <c r="A674" s="251" t="s">
        <v>957</v>
      </c>
      <c r="B674" s="84"/>
      <c r="C674" s="289"/>
      <c r="D674" s="291"/>
      <c r="E674" s="317" t="s">
        <v>1004</v>
      </c>
      <c r="F674" s="318"/>
      <c r="G674" s="318"/>
      <c r="H674" s="319"/>
      <c r="I674" s="333"/>
      <c r="J674" s="223"/>
      <c r="K674" s="224"/>
      <c r="L674" s="301" t="s">
        <v>533</v>
      </c>
      <c r="M674" s="301">
        <v>62</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30.92</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33</v>
      </c>
      <c r="K683" s="201" t="str">
        <f>IF(OR(COUNTIF(L683:M683,"未確認")&gt;0,COUNTIF(L683:M683,"*")&gt;0),"※","")</f>
        <v/>
      </c>
      <c r="L683" s="117">
        <v>33</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1CEE69F-8391-487C-8ABC-D5AE41FF4B2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2019-12-23T02:26:44Z</dcterms:modified>
</cp:coreProperties>
</file>