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64FBB2B6-5752-4B2C-B5D2-07815C502BB5}"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<sst xmlns="http://schemas.openxmlformats.org/spreadsheetml/2006/main" count="2979" uniqueCount="1051">
  <si>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</si>
  <si>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</si>
  <si>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</si>
  <si>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</si>
  <si>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</si>
  <si>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</si>
  <si>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</si>
  <si>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</si>
  <si>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</si>
  <si>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</si>
  <si>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</si>
  <si>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</si>
  <si>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</si>
  <si>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</si>
  <si>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</si>
  <si>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</si>
  <si>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</si>
  <si>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</si>
  <si>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</si>
  <si>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</si>
  <si>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</si>
  <si>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</si>
  <si>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</si>
  <si>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</si>
  <si>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</si>
  <si>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</si>
  <si>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</si>
  <si>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</si>
  <si>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</si>
  <si>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</si>
  <si>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</si>
  <si>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</si>
  <si>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</si>
  <si>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</si>
  <si>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</si>
  <si>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</si>
  <si>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</si>
  <si>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</si>
  <si>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</si>
  <si>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</si>
  <si>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</si>
  <si>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</si>
  <si>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</si>
  <si>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</si>
  <si>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</si>
  <si>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</si>
  <si>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</si>
  <si>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</si>
  <si>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</si>
  <si>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</si>
  <si>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</si>
  <si>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</si>
  <si>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</si>
  <si>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</si>
  <si>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</si>
  <si>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</si>
  <si>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</si>
  <si>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</si>
  <si>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</si>
  <si>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</si>
  <si>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</si>
  <si>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</si>
  <si>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</si>
  <si>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</si>
  <si>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</si>
  <si>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</si>
  <si>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</si>
  <si>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</si>
  <si>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</si>
  <si>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</si>
  <si>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</si>
  <si>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</si>
  <si>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</si>
  <si>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</si>
  <si>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</si>
  <si>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</si>
  <si>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</si>
  <si>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</si>
  <si>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</si>
  <si>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</si>
  <si>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</si>
  <si>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</si>
  <si>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</si>
  <si>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</si>
  <si>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</si>
  <si>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</si>
  <si>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</si>
  <si>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</si>
  <si>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</si>
  <si>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</si>
  <si>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</si>
  <si>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</si>
  <si>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</si>
  <si>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</si>
  <si>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</si>
  <si>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</si>
  <si>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</si>
  <si>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</si>
  <si>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</si>
  <si>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</si>
  <si>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</si>
  <si>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</si>
  <si>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</si>
  <si>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</si>
  <si>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</si>
  <si>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</si>
  <si>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</si>
  <si>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</si>
  <si>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</si>
  <si>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</si>
  <si>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</si>
  <si>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</si>
  <si>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</si>
  <si>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</si>
  <si>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</si>
  <si>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</si>
  <si>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</si>
  <si>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</si>
  <si>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</si>
  <si>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</si>
  <si>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</si>
  <si>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</si>
  <si>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</si>
  <si>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</si>
  <si>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</si>
  <si>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</si>
  <si>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</si>
  <si>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</si>
  <si>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</si>
  <si>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</si>
  <si>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</si>
  <si>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</si>
  <si>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</si>
  <si>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</si>
  <si>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</si>
  <si>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</si>
  <si>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</si>
  <si>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</si>
  <si>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</si>
  <si>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</si>
  <si>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</si>
  <si>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</si>
  <si>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</si>
  <si>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</si>
  <si>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</si>
  <si>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</si>
  <si>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</si>
  <si>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</si>
  <si>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</si>
  <si>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</si>
  <si>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</si>
  <si>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</si>
  <si>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</si>
  <si>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</si>
  <si>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</si>
  <si>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</si>
  <si>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</si>
  <si>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</si>
  <si>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</si>
  <si>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</si>
  <si>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</si>
  <si>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</si>
  <si>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</si>
  <si>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</si>
  <si>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</si>
  <si>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</si>
  <si>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</si>
  <si>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</si>
  <si>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</si>
  <si>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</si>
  <si>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</si>
  <si>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</si>
  <si>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</si>
  <si>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</si>
  <si>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</si>
  <si>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</si>
  <si>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</si>
  <si>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</si>
  <si>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</si>
  <si>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</si>
  <si>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</si>
  <si>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</si>
  <si>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</si>
  <si>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</si>
  <si>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</si>
  <si>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</si>
  <si>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</si>
  <si>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</si>
  <si>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</si>
  <si>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</si>
  <si>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</si>
  <si>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</si>
  <si>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</si>
  <si>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</si>
  <si>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</si>
  <si>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</si>
  <si>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</si>
  <si>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</si>
  <si>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</si>
  <si>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</si>
  <si>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</si>
  <si>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</si>
  <si>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</si>
  <si>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</si>
  <si>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</si>
  <si>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</si>
  <si>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</si>
  <si>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</si>
  <si>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</si>
  <si>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</si>
  <si>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</si>
  <si>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</si>
  <si>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</si>
  <si>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</si>
  <si>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</si>
  <si>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</si>
  <si>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</si>
  <si>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</si>
  <si>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</si>
  <si>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</si>
  <si>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</si>
  <si>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</si>
  <si>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</si>
  <si>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</si>
  <si>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</si>
  <si>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</si>
  <si>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</si>
  <si>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</si>
  <si>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</si>
  <si>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</si>
  <si>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</si>
  <si>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</si>
  <si>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</si>
  <si>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</si>
  <si>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</si>
  <si>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</si>
  <si>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</si>
  <si>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</si>
  <si>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</si>
  <si>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</si>
  <si>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</si>
  <si>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</si>
  <si>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</si>
  <si>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</si>
  <si>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</si>
  <si>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</si>
  <si>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</si>
  <si>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</si>
  <si>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</si>
  <si>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</si>
  <si>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</si>
  <si>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</si>
  <si>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</si>
  <si>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</si>
  <si>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</si>
  <si>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</si>
  <si>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</si>
  <si>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</si>
  <si>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</si>
  <si>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</si>
  <si>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</si>
  <si>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</si>
  <si>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</si>
  <si>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</si>
  <si>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</si>
  <si>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</si>
  <si>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</si>
  <si>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</si>
  <si>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</si>
  <si>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</si>
  <si>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</si>
  <si>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</si>
  <si>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</si>
  <si>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</si>
  <si>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</si>
  <si>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</si>
  <si>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</si>
  <si>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</si>
  <si>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</si>
  <si>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</si>
  <si>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</si>
  <si>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</si>
  <si>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</si>
  <si>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</si>
  <si>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</si>
  <si>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</si>
  <si>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</si>
  <si>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</si>
  <si>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</si>
  <si>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</si>
  <si>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</si>
  <si>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</si>
  <si>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</si>
  <si>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</si>
  <si>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</si>
  <si>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</si>
  <si>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</si>
  <si>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</si>
  <si>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</si>
  <si>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</si>
  <si>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</si>
  <si>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</si>
  <si>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</si>
  <si>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</si>
  <si>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</si>
  <si>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</si>
  <si>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</si>
  <si>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</si>
  <si>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</si>
  <si>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</si>
  <si>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</si>
  <si>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</si>
  <si>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</si>
  <si>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</si>
  <si>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</si>
  <si>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</si>
  <si>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</si>
  <si>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</si>
  <si>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</si>
  <si>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</si>
  <si>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</si>
  <si>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</si>
  <si>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</si>
  <si>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</si>
  <si>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</si>
  <si>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</si>
  <si>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</si>
  <si>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</si>
  <si>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</si>
  <si>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</si>
  <si>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</si>
  <si>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</si>
  <si>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</si>
  <si>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</si>
  <si>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</si>
  <si>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</si>
  <si>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</si>
  <si>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</si>
  <si>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</si>
  <si>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</si>
  <si>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</si>
  <si>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</si>
  <si>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</si>
  <si>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</si>
  <si>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</si>
  <si>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</si>
  <si>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</si>
  <si>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</si>
  <si>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</si>
  <si>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</si>
  <si>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</si>
  <si>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</si>
  <si>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</si>
  <si>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</si>
  <si>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</si>
  <si>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</si>
  <si>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</si>
  <si>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</si>
  <si>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</si>
  <si>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</si>
  <si>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</si>
  <si>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</si>
  <si>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</si>
  <si>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</si>
  <si>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</si>
  <si>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</si>
  <si>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</si>
  <si>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</si>
  <si>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</si>
  <si>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</si>
  <si>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</si>
  <si>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</si>
  <si>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</si>
  <si>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</si>
  <si>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</si>
  <si>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</si>
  <si>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</si>
  <si>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</si>
  <si>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</si>
  <si>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</si>
  <si>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</si>
  <si>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</si>
  <si>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</si>
  <si>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</si>
  <si>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</si>
  <si>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</si>
  <si>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</si>
  <si>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</si>
  <si>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</si>
  <si>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</si>
  <si>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</si>
  <si>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</si>
  <si>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</si>
  <si>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</si>
  <si>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</si>
  <si>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</si>
  <si>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</si>
  <si>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</si>
  <si>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</si>
  <si>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</si>
  <si>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</si>
  <si>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</si>
  <si>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</si>
  <si>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</si>
  <si>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</si>
  <si>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</si>
  <si>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</si>
  <si>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</si>
  <si>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</si>
  <si>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</si>
  <si>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</si>
  <si>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</si>
  <si>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</si>
  <si>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</si>
  <si>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</si>
  <si>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</si>
  <si>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</si>
  <si>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</si>
  <si>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</si>
  <si>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</si>
  <si>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</si>
  <si>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</si>
  <si>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</si>
  <si>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</si>
  <si>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</si>
  <si>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</si>
  <si>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</si>
  <si>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</si>
  <si>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</si>
  <si>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</si>
  <si>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</si>
  <si>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</si>
  <si>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</si>
  <si>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</si>
  <si>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</si>
  <si>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</si>
  <si>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</si>
  <si>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</si>
  <si>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</si>
  <si>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</si>
  <si>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</si>
  <si>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</si>
  <si>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</si>
  <si>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</si>
  <si>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</si>
  <si>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</si>
  <si>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</si>
  <si>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</si>
  <si>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</si>
  <si>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</si>
  <si>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</si>
  <si>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</si>
  <si>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</si>
  <si>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</si>
  <si>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</si>
  <si>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</si>
  <si>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</si>
  <si>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</si>
  <si>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</si>
  <si>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</si>
  <si>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</si>
  <si>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</si>
  <si>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</si>
  <si>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</si>
  <si>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</si>
  <si>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</si>
  <si>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</si>
  <si>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</si>
  <si>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</si>
  <si>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</si>
  <si>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</si>
  <si>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</si>
  <si>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</si>
  <si>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</si>
  <si>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</si>
  <si>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</si>
  <si>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</si>
  <si>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</si>
  <si>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</si>
  <si>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</si>
  <si>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</si>
  <si>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</si>
  <si>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</si>
  <si>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</si>
  <si>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</si>
  <si>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</si>
  <si>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</si>
  <si>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</si>
  <si>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</si>
  <si>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</si>
  <si>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</si>
  <si>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</si>
  <si>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</si>
  <si>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</si>
  <si>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</si>
  <si>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</si>
  <si>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</si>
  <si>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</si>
  <si>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</si>
  <si>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</si>
  <si>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</si>
  <si>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</si>
  <si>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</si>
  <si>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</si>
  <si>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</si>
  <si>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</si>
  <si>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</si>
  <si>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</si>
  <si>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</si>
  <si>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</si>
  <si>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</si>
  <si>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</si>
  <si>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</si>
  <si>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</si>
  <si>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</si>
  <si>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</si>
  <si>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</si>
  <si>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</si>
  <si>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</si>
  <si>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</si>
  <si>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</si>
  <si>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</si>
  <si>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</si>
  <si>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</si>
  <si>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</si>
  <si>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</si>
  <si>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</si>
  <si>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</si>
  <si>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</si>
  <si>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</si>
  <si>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</si>
  <si>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</si>
  <si>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</si>
  <si>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</si>
  <si>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</si>
  <si>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</si>
  <si>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</si>
  <si>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</si>
  <si>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</si>
  <si>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</si>
  <si>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</si>
  <si>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</si>
  <si>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</si>
  <si>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</si>
  <si>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</si>
  <si>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</si>
  <si>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</si>
  <si>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</si>
  <si>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</si>
  <si>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</si>
  <si>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</si>
  <si>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</si>
  <si>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</si>
  <si>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</si>
  <si>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</si>
  <si>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</si>
  <si>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</si>
  <si>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</si>
  <si>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</si>
  <si>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</si>
  <si>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</si>
  <si>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</si>
  <si>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</si>
  <si>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</si>
  <si>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</si>
  <si>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</si>
  <si>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</si>
  <si>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</si>
  <si>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</si>
  <si>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</si>
  <si>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</si>
  <si>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</si>
  <si>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</si>
  <si>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</si>
  <si>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</si>
  <si>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</si>
  <si>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</si>
  <si>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</si>
  <si>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</si>
  <si>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</si>
  <si>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</si>
  <si>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</si>
  <si>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</si>
  <si>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</si>
  <si>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</si>
  <si>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</si>
  <si>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</si>
  <si>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</si>
  <si>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</si>
  <si>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</si>
  <si>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</si>
  <si>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</si>
  <si>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</si>
  <si>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</si>
  <si>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</si>
  <si>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</si>
  <si>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</si>
  <si>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</si>
  <si>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</si>
  <si>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</si>
  <si>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</si>
  <si>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</si>
  <si>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</si>
  <si>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</si>
  <si>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</si>
  <si>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</si>
  <si>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</si>
  <si>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</si>
  <si>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</si>
  <si>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</si>
  <si>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</si>
  <si>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</si>
  <si>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</si>
  <si>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</si>
  <si>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</si>
  <si>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</si>
  <si>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</si>
  <si>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</si>
  <si>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</si>
  <si>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</si>
  <si>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</si>
  <si>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</si>
  <si>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</si>
  <si>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</si>
  <si>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</si>
  <si>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</si>
  <si>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</si>
  <si>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</si>
  <si>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</si>
  <si>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</si>
  <si>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</si>
  <si>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</si>
  <si>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</si>
  <si>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</si>
  <si>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</si>
  <si>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</si>
  <si>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</si>
  <si>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</si>
  <si>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</si>
  <si>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</si>
  <si>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</si>
  <si>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</si>
  <si>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</si>
  <si>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</si>
  <si>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</si>
  <si>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</si>
  <si>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</si>
  <si>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</si>
  <si>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</si>
  <si>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</si>
  <si>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</si>
  <si>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</si>
  <si>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</si>
  <si>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</si>
  <si>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</si>
  <si>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</si>
  <si>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</si>
  <si>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</si>
  <si>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</si>
  <si>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</si>
  <si>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</si>
  <si>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</si>
  <si>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</si>
  <si>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</si>
  <si>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</si>
  <si>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</si>
  <si>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</si>
  <si>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</si>
  <si>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</si>
  <si>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</si>
  <si>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</si>
  <si>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</si>
  <si>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</si>
  <si>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</si>
  <si>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</si>
  <si>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</si>
  <si>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</si>
  <si>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</si>
  <si>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</si>
  <si>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</si>
  <si>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</si>
  <si>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</si>
  <si>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</si>
  <si>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</si>
  <si>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</si>
  <si>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</si>
  <si>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</si>
  <si>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</si>
  <si>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</si>
  <si>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</si>
  <si>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</si>
  <si>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</si>
  <si>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</si>
  <si>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</si>
  <si>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</si>
  <si>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</si>
  <si>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</si>
  <si>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</si>
  <si>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</si>
  <si>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</si>
  <si>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</si>
  <si>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</si>
  <si>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</si>
  <si>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</si>
  <si>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</si>
  <si>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</si>
  <si>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</si>
  <si>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</si>
  <si>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</si>
  <si>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</si>
  <si>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</si>
  <si>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</si>
  <si>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</si>
  <si>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</si>
  <si>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</si>
  <si>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</si>
  <si>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</si>
  <si>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</si>
  <si>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</si>
  <si>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</si>
  <si>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</si>
  <si>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</si>
  <si>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</si>
  <si>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</si>
  <si>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</si>
  <si>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</si>
  <si>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</si>
  <si>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</si>
  <si>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</si>
  <si>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</si>
  <si>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</si>
  <si>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</si>
  <si>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</si>
  <si>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</si>
  <si>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</si>
  <si>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</si>
  <si>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</si>
  <si>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</si>
  <si>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</si>
  <si>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</si>
  <si>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</si>
  <si>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</si>
  <si>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</si>
  <si>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</si>
  <si>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</si>
  <si>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</si>
  <si>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</si>
  <si>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</si>
  <si>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</si>
  <si>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</si>
  <si>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</si>
  <si>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</si>
  <si>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</si>
  <si>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</si>
  <si>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</si>
  <si>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</si>
  <si>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</si>
  <si>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</si>
  <si>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</si>
  <si>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</si>
  <si>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</si>
  <si>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</si>
  <si>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</si>
  <si>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</si>
  <si>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</si>
  <si>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</si>
  <si>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</si>
  <si>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</si>
  <si>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</si>
  <si>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</si>
  <si>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</si>
  <si>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</si>
  <si>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</si>
  <si>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</si>
  <si>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</si>
  <si>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</si>
  <si>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</si>
  <si>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</si>
  <si>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</si>
  <si>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</si>
  <si>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</si>
  <si>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</si>
  <si>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</si>
  <si>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</si>
  <si>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</si>
  <si>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</si>
  <si>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</si>
  <si>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</si>
  <si>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</si>
  <si>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</si>
  <si>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</si>
  <si>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</si>
  <si>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</si>
  <si>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</si>
  <si>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</si>
  <si>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</si>
  <si>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</si>
  <si>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</si>
  <si>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</si>
  <si>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</si>
  <si>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</si>
  <si>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</si>
  <si>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</si>
  <si>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</si>
  <si>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</si>
  <si>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</si>
  <si>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</si>
  <si>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</si>
  <si>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</si>
  <si>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</si>
  <si>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</si>
  <si>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</si>
  <si>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</si>
  <si>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</si>
  <si>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</si>
  <si>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</si>
  <si>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</si>
  <si>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</si>
  <si>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</si>
  <si>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</si>
  <si>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</si>
  <si>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</si>
  <si>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</si>
  <si>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</si>
  <si>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</si>
  <si>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</si>
  <si>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</si>
  <si>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</si>
  <si>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</si>
  <si>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</si>
  <si>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</si>
  <si>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</si>
  <si>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</si>
  <si>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</si>
  <si>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</si>
  <si>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</si>
  <si>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</si>
  <si>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</si>
  <si>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</si>
  <si>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</si>
  <si>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</si>
  <si>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</si>
  <si>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</si>
  <si>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</si>
  <si>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</si>
  <si>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</si>
  <si>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</si>
  <si>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</si>
  <si>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</si>
  <si>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</si>
  <si>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</si>
  <si>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</si>
  <si>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</si>
  <si>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</si>
  <si>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</si>
  <si>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</si>
  <si>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</si>
  <si>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</si>
  <si>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</si>
  <si>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</si>
  <si>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</si>
  <si>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</si>
  <si>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</si>
  <si>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</si>
  <si>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</si>
  <si>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</si>
  <si>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</si>
  <si>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</si>
  <si>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</si>
  <si>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</si>
  <si>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</si>
  <si>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</si>
  <si>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</si>
  <si>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</si>
  <si>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</si>
  <si>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</si>
  <si>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</si>
  <si>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</si>
  <si>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</si>
  <si>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</si>
  <si>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</si>
  <si>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</si>
  <si>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</si>
  <si>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</si>
  <si>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</si>
  <si>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</si>
  <si>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</si>
  <si>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</si>
  <si>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</si>
  <si>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</si>
  <si>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</si>
  <si>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</si>
  <si>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</si>
  <si>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</si>
  <si>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</si>
  <si>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</si>
  <si>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</si>
  <si>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</si>
  <si>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</si>
  <si>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</si>
  <si>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</si>
  <si>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</si>
  <si>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</si>
  <si>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</si>
  <si>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</si>
  <si>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</si>
  <si>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</si>
  <si>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</si>
  <si>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</si>
  <si>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</si>
  <si>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</si>
  <si>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</si>
  <si>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</si>
  <si>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</si>
  <si>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</si>
  <si>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</si>
  <si>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</si>
  <si>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</si>
  <si>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</si>
  <si>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</si>
  <si>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</si>
  <si>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</si>
  <si>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</si>
  <si>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</si>
  <si>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</si>
  <si>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</si>
  <si>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</si>
  <si>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</si>
  <si>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</si>
  <si>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</si>
  <si>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</si>
  <si>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</si>
  <si>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</si>
  <si>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</si>
  <si>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</si>
  <si>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</si>
  <si>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</si>
  <si>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</si>
  <si>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</si>
  <si>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</si>
  <si>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</si>
  <si>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</si>
  <si>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</si>
  <si>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</si>
  <si>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</si>
  <si>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</si>
  <si>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</si>
  <si>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</si>
  <si>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</si>
  <si>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</si>
  <si>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</si>
  <si>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</si>
  <si>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</si>
  <si>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</si>
  <si>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</si>
  <si>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</si>
  <si>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</si>
  <si>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</si>
  <si>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</si>
  <si>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</si>
  <si>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</si>
  <si>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</si>
  <si>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</si>
  <si>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</si>
  <si>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</si>
  <si>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</si>
  <si>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</si>
  <si>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</si>
  <si>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</si>
  <si>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</si>
  <si>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</si>
  <si>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</si>
  <si>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</si>
  <si>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</si>
  <si>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</si>
  <si>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</si>
  <si>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</si>
  <si>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</si>
  <si>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</si>
  <si>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</si>
  <si>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</si>
  <si>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</si>
  <si>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</si>
  <si>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</si>
  <si>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</si>
  <si>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</si>
  <si>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</si>
  <si>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</si>
  <si>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</si>
  <si>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</si>
  <si>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</si>
  <si>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</si>
  <si>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</si>
  <si>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</si>
  <si>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</si>
  <si>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</si>
  <si>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</si>
  <si>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</si>
  <si>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</si>
  <si>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</si>
  <si>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</si>
  <si>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</si>
  <si>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</si>
  <si>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</si>
  <si>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</si>
  <si>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</si>
  <si>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</si>
  <si>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</si>
  <si>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</si>
  <si>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</si>
  <si>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</si>
  <si>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</si>
  <si>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</si>
  <si>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</si>
  <si>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</si>
  <si>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</si>
  <si>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</si>
  <si>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</si>
  <si>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</si>
  <si>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</si>
  <si>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</si>
  <si>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</si>
  <si>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</si>
  <si>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</si>
  <si>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</si>
  <si>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</si>
  <si>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</si>
  <si>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</si>
  <si>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</si>
  <si>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</si>
  <si>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</si>
  <si>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</si>
  <si>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</si>
  <si>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</si>
  <si>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</si>
  <si>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</si>
  <si>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</si>
  <si>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かごしま高岡病院</t>
    <phoneticPr fontId="3"/>
  </si>
  <si>
    <t>〒892-0847 鹿児島市西千石町１４－１２</t>
    <phoneticPr fontId="3"/>
  </si>
  <si>
    <t>〇</t>
  </si>
  <si>
    <t>医療法人</t>
  </si>
  <si>
    <t>複数の診療科で活用</t>
  </si>
  <si>
    <t>呼吸器内科</t>
  </si>
  <si>
    <t>循環器内科</t>
  </si>
  <si>
    <t>消化器内科（胃腸内科）</t>
  </si>
  <si>
    <t>地域包括ケア病棟入院料１</t>
  </si>
  <si>
    <t>ＤＰＣ病院ではない</t>
  </si>
  <si>
    <t>有</t>
  </si>
  <si>
    <t>看護必要度Ⅰ</t>
    <phoneticPr fontId="3"/>
  </si>
  <si>
    <t>3階病棟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</si>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</sst>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6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34</v>
      </c>
      <c r="K99" s="237" t="str">
        <f>IF(OR(COUNTIF(L99:L99,"未確認")&gt;0,COUNTIF(L99:L99,"~*")&gt;0),"※","")</f>
        <v/>
      </c>
      <c r="L99" s="258">
        <v>34</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34</v>
      </c>
      <c r="K101" s="237" t="str">
        <f>IF(OR(COUNTIF(L101:L101,"未確認")&gt;0,COUNTIF(L101:L101,"~*")&gt;0),"※","")</f>
        <v/>
      </c>
      <c r="L101" s="258">
        <v>34</v>
      </c>
    </row>
    <row r="102" spans="1:22" s="83" customFormat="1" ht="34.5" customHeight="1">
      <c r="A102" s="244" t="s">
        <v>610</v>
      </c>
      <c r="B102" s="84"/>
      <c r="C102" s="376"/>
      <c r="D102" s="378"/>
      <c r="E102" s="316" t="s">
        <v>612</v>
      </c>
      <c r="F102" s="317"/>
      <c r="G102" s="317"/>
      <c r="H102" s="318"/>
      <c r="I102" s="419"/>
      <c r="J102" s="256">
        <f t="shared" si="0"/>
        <v>34</v>
      </c>
      <c r="K102" s="237" t="str">
        <f t="shared" ref="K102:K111" si="1">IF(OR(COUNTIF(L101:L101,"未確認")&gt;0,COUNTIF(L101:L101,"~*")&gt;0),"※","")</f>
        <v/>
      </c>
      <c r="L102" s="258">
        <v>34</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34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t="str">
        <f t="shared" si="2"/>
        <v>*</v>
      </c>
      <c r="K155" s="264" t="str">
        <f t="shared" si="3"/>
        <v>※</v>
      </c>
      <c r="L155" s="117" t="s">
        <v>541</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43</v>
      </c>
      <c r="K201" s="264" t="str">
        <f t="shared" si="5"/>
        <v/>
      </c>
      <c r="L201" s="117">
        <v>43</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26</v>
      </c>
      <c r="K220" s="264" t="str">
        <f t="shared" si="7"/>
        <v/>
      </c>
      <c r="L220" s="117">
        <v>26</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1047</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2.2999999999999998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25</v>
      </c>
      <c r="K269" s="81" t="str">
        <f t="shared" si="8"/>
        <v/>
      </c>
      <c r="L269" s="147">
        <v>25</v>
      </c>
    </row>
    <row r="270" spans="1:22" s="83" customFormat="1" ht="34.5" customHeight="1">
      <c r="A270" s="249" t="s">
        <v>725</v>
      </c>
      <c r="B270" s="120"/>
      <c r="C270" s="370"/>
      <c r="D270" s="370"/>
      <c r="E270" s="370"/>
      <c r="F270" s="370"/>
      <c r="G270" s="370" t="s">
        <v>148</v>
      </c>
      <c r="H270" s="370"/>
      <c r="I270" s="403"/>
      <c r="J270" s="266">
        <f t="shared" si="9"/>
        <v>1.1000000000000001</v>
      </c>
      <c r="K270" s="81" t="str">
        <f t="shared" si="8"/>
        <v/>
      </c>
      <c r="L270" s="148">
        <v>1.1000000000000001</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4</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5</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9</v>
      </c>
      <c r="N297" s="147">
        <v>10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4.4000000000000004</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2</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545</v>
      </c>
      <c r="K392" s="81" t="str">
        <f t="shared" ref="K392:K397" si="11">IF(OR(COUNTIF(L392:L392,"未確認")&gt;0,COUNTIF(L392:L392,"~*")&gt;0),"※","")</f>
        <v/>
      </c>
      <c r="L392" s="147">
        <v>545</v>
      </c>
    </row>
    <row r="393" spans="1:22" s="83" customFormat="1" ht="34.5" customHeight="1">
      <c r="A393" s="249" t="s">
        <v>773</v>
      </c>
      <c r="B393" s="84"/>
      <c r="C393" s="369"/>
      <c r="D393" s="379"/>
      <c r="E393" s="319" t="s">
        <v>224</v>
      </c>
      <c r="F393" s="320"/>
      <c r="G393" s="320"/>
      <c r="H393" s="321"/>
      <c r="I393" s="342"/>
      <c r="J393" s="140">
        <f t="shared" si="10"/>
        <v>524</v>
      </c>
      <c r="K393" s="81" t="str">
        <f t="shared" si="11"/>
        <v/>
      </c>
      <c r="L393" s="147">
        <v>524</v>
      </c>
    </row>
    <row r="394" spans="1:22" s="83" customFormat="1" ht="34.5" customHeight="1">
      <c r="A394" s="250" t="s">
        <v>774</v>
      </c>
      <c r="B394" s="84"/>
      <c r="C394" s="369"/>
      <c r="D394" s="380"/>
      <c r="E394" s="319" t="s">
        <v>225</v>
      </c>
      <c r="F394" s="320"/>
      <c r="G394" s="320"/>
      <c r="H394" s="321"/>
      <c r="I394" s="342"/>
      <c r="J394" s="140">
        <f t="shared" si="10"/>
        <v>11</v>
      </c>
      <c r="K394" s="81" t="str">
        <f t="shared" si="11"/>
        <v/>
      </c>
      <c r="L394" s="147">
        <v>11</v>
      </c>
    </row>
    <row r="395" spans="1:22" s="83" customFormat="1" ht="34.5" customHeight="1">
      <c r="A395" s="250" t="s">
        <v>775</v>
      </c>
      <c r="B395" s="84"/>
      <c r="C395" s="369"/>
      <c r="D395" s="381"/>
      <c r="E395" s="319" t="s">
        <v>226</v>
      </c>
      <c r="F395" s="320"/>
      <c r="G395" s="320"/>
      <c r="H395" s="321"/>
      <c r="I395" s="342"/>
      <c r="J395" s="140">
        <f t="shared" si="10"/>
        <v>10</v>
      </c>
      <c r="K395" s="81" t="str">
        <f t="shared" si="11"/>
        <v/>
      </c>
      <c r="L395" s="147">
        <v>10</v>
      </c>
    </row>
    <row r="396" spans="1:22" s="83" customFormat="1" ht="34.5" customHeight="1">
      <c r="A396" s="250" t="s">
        <v>776</v>
      </c>
      <c r="B396" s="1"/>
      <c r="C396" s="369"/>
      <c r="D396" s="319" t="s">
        <v>227</v>
      </c>
      <c r="E396" s="320"/>
      <c r="F396" s="320"/>
      <c r="G396" s="320"/>
      <c r="H396" s="321"/>
      <c r="I396" s="342"/>
      <c r="J396" s="140">
        <f t="shared" si="10"/>
        <v>10983</v>
      </c>
      <c r="K396" s="81" t="str">
        <f t="shared" si="11"/>
        <v/>
      </c>
      <c r="L396" s="147">
        <v>10983</v>
      </c>
    </row>
    <row r="397" spans="1:22" s="83" customFormat="1" ht="34.5" customHeight="1">
      <c r="A397" s="250" t="s">
        <v>777</v>
      </c>
      <c r="B397" s="119"/>
      <c r="C397" s="369"/>
      <c r="D397" s="319" t="s">
        <v>228</v>
      </c>
      <c r="E397" s="320"/>
      <c r="F397" s="320"/>
      <c r="G397" s="320"/>
      <c r="H397" s="321"/>
      <c r="I397" s="343"/>
      <c r="J397" s="140">
        <f t="shared" si="10"/>
        <v>545</v>
      </c>
      <c r="K397" s="81" t="str">
        <f t="shared" si="11"/>
        <v/>
      </c>
      <c r="L397" s="147">
        <v>545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542</v>
      </c>
      <c r="K405" s="81" t="str">
        <f t="shared" ref="K405:K422" si="13">IF(OR(COUNTIF(L405:L405,"未確認")&gt;0,COUNTIF(L405:L405,"~*")&gt;0),"※","")</f>
        <v/>
      </c>
      <c r="L405" s="147">
        <v>542</v>
      </c>
    </row>
    <row r="406" spans="1:22" s="83" customFormat="1" ht="34.5" customHeight="1">
      <c r="A406" s="251" t="s">
        <v>779</v>
      </c>
      <c r="B406" s="119"/>
      <c r="C406" s="368"/>
      <c r="D406" s="374" t="s">
        <v>233</v>
      </c>
      <c r="E406" s="376" t="s">
        <v>234</v>
      </c>
      <c r="F406" s="377"/>
      <c r="G406" s="377"/>
      <c r="H406" s="378"/>
      <c r="I406" s="360"/>
      <c r="J406" s="140">
        <f t="shared" si="12"/>
        <v>8</v>
      </c>
      <c r="K406" s="81" t="str">
        <f t="shared" si="13"/>
        <v/>
      </c>
      <c r="L406" s="147">
        <v>8</v>
      </c>
    </row>
    <row r="407" spans="1:22" s="83" customFormat="1" ht="34.5" customHeight="1">
      <c r="A407" s="251" t="s">
        <v>780</v>
      </c>
      <c r="B407" s="119"/>
      <c r="C407" s="368"/>
      <c r="D407" s="368"/>
      <c r="E407" s="319" t="s">
        <v>235</v>
      </c>
      <c r="F407" s="320"/>
      <c r="G407" s="320"/>
      <c r="H407" s="321"/>
      <c r="I407" s="360"/>
      <c r="J407" s="140">
        <f t="shared" si="12"/>
        <v>453</v>
      </c>
      <c r="K407" s="81" t="str">
        <f t="shared" si="13"/>
        <v/>
      </c>
      <c r="L407" s="147">
        <v>453</v>
      </c>
    </row>
    <row r="408" spans="1:22" s="83" customFormat="1" ht="34.5" customHeight="1">
      <c r="A408" s="251" t="s">
        <v>781</v>
      </c>
      <c r="B408" s="119"/>
      <c r="C408" s="368"/>
      <c r="D408" s="368"/>
      <c r="E408" s="319" t="s">
        <v>236</v>
      </c>
      <c r="F408" s="320"/>
      <c r="G408" s="320"/>
      <c r="H408" s="321"/>
      <c r="I408" s="360"/>
      <c r="J408" s="140">
        <f t="shared" si="12"/>
        <v>71</v>
      </c>
      <c r="K408" s="81" t="str">
        <f t="shared" si="13"/>
        <v/>
      </c>
      <c r="L408" s="147">
        <v>71</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10</v>
      </c>
      <c r="K411" s="81" t="str">
        <f t="shared" si="13"/>
        <v/>
      </c>
      <c r="L411" s="147">
        <v>10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269</v>
      </c>
      <c r="K413" s="81" t="str">
        <f t="shared" si="13"/>
        <v/>
      </c>
      <c r="L413" s="147">
        <v>269</v>
      </c>
    </row>
    <row r="414" spans="1:22" s="83" customFormat="1" ht="34.5" customHeight="1">
      <c r="A414" s="251" t="s">
        <v>787</v>
      </c>
      <c r="B414" s="119"/>
      <c r="C414" s="368"/>
      <c r="D414" s="374" t="s">
        <v>240</v>
      </c>
      <c r="E414" s="376" t="s">
        <v>241</v>
      </c>
      <c r="F414" s="377"/>
      <c r="G414" s="377"/>
      <c r="H414" s="378"/>
      <c r="I414" s="360"/>
      <c r="J414" s="140">
        <f t="shared" si="12"/>
        <v>1</v>
      </c>
      <c r="K414" s="81" t="str">
        <f t="shared" si="13"/>
        <v/>
      </c>
      <c r="L414" s="147">
        <v>1</v>
      </c>
    </row>
    <row r="415" spans="1:22" s="83" customFormat="1" ht="34.5" customHeight="1">
      <c r="A415" s="251" t="s">
        <v>788</v>
      </c>
      <c r="B415" s="119"/>
      <c r="C415" s="368"/>
      <c r="D415" s="368"/>
      <c r="E415" s="319" t="s">
        <v>242</v>
      </c>
      <c r="F415" s="320"/>
      <c r="G415" s="320"/>
      <c r="H415" s="321"/>
      <c r="I415" s="360"/>
      <c r="J415" s="140">
        <f t="shared" si="12"/>
        <v>218</v>
      </c>
      <c r="K415" s="81" t="str">
        <f t="shared" si="13"/>
        <v/>
      </c>
      <c r="L415" s="147">
        <v>218</v>
      </c>
    </row>
    <row r="416" spans="1:22" s="83" customFormat="1" ht="34.5" customHeight="1">
      <c r="A416" s="251" t="s">
        <v>789</v>
      </c>
      <c r="B416" s="119"/>
      <c r="C416" s="368"/>
      <c r="D416" s="368"/>
      <c r="E416" s="319" t="s">
        <v>243</v>
      </c>
      <c r="F416" s="320"/>
      <c r="G416" s="320"/>
      <c r="H416" s="321"/>
      <c r="I416" s="360"/>
      <c r="J416" s="140">
        <f t="shared" si="12"/>
        <v>37</v>
      </c>
      <c r="K416" s="81" t="str">
        <f t="shared" si="13"/>
        <v/>
      </c>
      <c r="L416" s="147">
        <v>37</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v>
      </c>
      <c r="K420" s="81" t="str">
        <f t="shared" si="13"/>
        <v/>
      </c>
      <c r="L420" s="147">
        <v>3</v>
      </c>
    </row>
    <row r="421" spans="1:22" s="83" customFormat="1" ht="34.5" customHeight="1">
      <c r="A421" s="251" t="s">
        <v>794</v>
      </c>
      <c r="B421" s="119"/>
      <c r="C421" s="368"/>
      <c r="D421" s="368"/>
      <c r="E421" s="319" t="s">
        <v>247</v>
      </c>
      <c r="F421" s="320"/>
      <c r="G421" s="320"/>
      <c r="H421" s="321"/>
      <c r="I421" s="360"/>
      <c r="J421" s="140">
        <f t="shared" si="12"/>
        <v>10</v>
      </c>
      <c r="K421" s="81" t="str">
        <f t="shared" si="13"/>
        <v/>
      </c>
      <c r="L421" s="147">
        <v>10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268</v>
      </c>
      <c r="K430" s="193" t="str">
        <f>IF(OR(COUNTIF(L430:L430,"未確認")&gt;0,COUNTIF(L430:L430,"~*")&gt;0),"※","")</f>
        <v/>
      </c>
      <c r="L430" s="147">
        <v>268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268</v>
      </c>
      <c r="K433" s="193" t="str">
        <f>IF(OR(COUNTIF(L433:L433,"未確認")&gt;0,COUNTIF(L433:L433,"~*")&gt;0),"※","")</f>
        <v/>
      </c>
      <c r="L433" s="147">
        <v>268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t="str">
        <f t="shared" si="23"/>
        <v>*</v>
      </c>
      <c r="K547" s="201" t="str">
        <f t="shared" si="24"/>
        <v>※</v>
      </c>
      <c r="L547" s="117" t="s">
        <v>541</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50.3</v>
      </c>
    </row>
    <row r="569" spans="1:12" s="91" customFormat="1" ht="34.5" customHeight="1">
      <c r="A569" s="251" t="s">
        <v>878</v>
      </c>
      <c r="B569" s="119"/>
      <c r="C569" s="209"/>
      <c r="D569" s="330" t="s">
        <v>377</v>
      </c>
      <c r="E569" s="341"/>
      <c r="F569" s="341"/>
      <c r="G569" s="341"/>
      <c r="H569" s="331"/>
      <c r="I569" s="342"/>
      <c r="J569" s="207"/>
      <c r="K569" s="210"/>
      <c r="L569" s="211">
        <v>7.7</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v>2.2999999999999998</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15</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22</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29</v>
      </c>
      <c r="K618" s="201" t="str">
        <f t="shared" si="28"/>
        <v/>
      </c>
      <c r="L618" s="117">
        <v>29</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t="str">
        <f t="shared" ref="J646:J660" si="31">IF(SUM(L646:L646)=0,IF(COUNTIF(L646:L646,"未確認")&gt;0,"未確認",IF(COUNTIF(L646:L646,"~*")&gt;0,"*",SUM(L646:L646))),SUM(L646:L646))</f>
        <v>*</v>
      </c>
      <c r="K646" s="201" t="str">
        <f t="shared" ref="K646:K660" si="32">IF(OR(COUNTIF(L646:L646,"未確認")&gt;0,COUNTIF(L646:L646,"*")&gt;0),"※","")</f>
        <v>※</v>
      </c>
      <c r="L646" s="117" t="s">
        <v>541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B9563EF-0AAA-4278-9804-45EB1021DAC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2019-12-23T02:26:30Z</dcterms:modified>
</cp:coreProperties>
</file>