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<sst xmlns="http://schemas.openxmlformats.org/spreadsheetml/2006/main" count="834" uniqueCount="834">
  <si>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笠利病院</t>
  </si>
  <si>
    <t>〒894-0512 鹿児島県 奄美市笠利町大字中金久１２０</t>
  </si>
  <si>
    <t>病棟の建築時期と構造</t>
  </si>
  <si>
    <t>建物情報＼病棟名</t>
  </si>
  <si>
    <t>３階病棟</t>
  </si>
  <si>
    <t>４階病棟</t>
  </si>
  <si>
    <t>様式１病院病棟票(1)</t>
  </si>
  <si>
    <t>建築時期</t>
  </si>
  <si>
    <t>1998</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</si>
  <si>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</si>
  <si>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</si>
  <si>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</si>
  <si>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</si>
  <si>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</si>
  <si>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</si>
  <si>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</si>
  <si>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</si>
  <si>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</si>
  <si>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</si>
  <si>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</si>
  <si>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</si>
  <si>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</si>
  <si>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</si>
  <si>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</si>
  <si>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</si>
  <si>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</si>
  <si>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</si>
  <si>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</si>
  <si>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</si>
  <si>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</si>
  <si>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</si>
  <si>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</si>
  <si>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</si>
  <si>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</si>
  <si>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</si>
  <si>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</si>
  <si>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</si>
  <si>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</si>
  <si>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</si>
  <si>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</si>
  <si>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</si>
  <si>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</si>
  <si>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</si>
  <si>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</si>
  <si>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</si>
  <si>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</si>
  <si>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</si>
  <si>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</si>
  <si>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</si>
  <si>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</si>
  <si>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</si>
  <si>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</si>
  <si>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</si>
  <si>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</si>
  <si>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</si>
  <si>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</si>
  <si>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</si>
  <si>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</si>
  <si>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</si>
  <si>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</si>
  <si>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</si>
  <si>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</si>
  <si>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</si>
  <si>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</si>
  <si>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</si>
  <si>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</si>
  <si>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</si>
  <si>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</si>
  <si>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</si>
  <si>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</si>
  <si>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</si>
  <si>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</si>
  <si>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</si>
  <si>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</si>
  <si>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</si>
  <si>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</si>
  <si>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</si>
  <si>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</si>
  <si>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</si>
  <si>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</si>
  <si>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</si>
  <si>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</si>
  <si>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</si>
  <si>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</si>
  <si>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</si>
  <si>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</si>
  <si>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</si>
  <si>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</si>
  <si>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</si>
  <si>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</si>
  <si>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</si>
  <si>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</si>
  <si>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</si>
  <si>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</si>
  <si>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</si>
  <si>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</si>
  <si>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</si>
  <si>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</si>
  <si>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</si>
  <si>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</si>
  <si>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</si>
  <si>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</si>
  <si>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</si>
  <si>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</si>
  <si>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</si>
  <si>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</si>
  <si>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</si>
  <si>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</si>
  <si>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</si>
  <si>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</si>
  <si>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</si>
  <si>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</si>
  <si>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</si>
  <si>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</si>
  <si>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</si>
  <si>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</si>
  <si>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</si>
  <si>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</si>
  <si>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</si>
  <si>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</si>
  <si>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</si>
  <si>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</si>
  <si>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</si>
  <si>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</si>
  <si>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</si>
  <si>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</si>
  <si>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</si>
  <si>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</si>
  <si>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</si>
  <si>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</si>
  <si>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</si>
  <si>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</si>
  <si>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</si>
  <si>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</si>
  <si>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</si>
  <si>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</si>
  <si>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</si>
  <si>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</si>
  <si>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</si>
  <si>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</si>
  <si>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</si>
  <si>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</si>
  <si>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</si>
  <si>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</si>
  <si>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</si>
  <si>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</si>
  <si>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</si>
  <si>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</si>
  <si>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</si>
  <si>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</si>
  <si>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</si>
  <si>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</si>
  <si>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</si>
  <si>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</si>
  <si>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</si>
  <si>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</si>
  <si>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</si>
  <si>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</si>
  <si>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</si>
  <si>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</si>
  <si>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</si>
  <si>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</si>
  <si>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</si>
  <si>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</si>
  <si>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</si>
  <si>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</si>
  <si>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</si>
  <si>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</si>
  <si>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</si>
  <si>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</si>
  <si>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</si>
  <si>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</si>
  <si>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</si>
  <si>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</si>
  <si>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</si>
  <si>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</si>
  <si>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</si>
  <si>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</si>
  <si>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</si>
  <si>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</si>
  <si>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</si>
  <si>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</si>
  <si>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</si>
  <si>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</si>
  <si>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</si>
  <si>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</si>
  <si>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</si>
  <si>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</si>
  <si>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</si>
  <si>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</si>
  <si>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</si>
  <si>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</si>
  <si>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</si>
  <si>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</si>
  <si>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</si>
  <si>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</si>
  <si>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</si>
  <si>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</si>
  <si>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</si>
  <si>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</si>
  <si>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</si>
  <si>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</si>
  <si>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</si>
  <si>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</si>
  <si>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</si>
  <si>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</si>
  <si>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</si>
  <si>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</si>
  <si>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</si>
  <si>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</si>
  <si>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</si>
  <si>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</si>
  <si>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</si>
  <si>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</si>
  <si>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</si>
  <si>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</si>
  <si>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</si>
  <si>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</si>
  <si>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</si>
  <si>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</si>
  <si>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</si>
  <si>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</si>
  <si>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</si>
  <si>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</si>
  <si>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</si>
  <si>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</si>
  <si>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</si>
  <si>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</si>
  <si>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</si>
  <si>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</si>
  <si>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</si>
  <si>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</si>
  <si>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</si>
  <si>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</si>
  <si>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</si>
  <si>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</si>
  <si>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</si>
  <si>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</si>
  <si>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</si>
  <si>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</si>
  <si>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</si>
  <si>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</si>
  <si>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</si>
  <si>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</si>
  <si>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</si>
  <si>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</si>
  <si>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</si>
  <si>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</si>
  <si>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</si>
  <si>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</si>
  <si>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</si>
  <si>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</si>
  <si>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</si>
  <si>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</si>
  <si>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</si>
  <si>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</si>
  <si>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</si>
  <si>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</si>
  <si>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</si>
  <si>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</si>
  <si>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</si>
  <si>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</si>
  <si>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</si>
  <si>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</si>
  <si>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</si>
  <si>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</si>
  <si>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</si>
  <si>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</si>
  <si>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</si>
  <si>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</si>
  <si>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</si>
  <si>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</si>
  <si>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</si>
  <si>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</si>
  <si>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</si>
  <si>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</si>
  <si>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</si>
  <si>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</si>
  <si>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</si>
  <si>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</si>
  <si>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</si>
  <si>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</si>
  <si>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</si>
  <si>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</si>
  <si>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</si>
  <si>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</si>
  <si>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</si>
  <si>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</si>
  <si>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</si>
  <si>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</si>
  <si>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</si>
  <si>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</si>
  <si>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</si>
  <si>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</si>
  <si>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</si>
  <si>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</si>
  <si>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</si>
  <si>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</si>
  <si>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</si>
  <si>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</si>
  <si>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</si>
  <si>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</si>
  <si>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</si>
  <si>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</si>
  <si>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</si>
  <si>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</si>
  <si>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</si>
  <si>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</si>
  <si>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</si>
  <si>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</si>
  <si>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</si>
  <si>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</si>
  <si>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</si>
  <si>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</si>
  <si>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</si>
  <si>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</si>
  <si>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</si>
  <si>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</si>
  <si>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</si>
  <si>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</si>
  <si>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</si>
  <si>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</si>
  <si>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</si>
  <si>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</si>
  <si>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</si>
  <si>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</si>
  <si>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</si>
  <si>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</si>
  <si>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</si>
  <si>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</si>
  <si>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</si>
  <si>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</si>
  <si>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</si>
  <si>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</si>
  <si>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</si>
  <si>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</si>
  <si>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</si>
  <si>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</si>
  <si>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</si>
  <si>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</si>
  <si>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</si>
  <si>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</si>
  <si>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</si>
  <si>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</si>
  <si>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</si>
  <si>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</si>
  <si>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</si>
  <si>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</si>
  <si>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4階病棟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</si>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</sst>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16</v>
      </c>
      <c r="J20" s="399"/>
      <c r="K20" s="399"/>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16</v>
      </c>
      <c r="J31" s="302"/>
      <c r="K31" s="303"/>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47</v>
      </c>
      <c r="M108" s="192">
        <v>42</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47</v>
      </c>
      <c r="M109" s="192">
        <v>42</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47</v>
      </c>
      <c r="M111" s="192">
        <v>42</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47</v>
      </c>
      <c r="M112" s="192">
        <v>42</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47</v>
      </c>
      <c r="M114" s="192">
        <v>42</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47</v>
      </c>
      <c r="M115" s="192">
        <v>42</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112</v>
      </c>
      <c r="F137" s="292"/>
      <c r="G137" s="292"/>
      <c r="H137" s="293"/>
      <c r="I137" s="361"/>
      <c r="J137" s="81"/>
      <c r="K137" s="82"/>
      <c r="L137" s="80">
        <v>47</v>
      </c>
      <c r="M137" s="253">
        <v>42</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8" t="s">
        <v>114</v>
      </c>
      <c r="D138" s="299"/>
      <c r="E138" s="299"/>
      <c r="F138" s="299"/>
      <c r="G138" s="299"/>
      <c r="H138" s="300"/>
      <c r="I138" s="361"/>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91" t="s">
        <v>112</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8" t="s">
        <v>114</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91" t="s">
        <v>112</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2" t="s">
        <v>117</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91" t="s">
        <v>118</v>
      </c>
      <c r="D150" s="292"/>
      <c r="E150" s="292"/>
      <c r="F150" s="292"/>
      <c r="G150" s="292"/>
      <c r="H150" s="293"/>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91" t="s">
        <v>125</v>
      </c>
      <c r="D158" s="292"/>
      <c r="E158" s="292"/>
      <c r="F158" s="292"/>
      <c r="G158" s="292"/>
      <c r="H158" s="293"/>
      <c r="I158" s="380"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91" t="s">
        <v>129</v>
      </c>
      <c r="D159" s="292"/>
      <c r="E159" s="292"/>
      <c r="F159" s="292"/>
      <c r="G159" s="292"/>
      <c r="H159" s="293"/>
      <c r="I159" s="381"/>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12</v>
      </c>
      <c r="M191" s="255">
        <v>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0.5</v>
      </c>
      <c r="M192" s="255">
        <v>0</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4</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8</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0.7</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4</v>
      </c>
      <c r="N219" s="108">
        <v>1</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0.4</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2</v>
      </c>
      <c r="N221" s="108">
        <v>1</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0</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0</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4</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0</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2</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1</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1</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171</v>
      </c>
      <c r="M314" s="255">
        <v>101</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74</v>
      </c>
      <c r="M315" s="255">
        <v>58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97</v>
      </c>
      <c r="M316" s="255">
        <v>43</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14717</v>
      </c>
      <c r="M318" s="255">
        <v>11900</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173</v>
      </c>
      <c r="M319" s="255">
        <v>110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171</v>
      </c>
      <c r="M327" s="255">
        <v>101</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2</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131</v>
      </c>
      <c r="M329" s="255">
        <v>78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33</v>
      </c>
      <c r="M330" s="255">
        <v>17</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7</v>
      </c>
      <c r="M331" s="255">
        <v>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173</v>
      </c>
      <c r="M335" s="255">
        <v>110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2</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126</v>
      </c>
      <c r="M337" s="255">
        <v>90</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21</v>
      </c>
      <c r="M338" s="255">
        <v>9</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6</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3</v>
      </c>
      <c r="M340" s="255">
        <v>2</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7</v>
      </c>
      <c r="M342" s="255">
        <v>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8</v>
      </c>
      <c r="M343" s="255">
        <v>5</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171</v>
      </c>
      <c r="M352" s="255">
        <v>110</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90</v>
      </c>
      <c r="M353" s="255">
        <v>57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40</v>
      </c>
      <c r="M354" s="255">
        <v>34</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8</v>
      </c>
      <c r="M355" s="255">
        <v>6</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33</v>
      </c>
      <c r="M356" s="255">
        <v>13</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347</v>
      </c>
      <c r="M388" s="249" t="s">
        <v>348</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349</v>
      </c>
      <c r="D390" s="283"/>
      <c r="E390" s="283"/>
      <c r="F390" s="283"/>
      <c r="G390" s="283"/>
      <c r="H390" s="284"/>
      <c r="I390" s="295"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351</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352</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353</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111</v>
      </c>
      <c r="D402" s="283"/>
      <c r="E402" s="283"/>
      <c r="F402" s="283"/>
      <c r="G402" s="283"/>
      <c r="H402" s="284"/>
      <c r="I402" s="390"/>
      <c r="J402" s="195" t="str">
        <f t="shared" si="59"/>
        <v>未確認</v>
      </c>
      <c r="K402" s="196" t="str">
        <f t="shared" si="60"/>
        <v>※</v>
      </c>
      <c r="L402" s="94">
        <v>644</v>
      </c>
      <c r="M402" s="259">
        <v>483</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371</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372</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373</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374</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375</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376</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377</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378</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379</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380</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381</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382</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383</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384</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385</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386</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387</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388</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389</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390</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391</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392</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393</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394</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395</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396</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397</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398</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399</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400</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401</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402</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403</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404</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405</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406</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407</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408</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409</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t="s">
        <v>425</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427</v>
      </c>
      <c r="B473" s="1"/>
      <c r="C473" s="298" t="s">
        <v>428</v>
      </c>
      <c r="D473" s="299"/>
      <c r="E473" s="299"/>
      <c r="F473" s="299"/>
      <c r="G473" s="299"/>
      <c r="H473" s="300"/>
      <c r="I473" s="295" t="s">
        <v>429</v>
      </c>
      <c r="J473" s="93" t="str">
        <f>IF(SUM(L473:BS473)=0,IF(COUNTIF(L473:BS473,"未確認")&gt;0,"未確認",IF(COUNTIF(L473:BS473,"~*")&gt;0,"*",SUM(L473:BS473))),SUM(L473:BS473))</f>
        <v>未確認</v>
      </c>
      <c r="K473" s="152" t="str">
        <f ref="K473:K480" t="shared" si="69">IF(OR(COUNTIF(L473:BS473,"未確認")&gt;0,COUNTIF(L473:BS473,"*")&gt;0),"※","")</f>
        <v>※</v>
      </c>
      <c r="L473" s="94" t="s">
        <v>425</v>
      </c>
      <c r="M473" s="259" t="s">
        <v>425</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t="s">
        <v>425</v>
      </c>
      <c r="M474" s="259" t="s">
        <v>425</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t="s">
        <v>425</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t="s">
        <v>425</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t="s">
        <v>425</v>
      </c>
      <c r="M513" s="259" t="s">
        <v>425</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322</v>
      </c>
      <c r="M542" s="259">
        <v>317</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t="s">
        <v>425</v>
      </c>
      <c r="M597" s="259" t="s">
        <v>425</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81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193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43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t="s">
        <v>425</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t="s">
        <v>425</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v>217</v>
      </c>
      <c r="M626" s="259" t="s">
        <v>425</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t="s">
        <v>425</v>
      </c>
      <c r="M629" s="259" t="s">
        <v>425</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t="s">
        <v>425</v>
      </c>
      <c r="M630" s="259" t="s">
        <v>425</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t="s">
        <v>425</v>
      </c>
      <c r="M631" s="259" t="s">
        <v>425</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t="s">
        <v>425</v>
      </c>
      <c r="M645" s="259" t="s">
        <v>425</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t="s">
        <v>425</v>
      </c>
      <c r="M646" s="259" t="s">
        <v>425</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328</v>
      </c>
      <c r="M654" s="259">
        <v>160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t="s">
        <v>425</v>
      </c>
      <c r="M656" s="259" t="s">
        <v>425</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t="s">
        <v>425</v>
      </c>
      <c r="M657" s="259" t="s">
        <v>425</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v>185</v>
      </c>
      <c r="M658" s="259" t="s">
        <v>425</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t="s">
        <v>425</v>
      </c>
      <c r="M659" s="259" t="s">
        <v>425</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t="s">
        <v>425</v>
      </c>
      <c r="M663" s="259" t="s">
        <v>425</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t="s">
        <v>425</v>
      </c>
      <c r="M665" s="259" t="s">
        <v>425</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765</v>
      </c>
      <c r="M675" s="253" t="s">
        <v>765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171</v>
      </c>
      <c r="M678" s="253">
        <v>110</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t="s">
        <v>425</v>
      </c>
      <c r="M702" s="259" t="s">
        <v>425</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2022-03-24T06:26:04Z</dcterms:created>
  <dcterms:modified xsi:type="dcterms:W3CDTF">2022-03-24T06:26:04Z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