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<sst xmlns="http://schemas.openxmlformats.org/spreadsheetml/2006/main" count="835" uniqueCount="835">
  <si>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屋久島徳洲会病院</t>
  </si>
  <si>
    <t>〒891-4205 鹿児島県 熊毛郡屋久島町宮之浦２４６７</t>
  </si>
  <si>
    <t>病棟の建築時期と構造</t>
  </si>
  <si>
    <t>建物情報＼病棟名</t>
  </si>
  <si>
    <t>３階病棟</t>
  </si>
  <si>
    <t>４階病棟</t>
  </si>
  <si>
    <t>５階病棟</t>
  </si>
  <si>
    <t>様式１病院病棟票(1)</t>
  </si>
  <si>
    <t>建築時期</t>
  </si>
  <si>
    <t>1997</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</si>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</sst>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17</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c r="M20" s="21" t="s">
        <v>16</v>
      </c>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c r="M30" s="21"/>
      <c r="N30" s="21" t="s">
        <v>16</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18</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45</v>
      </c>
      <c r="M104" s="248">
        <v>44</v>
      </c>
      <c r="N104" s="192">
        <v>50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45</v>
      </c>
      <c r="M106" s="192">
        <v>44</v>
      </c>
      <c r="N106" s="192">
        <v>50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45</v>
      </c>
      <c r="M107" s="192">
        <v>44</v>
      </c>
      <c r="N107" s="192">
        <v>50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t="s">
        <v>113</v>
      </c>
      <c r="N136" s="253" t="s">
        <v>113</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114</v>
      </c>
      <c r="F137" s="292"/>
      <c r="G137" s="292"/>
      <c r="H137" s="293"/>
      <c r="I137" s="361"/>
      <c r="J137" s="81"/>
      <c r="K137" s="82"/>
      <c r="L137" s="80">
        <v>45</v>
      </c>
      <c r="M137" s="253">
        <v>44</v>
      </c>
      <c r="N137" s="253">
        <v>50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6.4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2</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20</v>
      </c>
      <c r="M191" s="255">
        <v>16</v>
      </c>
      <c r="N191" s="255">
        <v>17</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0.7</v>
      </c>
      <c r="M192" s="255">
        <v>0.3</v>
      </c>
      <c r="N192" s="255">
        <v>1.7</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0</v>
      </c>
      <c r="M193" s="255">
        <v>0</v>
      </c>
      <c r="N193" s="255">
        <v>1</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v>0</v>
      </c>
      <c r="N194" s="255">
        <v>1.6</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8</v>
      </c>
      <c r="M195" s="255">
        <v>4</v>
      </c>
      <c r="N195" s="255">
        <v>10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1.5</v>
      </c>
      <c r="M196" s="255">
        <v>1.7</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0.6</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2</v>
      </c>
      <c r="M219" s="108">
        <v>4</v>
      </c>
      <c r="N219" s="108">
        <v>4</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1.3</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2</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1</v>
      </c>
      <c r="M223" s="108">
        <v>2</v>
      </c>
      <c r="N223" s="108">
        <v>3</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0.9</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0.5</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9</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2</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0.3</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1</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0.6</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6</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0.5</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6</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2</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1191</v>
      </c>
      <c r="M314" s="255">
        <v>209</v>
      </c>
      <c r="N314" s="255">
        <v>211</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244</v>
      </c>
      <c r="M315" s="255">
        <v>169</v>
      </c>
      <c r="N315" s="255">
        <v>189</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662</v>
      </c>
      <c r="M316" s="255">
        <v>34</v>
      </c>
      <c r="N316" s="255">
        <v>22</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285</v>
      </c>
      <c r="M317" s="255">
        <v>6</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12992</v>
      </c>
      <c r="M318" s="255">
        <v>12744</v>
      </c>
      <c r="N318" s="255">
        <v>16752</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1209</v>
      </c>
      <c r="M319" s="255">
        <v>208</v>
      </c>
      <c r="N319" s="255">
        <v>217</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1194</v>
      </c>
      <c r="M327" s="255">
        <v>209</v>
      </c>
      <c r="N327" s="255">
        <v>211</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5</v>
      </c>
      <c r="M328" s="255">
        <v>157</v>
      </c>
      <c r="N328" s="255">
        <v>178</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976</v>
      </c>
      <c r="M329" s="255">
        <v>42</v>
      </c>
      <c r="N329" s="255">
        <v>25</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39</v>
      </c>
      <c r="M330" s="255">
        <v>6</v>
      </c>
      <c r="N330" s="255">
        <v>5</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168</v>
      </c>
      <c r="M331" s="255">
        <v>4</v>
      </c>
      <c r="N331" s="255">
        <v>3</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6</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1209</v>
      </c>
      <c r="M335" s="255">
        <v>208</v>
      </c>
      <c r="N335" s="255">
        <v>217</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329</v>
      </c>
      <c r="M336" s="255">
        <v>15</v>
      </c>
      <c r="N336" s="255">
        <v>9</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638</v>
      </c>
      <c r="M337" s="255">
        <v>128</v>
      </c>
      <c r="N337" s="255">
        <v>140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97</v>
      </c>
      <c r="M338" s="255">
        <v>6</v>
      </c>
      <c r="N338" s="255">
        <v>2</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3</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60</v>
      </c>
      <c r="M340" s="255">
        <v>22</v>
      </c>
      <c r="N340" s="255">
        <v>26</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28</v>
      </c>
      <c r="M342" s="255">
        <v>3</v>
      </c>
      <c r="N342" s="255">
        <v>4</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54</v>
      </c>
      <c r="M343" s="255">
        <v>34</v>
      </c>
      <c r="N343" s="255">
        <v>36</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880</v>
      </c>
      <c r="M352" s="255">
        <v>193</v>
      </c>
      <c r="N352" s="255">
        <v>208</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794</v>
      </c>
      <c r="M353" s="255">
        <v>175</v>
      </c>
      <c r="N353" s="255">
        <v>169</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38</v>
      </c>
      <c r="M354" s="255">
        <v>18</v>
      </c>
      <c r="N354" s="255">
        <v>34</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3</v>
      </c>
      <c r="M355" s="255">
        <v>0</v>
      </c>
      <c r="N355" s="255">
        <v>5</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45</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13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13</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15</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14</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1</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18</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112</v>
      </c>
      <c r="D393" s="283"/>
      <c r="E393" s="283"/>
      <c r="F393" s="283"/>
      <c r="G393" s="283"/>
      <c r="H393" s="284"/>
      <c r="I393" s="390"/>
      <c r="J393" s="195" t="str">
        <f t="shared" si="59"/>
        <v>未確認</v>
      </c>
      <c r="K393" s="196" t="str">
        <f t="shared" si="60"/>
        <v>※</v>
      </c>
      <c r="L393" s="94">
        <v>1538</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362</v>
      </c>
      <c r="D402" s="283"/>
      <c r="E402" s="283"/>
      <c r="F402" s="283"/>
      <c r="G402" s="283"/>
      <c r="H402" s="284"/>
      <c r="I402" s="390"/>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113</v>
      </c>
      <c r="D412" s="283"/>
      <c r="E412" s="283"/>
      <c r="F412" s="283"/>
      <c r="G412" s="283"/>
      <c r="H412" s="284"/>
      <c r="I412" s="390"/>
      <c r="J412" s="195" t="str">
        <f t="shared" si="59"/>
        <v>未確認</v>
      </c>
      <c r="K412" s="196" t="str">
        <f t="shared" si="60"/>
        <v>※</v>
      </c>
      <c r="L412" s="94">
        <v>0</v>
      </c>
      <c r="M412" s="259">
        <v>431</v>
      </c>
      <c r="N412" s="259">
        <v>513</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372</v>
      </c>
      <c r="D413" s="283"/>
      <c r="E413" s="283"/>
      <c r="F413" s="283"/>
      <c r="G413" s="283"/>
      <c r="H413" s="284"/>
      <c r="I413" s="390"/>
      <c r="J413" s="195" t="str">
        <f t="shared" si="59"/>
        <v>未確認</v>
      </c>
      <c r="K413" s="196" t="str">
        <f t="shared" si="60"/>
        <v>※</v>
      </c>
      <c r="L413" s="94">
        <v>0</v>
      </c>
      <c r="M413" s="259">
        <v>196</v>
      </c>
      <c r="N413" s="259">
        <v>241</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373</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374</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375</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376</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377</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378</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379</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380</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382</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383</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384</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385</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386</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387</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388</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389</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390</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391</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392</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393</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394</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395</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396</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397</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398</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399</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400</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401</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402</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403</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404</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405</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406</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407</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408</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409</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410</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411</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412</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414</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424</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8" t="s">
        <v>427</v>
      </c>
      <c r="D473" s="299"/>
      <c r="E473" s="299"/>
      <c r="F473" s="299"/>
      <c r="G473" s="299"/>
      <c r="H473" s="300"/>
      <c r="I473" s="295" t="s">
        <v>428</v>
      </c>
      <c r="J473" s="93" t="str">
        <f>IF(SUM(L473:BS473)=0,IF(COUNTIF(L473:BS473,"未確認")&gt;0,"未確認",IF(COUNTIF(L473:BS473,"~*")&gt;0,"*",SUM(L473:BS473))),SUM(L473:BS473))</f>
        <v>未確認</v>
      </c>
      <c r="K473" s="152" t="str">
        <f ref="K473:K480" t="shared" si="69">IF(OR(COUNTIF(L473:BS473,"未確認")&gt;0,COUNTIF(L473:BS473,"*")&gt;0),"※","")</f>
        <v>※</v>
      </c>
      <c r="L473" s="94" t="s">
        <v>429</v>
      </c>
      <c r="M473" s="259" t="s">
        <v>429</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v>14</v>
      </c>
      <c r="M474" s="259" t="s">
        <v>429</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t="s">
        <v>429</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t="s">
        <v>429</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t="s">
        <v>429</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t="s">
        <v>429</v>
      </c>
      <c r="M482" s="259" t="s">
        <v>429</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t="s">
        <v>429</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34"/>
      <c r="E484" s="291" t="s">
        <v>452</v>
      </c>
      <c r="F484" s="292"/>
      <c r="G484" s="292"/>
      <c r="H484" s="293"/>
      <c r="I484" s="296"/>
      <c r="J484" s="93" t="str">
        <f t="shared" si="70"/>
        <v>未確認</v>
      </c>
      <c r="K484" s="152" t="str">
        <f t="shared" si="71"/>
        <v>※</v>
      </c>
      <c r="L484" s="94" t="s">
        <v>429</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5"/>
      <c r="E485" s="291" t="s">
        <v>454</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8" t="s">
        <v>456</v>
      </c>
      <c r="D486" s="299"/>
      <c r="E486" s="299"/>
      <c r="F486" s="299"/>
      <c r="G486" s="299"/>
      <c r="H486" s="300"/>
      <c r="I486" s="295" t="s">
        <v>457</v>
      </c>
      <c r="J486" s="93" t="str">
        <f>IF(SUM(L486:BS486)=0,IF(COUNTIF(L486:BS486,"未確認")&gt;0,"未確認",IF(COUNTIF(L486:BS486,"~*")&gt;0,"*",SUM(L486:BS486))),SUM(L486:BS486))</f>
        <v>未確認</v>
      </c>
      <c r="K486" s="152" t="str">
        <f t="shared" si="71"/>
        <v>※</v>
      </c>
      <c r="L486" s="94" t="s">
        <v>429</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33" t="s">
        <v>431</v>
      </c>
      <c r="E487" s="291" t="s">
        <v>432</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34"/>
      <c r="E488" s="291" t="s">
        <v>434</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34"/>
      <c r="E489" s="291" t="s">
        <v>436</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34"/>
      <c r="E490" s="291" t="s">
        <v>438</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34"/>
      <c r="E491" s="291" t="s">
        <v>440</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34"/>
      <c r="E492" s="291" t="s">
        <v>442</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34"/>
      <c r="E493" s="291" t="s">
        <v>444</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34"/>
      <c r="E494" s="291" t="s">
        <v>446</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34"/>
      <c r="E495" s="291" t="s">
        <v>448</v>
      </c>
      <c r="F495" s="292"/>
      <c r="G495" s="292"/>
      <c r="H495" s="293"/>
      <c r="I495" s="296"/>
      <c r="J495" s="93" t="str">
        <f t="shared" si="70"/>
        <v>未確認</v>
      </c>
      <c r="K495" s="152" t="str">
        <f t="shared" si="71"/>
        <v>※</v>
      </c>
      <c r="L495" s="94" t="s">
        <v>429</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34"/>
      <c r="E496" s="291" t="s">
        <v>450</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34"/>
      <c r="E497" s="291" t="s">
        <v>452</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5"/>
      <c r="E498" s="291" t="s">
        <v>454</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470</v>
      </c>
      <c r="B499" s="118"/>
      <c r="C499" s="291" t="s">
        <v>471</v>
      </c>
      <c r="D499" s="292"/>
      <c r="E499" s="292"/>
      <c r="F499" s="292"/>
      <c r="G499" s="292"/>
      <c r="H499" s="293"/>
      <c r="I499" s="98" t="s">
        <v>472</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473</v>
      </c>
      <c r="B500" s="118"/>
      <c r="C500" s="291" t="s">
        <v>474</v>
      </c>
      <c r="D500" s="292"/>
      <c r="E500" s="292"/>
      <c r="F500" s="292"/>
      <c r="G500" s="292"/>
      <c r="H500" s="293"/>
      <c r="I500" s="98" t="s">
        <v>475</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476</v>
      </c>
      <c r="B501" s="118"/>
      <c r="C501" s="291" t="s">
        <v>477</v>
      </c>
      <c r="D501" s="292"/>
      <c r="E501" s="292"/>
      <c r="F501" s="292"/>
      <c r="G501" s="292"/>
      <c r="H501" s="293"/>
      <c r="I501" s="98" t="s">
        <v>478</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91" t="s">
        <v>482</v>
      </c>
      <c r="D509" s="292"/>
      <c r="E509" s="292"/>
      <c r="F509" s="292"/>
      <c r="G509" s="292"/>
      <c r="H509" s="293"/>
      <c r="I509" s="100" t="s">
        <v>483</v>
      </c>
      <c r="J509" s="93" t="str">
        <f>IF(SUM(L509:BS509)=0,IF(COUNTIF(L509:BS509,"未確認")&gt;0,"未確認",IF(COUNTIF(L509:BS509,"~*")&gt;0,"*",SUM(L509:BS509))),SUM(L509:BS509))</f>
        <v>未確認</v>
      </c>
      <c r="K509" s="152" t="str">
        <f ref="K509:K516" t="shared" si="76">IF(OR(COUNTIF(L509:BS509,"未確認")&gt;0,COUNTIF(L509:BS509,"*")&gt;0),"※","")</f>
        <v>※</v>
      </c>
      <c r="L509" s="94" t="s">
        <v>429</v>
      </c>
      <c r="M509" s="259" t="s">
        <v>429</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91" t="s">
        <v>485</v>
      </c>
      <c r="D510" s="292"/>
      <c r="E510" s="292"/>
      <c r="F510" s="292"/>
      <c r="G510" s="292"/>
      <c r="H510" s="293"/>
      <c r="I510" s="98" t="s">
        <v>486</v>
      </c>
      <c r="J510" s="93" t="str">
        <f ref="J510:J516" t="shared" si="77">IF(SUM(L510:BS510)=0,IF(COUNTIF(L510:BS510,"未確認")&gt;0,"未確認",IF(COUNTIF(L510:BS510,"~*")&gt;0,"*",SUM(L510:BS510))),SUM(L510:BS510))</f>
        <v>未確認</v>
      </c>
      <c r="K510" s="152" t="str">
        <f t="shared" si="76"/>
        <v>※</v>
      </c>
      <c r="L510" s="94" t="s">
        <v>429</v>
      </c>
      <c r="M510" s="259" t="s">
        <v>429</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487</v>
      </c>
      <c r="B511" s="155"/>
      <c r="C511" s="291" t="s">
        <v>488</v>
      </c>
      <c r="D511" s="292"/>
      <c r="E511" s="292"/>
      <c r="F511" s="292"/>
      <c r="G511" s="292"/>
      <c r="H511" s="293"/>
      <c r="I511" s="98" t="s">
        <v>489</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490</v>
      </c>
      <c r="B512" s="155"/>
      <c r="C512" s="291" t="s">
        <v>491</v>
      </c>
      <c r="D512" s="292"/>
      <c r="E512" s="292"/>
      <c r="F512" s="292"/>
      <c r="G512" s="292"/>
      <c r="H512" s="293"/>
      <c r="I512" s="98" t="s">
        <v>492</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493</v>
      </c>
      <c r="B513" s="155"/>
      <c r="C513" s="291" t="s">
        <v>494</v>
      </c>
      <c r="D513" s="292"/>
      <c r="E513" s="292"/>
      <c r="F513" s="292"/>
      <c r="G513" s="292"/>
      <c r="H513" s="293"/>
      <c r="I513" s="98" t="s">
        <v>495</v>
      </c>
      <c r="J513" s="93" t="str">
        <f t="shared" si="77"/>
        <v>未確認</v>
      </c>
      <c r="K513" s="152" t="str">
        <f t="shared" si="76"/>
        <v>※</v>
      </c>
      <c r="L513" s="94" t="s">
        <v>429</v>
      </c>
      <c r="M513" s="259" t="s">
        <v>429</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2" t="s">
        <v>497</v>
      </c>
      <c r="D514" s="283"/>
      <c r="E514" s="283"/>
      <c r="F514" s="283"/>
      <c r="G514" s="283"/>
      <c r="H514" s="284"/>
      <c r="I514" s="98" t="s">
        <v>498</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499</v>
      </c>
      <c r="B515" s="155"/>
      <c r="C515" s="291" t="s">
        <v>500</v>
      </c>
      <c r="D515" s="292"/>
      <c r="E515" s="292"/>
      <c r="F515" s="292"/>
      <c r="G515" s="292"/>
      <c r="H515" s="293"/>
      <c r="I515" s="98" t="s">
        <v>501</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91" t="s">
        <v>503</v>
      </c>
      <c r="D516" s="292"/>
      <c r="E516" s="292"/>
      <c r="F516" s="292"/>
      <c r="G516" s="292"/>
      <c r="H516" s="293"/>
      <c r="I516" s="98" t="s">
        <v>504</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506</v>
      </c>
      <c r="B521" s="155"/>
      <c r="C521" s="308" t="s">
        <v>507</v>
      </c>
      <c r="D521" s="309"/>
      <c r="E521" s="309"/>
      <c r="F521" s="309"/>
      <c r="G521" s="309"/>
      <c r="H521" s="310"/>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509</v>
      </c>
      <c r="D522" s="309"/>
      <c r="E522" s="309"/>
      <c r="F522" s="309"/>
      <c r="G522" s="309"/>
      <c r="H522" s="310"/>
      <c r="I522" s="98" t="s">
        <v>510</v>
      </c>
      <c r="J522" s="156" t="str">
        <f>IF(SUM(L522:BS522)=0,IF(COUNTIF(L522:BS522,"未確認")&gt;0,"未確認",IF(COUNTIF(L522:BS522,"~*")&gt;0,"*",SUM(L522:BS522))),SUM(L522:BS522))</f>
        <v>未確認</v>
      </c>
      <c r="K522" s="152" t="str">
        <f>IF(OR(COUNTIF(L522:BS522,"未確認")&gt;0,COUNTIF(L522:BS522,"*")&gt;0),"※","")</f>
        <v>※</v>
      </c>
      <c r="L522" s="94" t="s">
        <v>429</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511</v>
      </c>
      <c r="B523" s="155"/>
      <c r="C523" s="308" t="s">
        <v>512</v>
      </c>
      <c r="D523" s="309"/>
      <c r="E523" s="309"/>
      <c r="F523" s="309"/>
      <c r="G523" s="309"/>
      <c r="H523" s="310"/>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515</v>
      </c>
      <c r="B528" s="155"/>
      <c r="C528" s="308" t="s">
        <v>516</v>
      </c>
      <c r="D528" s="309"/>
      <c r="E528" s="309"/>
      <c r="F528" s="309"/>
      <c r="G528" s="309"/>
      <c r="H528" s="310"/>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91" t="s">
        <v>520</v>
      </c>
      <c r="D533" s="292"/>
      <c r="E533" s="292"/>
      <c r="F533" s="292"/>
      <c r="G533" s="292"/>
      <c r="H533" s="293"/>
      <c r="I533" s="98" t="s">
        <v>521</v>
      </c>
      <c r="J533" s="93">
        <f>IF(SUM(L533:BS533)=0,IF(COUNTIF(L533:BS533,"未確認")&gt;0,"未確認",IF(COUNTIF(L533:BS533,"~*")&gt;0,"*",SUM(L533:BS533))),SUM(L533:BS533))</f>
        <v>0</v>
      </c>
      <c r="K533" s="152" t="str">
        <f>IF(OR(COUNTIF(L533:BS533,"未確認")&gt;0,COUNTIF(L533:BS533,"*")&gt;0),"※","")</f>
      </c>
      <c r="L533" s="94">
        <v>30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523</v>
      </c>
      <c r="B538" s="155"/>
      <c r="C538" s="291" t="s">
        <v>524</v>
      </c>
      <c r="D538" s="292"/>
      <c r="E538" s="292"/>
      <c r="F538" s="292"/>
      <c r="G538" s="292"/>
      <c r="H538" s="293"/>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584</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48.1</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33.2</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26.9</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18.7</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3.7</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30.5</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t="s">
        <v>429</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v>343</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878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158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1156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301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542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429</v>
      </c>
      <c r="M607" s="259">
        <v>0</v>
      </c>
      <c r="N607" s="259" t="s">
        <v>429</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t="s">
        <v>429</v>
      </c>
      <c r="M609" s="259" t="s">
        <v>429</v>
      </c>
      <c r="N609" s="259" t="s">
        <v>429</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t="s">
        <v>429</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t="s">
        <v>429</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t="s">
        <v>429</v>
      </c>
      <c r="M630" s="259" t="s">
        <v>429</v>
      </c>
      <c r="N630" s="259" t="s">
        <v>429</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t="s">
        <v>429</v>
      </c>
      <c r="M631" s="259" t="s">
        <v>429</v>
      </c>
      <c r="N631" s="259" t="s">
        <v>429</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t="s">
        <v>429</v>
      </c>
      <c r="M639" s="259" t="s">
        <v>429</v>
      </c>
      <c r="N639" s="259" t="s">
        <v>429</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v>478</v>
      </c>
      <c r="M640" s="259">
        <v>12</v>
      </c>
      <c r="N640" s="259" t="s">
        <v>429</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v>340</v>
      </c>
      <c r="M641" s="259">
        <v>13</v>
      </c>
      <c r="N641" s="259" t="s">
        <v>429</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t="s">
        <v>429</v>
      </c>
      <c r="M643" s="259" t="s">
        <v>429</v>
      </c>
      <c r="N643" s="259" t="s">
        <v>429</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t="s">
        <v>429</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t="s">
        <v>429</v>
      </c>
      <c r="M645" s="259" t="s">
        <v>429</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t="s">
        <v>429</v>
      </c>
      <c r="M646" s="259">
        <v>0</v>
      </c>
      <c r="N646" s="259" t="s">
        <v>429</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663</v>
      </c>
      <c r="M654" s="259">
        <v>37</v>
      </c>
      <c r="N654" s="259">
        <v>33</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v>146</v>
      </c>
      <c r="M656" s="259" t="s">
        <v>429</v>
      </c>
      <c r="N656" s="259" t="s">
        <v>429</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v>283</v>
      </c>
      <c r="M657" s="259">
        <v>16</v>
      </c>
      <c r="N657" s="259" t="s">
        <v>429</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t="s">
        <v>429</v>
      </c>
      <c r="M658" s="259">
        <v>10</v>
      </c>
      <c r="N658" s="259">
        <v>13</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t="s">
        <v>429</v>
      </c>
      <c r="M659" s="259" t="s">
        <v>429</v>
      </c>
      <c r="N659" s="259" t="s">
        <v>429</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v>595</v>
      </c>
      <c r="M663" s="259">
        <v>14</v>
      </c>
      <c r="N663" s="259">
        <v>234</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v>539</v>
      </c>
      <c r="M665" s="259">
        <v>10</v>
      </c>
      <c r="N665" s="259" t="s">
        <v>429</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766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880</v>
      </c>
      <c r="M678" s="253">
        <v>193</v>
      </c>
      <c r="N678" s="253">
        <v>208</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t="s">
        <v>429</v>
      </c>
      <c r="M703" s="259" t="s">
        <v>429</v>
      </c>
      <c r="N703" s="259" t="s">
        <v>429</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0</v>
      </c>
      <c r="M713" s="259">
        <v>51</v>
      </c>
      <c r="N713" s="259">
        <v>754</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t="s">
        <v>429</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2022-03-24T06:24:00Z</dcterms:created>
  <dcterms:modified xsi:type="dcterms:W3CDTF">2022-03-24T06:24:00Z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