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<sst xmlns="http://schemas.openxmlformats.org/spreadsheetml/2006/main" count="843" uniqueCount="843">
  <si>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昭南病院</t>
  </si>
  <si>
    <t>〒899-8106 鹿児島県 曽於市大隅町下窪町１番地</t>
  </si>
  <si>
    <t>病棟の建築時期と構造</t>
  </si>
  <si>
    <t>建物情報＼病棟名</t>
  </si>
  <si>
    <t>2階病棟</t>
  </si>
  <si>
    <t>3階病棟</t>
  </si>
  <si>
    <t>4階病棟</t>
  </si>
  <si>
    <t>様式１病院病棟票(1)</t>
  </si>
  <si>
    <t>建築時期</t>
  </si>
  <si>
    <t>2004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</si>
  <si>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</si>
  <si>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</si>
  <si>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</si>
  <si>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</si>
  <si>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</si>
  <si>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</si>
  <si>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</si>
  <si>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</si>
  <si>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</si>
  <si>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</si>
  <si>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</si>
  <si>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</si>
  <si>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</si>
  <si>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</si>
  <si>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</si>
  <si>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</si>
  <si>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</si>
  <si>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</si>
  <si>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</si>
  <si>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</si>
  <si>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</si>
  <si>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</si>
  <si>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</si>
  <si>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</si>
  <si>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</si>
  <si>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</si>
  <si>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</si>
  <si>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</si>
  <si>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</si>
  <si>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</si>
  <si>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</si>
  <si>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</si>
  <si>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</si>
  <si>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</si>
  <si>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</si>
  <si>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</si>
  <si>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</si>
  <si>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</si>
  <si>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</si>
  <si>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</si>
  <si>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</si>
  <si>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</si>
  <si>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</si>
  <si>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</si>
  <si>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</si>
  <si>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</si>
  <si>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</si>
  <si>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</si>
  <si>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</si>
  <si>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</si>
  <si>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</si>
  <si>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</si>
  <si>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</si>
  <si>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</si>
  <si>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</si>
  <si>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</si>
  <si>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</si>
  <si>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</si>
  <si>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</si>
  <si>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</si>
  <si>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</si>
  <si>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</si>
  <si>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</si>
  <si>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</si>
  <si>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</si>
  <si>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</si>
  <si>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</si>
  <si>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</si>
  <si>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</si>
  <si>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</si>
  <si>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</si>
  <si>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</si>
  <si>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</si>
  <si>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</si>
  <si>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</si>
  <si>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</si>
  <si>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</si>
  <si>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</si>
  <si>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</si>
  <si>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</si>
  <si>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</si>
  <si>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</si>
  <si>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</si>
  <si>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</si>
  <si>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</si>
  <si>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</si>
  <si>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</si>
  <si>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</si>
  <si>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</si>
  <si>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</si>
  <si>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</si>
  <si>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</si>
  <si>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</si>
  <si>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</si>
  <si>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</si>
  <si>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</si>
  <si>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</si>
  <si>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消化器内科（胃腸内科）</t>
  </si>
  <si>
    <t>泌尿器科</t>
  </si>
  <si>
    <t>様式１病院施設票(43)-2</t>
  </si>
  <si>
    <t>内科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</si>
  <si>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</si>
  <si>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</si>
  <si>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</si>
  <si>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</si>
  <si>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</si>
  <si>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</si>
  <si>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</si>
  <si>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</si>
  <si>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</si>
  <si>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</si>
  <si>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</si>
  <si>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</si>
  <si>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</si>
  <si>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</si>
  <si>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</si>
  <si>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</si>
  <si>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</si>
  <si>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</si>
  <si>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</si>
  <si>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</si>
  <si>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</si>
  <si>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</si>
  <si>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</si>
  <si>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</si>
  <si>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</si>
  <si>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</si>
  <si>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</si>
  <si>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</si>
  <si>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</si>
  <si>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</si>
  <si>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</si>
  <si>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</si>
  <si>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</si>
  <si>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</si>
  <si>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</si>
  <si>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</si>
  <si>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</si>
  <si>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</si>
  <si>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</si>
  <si>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</si>
  <si>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</si>
  <si>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</si>
  <si>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</si>
  <si>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</si>
  <si>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</si>
  <si>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</si>
  <si>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</si>
  <si>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</si>
  <si>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</si>
  <si>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</si>
  <si>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</si>
  <si>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</si>
  <si>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</si>
  <si>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</si>
  <si>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</si>
  <si>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</si>
  <si>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</si>
  <si>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</si>
  <si>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</si>
  <si>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</si>
  <si>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</si>
  <si>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</si>
  <si>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</si>
  <si>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</si>
  <si>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</si>
  <si>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</si>
  <si>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</si>
  <si>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</si>
  <si>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</si>
  <si>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</si>
  <si>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</si>
  <si>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</si>
  <si>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</si>
  <si>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</si>
  <si>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</si>
  <si>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</si>
  <si>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</si>
  <si>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</si>
  <si>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</si>
  <si>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</si>
  <si>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</si>
  <si>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</si>
  <si>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</si>
  <si>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</si>
  <si>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</si>
  <si>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</si>
  <si>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</si>
  <si>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</si>
  <si>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</si>
  <si>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</si>
  <si>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</si>
  <si>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</si>
  <si>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</si>
  <si>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</si>
  <si>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</si>
  <si>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</si>
  <si>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</si>
  <si>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</si>
  <si>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</si>
  <si>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</si>
  <si>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</si>
  <si>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</si>
  <si>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</si>
  <si>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</si>
  <si>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</si>
  <si>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</si>
  <si>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</si>
  <si>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</si>
  <si>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</si>
  <si>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</si>
  <si>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</si>
  <si>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</si>
  <si>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</si>
  <si>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</si>
  <si>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</si>
  <si>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</si>
  <si>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</si>
  <si>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</si>
  <si>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</si>
  <si>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</si>
  <si>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</si>
  <si>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</si>
  <si>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</si>
  <si>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</si>
  <si>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</si>
  <si>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</si>
  <si>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</si>
  <si>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</si>
  <si>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</si>
  <si>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</si>
  <si>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</si>
  <si>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</si>
  <si>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</si>
  <si>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</si>
  <si>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</si>
  <si>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</si>
  <si>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</si>
  <si>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</si>
  <si>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</si>
  <si>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</si>
  <si>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</si>
  <si>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</si>
  <si>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</si>
  <si>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</si>
  <si>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</si>
  <si>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</si>
  <si>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</si>
  <si>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</si>
  <si>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</si>
  <si>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</si>
  <si>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</si>
  <si>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</si>
  <si>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</si>
  <si>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</si>
  <si>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</si>
  <si>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</si>
  <si>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</si>
  <si>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</si>
  <si>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</si>
  <si>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</si>
  <si>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</si>
  <si>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</si>
  <si>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</si>
  <si>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3</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</si>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</sst>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33</v>
      </c>
      <c r="M104" s="248">
        <v>60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32</v>
      </c>
      <c r="M106" s="192">
        <v>55</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33</v>
      </c>
      <c r="M107" s="192">
        <v>60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51</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51</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44</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44</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51</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51</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107</v>
      </c>
      <c r="M127" s="253" t="s">
        <v>110</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110</v>
      </c>
      <c r="M128" s="253" t="s">
        <v>108</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33</v>
      </c>
      <c r="M137" s="253">
        <v>60</v>
      </c>
      <c r="N137" s="253">
        <v>51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122</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120</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91" t="s">
        <v>140</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19</v>
      </c>
      <c r="M191" s="255">
        <v>26</v>
      </c>
      <c r="N191" s="255">
        <v>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v>
      </c>
      <c r="M192" s="255">
        <v>0</v>
      </c>
      <c r="N192" s="255">
        <v>2.3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1</v>
      </c>
      <c r="M193" s="255">
        <v>4</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0.9</v>
      </c>
      <c r="M194" s="255">
        <v>0</v>
      </c>
      <c r="N194" s="255">
        <v>2.3</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2</v>
      </c>
      <c r="M195" s="255">
        <v>5</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1.6</v>
      </c>
      <c r="M196" s="255">
        <v>4</v>
      </c>
      <c r="N196" s="255">
        <v>2.4</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3</v>
      </c>
      <c r="M219" s="108">
        <v>12</v>
      </c>
      <c r="N219" s="108">
        <v>25</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4.9</v>
      </c>
      <c r="N220" s="109">
        <v>2</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1</v>
      </c>
      <c r="M221" s="108">
        <v>1</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0.8</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6</v>
      </c>
      <c r="N223" s="108">
        <v>2</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0</v>
      </c>
      <c r="N224" s="109">
        <v>1</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15</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9</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4</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3</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0.5</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5</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3</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t="s">
        <v>273</v>
      </c>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t="s">
        <v>274</v>
      </c>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t="s">
        <v>273</v>
      </c>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t="s">
        <v>274</v>
      </c>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50" t="s">
        <v>280</v>
      </c>
      <c r="D314" s="298" t="s">
        <v>281</v>
      </c>
      <c r="E314" s="299"/>
      <c r="F314" s="299"/>
      <c r="G314" s="299"/>
      <c r="H314" s="300"/>
      <c r="I314" s="279" t="s">
        <v>282</v>
      </c>
      <c r="J314" s="105">
        <f ref="J314:J319" t="shared" si="46">IF(SUM(L314:BS314)=0,IF(COUNTIF(L314:BS314,"未確認")&gt;0,"未確認",IF(COUNTIF(L314:BS314,"~*")&gt;0,"*",SUM(L314:BS314))),SUM(L314:BS314))</f>
        <v>0</v>
      </c>
      <c r="K314" s="66" t="str">
        <f ref="K314:K319" t="shared" si="47">IF(OR(COUNTIF(L314:BS314,"未確認")&gt;0,COUNTIF(L314:BS314,"~*")&gt;0),"※","")</f>
      </c>
      <c r="L314" s="108">
        <v>786</v>
      </c>
      <c r="M314" s="255">
        <v>86</v>
      </c>
      <c r="N314" s="255">
        <v>118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51"/>
      <c r="D315" s="352"/>
      <c r="E315" s="291" t="s">
        <v>284</v>
      </c>
      <c r="F315" s="292"/>
      <c r="G315" s="292"/>
      <c r="H315" s="293"/>
      <c r="I315" s="326"/>
      <c r="J315" s="105">
        <f t="shared" si="46"/>
        <v>0</v>
      </c>
      <c r="K315" s="66" t="str">
        <f t="shared" si="47"/>
      </c>
      <c r="L315" s="108">
        <v>300</v>
      </c>
      <c r="M315" s="255">
        <v>50</v>
      </c>
      <c r="N315" s="255">
        <v>110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51"/>
      <c r="D316" s="353"/>
      <c r="E316" s="291" t="s">
        <v>286</v>
      </c>
      <c r="F316" s="292"/>
      <c r="G316" s="292"/>
      <c r="H316" s="293"/>
      <c r="I316" s="326"/>
      <c r="J316" s="105">
        <f t="shared" si="46"/>
        <v>0</v>
      </c>
      <c r="K316" s="66" t="str">
        <f t="shared" si="47"/>
      </c>
      <c r="L316" s="108">
        <v>455</v>
      </c>
      <c r="M316" s="255">
        <v>36</v>
      </c>
      <c r="N316" s="255">
        <v>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51"/>
      <c r="D317" s="354"/>
      <c r="E317" s="291" t="s">
        <v>288</v>
      </c>
      <c r="F317" s="292"/>
      <c r="G317" s="292"/>
      <c r="H317" s="293"/>
      <c r="I317" s="326"/>
      <c r="J317" s="105">
        <f t="shared" si="46"/>
        <v>0</v>
      </c>
      <c r="K317" s="66" t="str">
        <f t="shared" si="47"/>
      </c>
      <c r="L317" s="108">
        <v>31</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51"/>
      <c r="D318" s="291" t="s">
        <v>290</v>
      </c>
      <c r="E318" s="292"/>
      <c r="F318" s="292"/>
      <c r="G318" s="292"/>
      <c r="H318" s="293"/>
      <c r="I318" s="326"/>
      <c r="J318" s="105">
        <f t="shared" si="46"/>
        <v>0</v>
      </c>
      <c r="K318" s="66" t="str">
        <f t="shared" si="47"/>
      </c>
      <c r="L318" s="108">
        <v>9798</v>
      </c>
      <c r="M318" s="255">
        <v>1571</v>
      </c>
      <c r="N318" s="255">
        <v>15153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51"/>
      <c r="D319" s="291" t="s">
        <v>292</v>
      </c>
      <c r="E319" s="292"/>
      <c r="F319" s="292"/>
      <c r="G319" s="292"/>
      <c r="H319" s="293"/>
      <c r="I319" s="327"/>
      <c r="J319" s="105">
        <f t="shared" si="46"/>
        <v>0</v>
      </c>
      <c r="K319" s="66" t="str">
        <f t="shared" si="47"/>
      </c>
      <c r="L319" s="108">
        <v>786</v>
      </c>
      <c r="M319" s="255">
        <v>65</v>
      </c>
      <c r="N319" s="255">
        <v>118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50" t="s">
        <v>280</v>
      </c>
      <c r="D327" s="291" t="s">
        <v>281</v>
      </c>
      <c r="E327" s="292"/>
      <c r="F327" s="292"/>
      <c r="G327" s="292"/>
      <c r="H327" s="293"/>
      <c r="I327" s="279" t="s">
        <v>295</v>
      </c>
      <c r="J327" s="105">
        <f>IF(SUM(L327:BS327)=0,IF(COUNTIF(L327:BS327,"未確認")&gt;0,"未確認",IF(COUNTIF(L327:BS327,"~*")&gt;0,"*",SUM(L327:BS327))),SUM(L327:BS327))</f>
        <v>0</v>
      </c>
      <c r="K327" s="66" t="str">
        <f>IF(OR(COUNTIF(L327:BS327,"未確認")&gt;0,COUNTIF(L327:BS327,"~*")&gt;0),"※","")</f>
      </c>
      <c r="L327" s="108">
        <v>786</v>
      </c>
      <c r="M327" s="255">
        <v>86</v>
      </c>
      <c r="N327" s="255">
        <v>118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50"/>
      <c r="D328" s="368" t="s">
        <v>297</v>
      </c>
      <c r="E328" s="364" t="s">
        <v>298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16</v>
      </c>
      <c r="M328" s="255">
        <v>42</v>
      </c>
      <c r="N328" s="255">
        <v>103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50"/>
      <c r="D329" s="350"/>
      <c r="E329" s="291" t="s">
        <v>300</v>
      </c>
      <c r="F329" s="292"/>
      <c r="G329" s="292"/>
      <c r="H329" s="293"/>
      <c r="I329" s="339"/>
      <c r="J329" s="105">
        <f t="shared" si="50"/>
        <v>0</v>
      </c>
      <c r="K329" s="66" t="str">
        <f t="shared" si="51"/>
      </c>
      <c r="L329" s="108">
        <v>588</v>
      </c>
      <c r="M329" s="255">
        <v>26</v>
      </c>
      <c r="N329" s="255">
        <v>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50"/>
      <c r="D330" s="350"/>
      <c r="E330" s="291" t="s">
        <v>302</v>
      </c>
      <c r="F330" s="292"/>
      <c r="G330" s="292"/>
      <c r="H330" s="293"/>
      <c r="I330" s="339"/>
      <c r="J330" s="105">
        <f t="shared" si="50"/>
        <v>0</v>
      </c>
      <c r="K330" s="66" t="str">
        <f t="shared" si="51"/>
      </c>
      <c r="L330" s="108">
        <v>31</v>
      </c>
      <c r="M330" s="255">
        <v>4</v>
      </c>
      <c r="N330" s="255">
        <v>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50"/>
      <c r="D331" s="350"/>
      <c r="E331" s="282" t="s">
        <v>304</v>
      </c>
      <c r="F331" s="283"/>
      <c r="G331" s="283"/>
      <c r="H331" s="284"/>
      <c r="I331" s="339"/>
      <c r="J331" s="105">
        <f t="shared" si="50"/>
        <v>0</v>
      </c>
      <c r="K331" s="66" t="str">
        <f t="shared" si="51"/>
      </c>
      <c r="L331" s="108">
        <v>151</v>
      </c>
      <c r="M331" s="255">
        <v>14</v>
      </c>
      <c r="N331" s="255">
        <v>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50"/>
      <c r="D332" s="350"/>
      <c r="E332" s="282" t="s">
        <v>306</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50"/>
      <c r="D333" s="350"/>
      <c r="E333" s="291" t="s">
        <v>308</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50"/>
      <c r="D334" s="369"/>
      <c r="E334" s="298" t="s">
        <v>194</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50"/>
      <c r="D335" s="291" t="s">
        <v>292</v>
      </c>
      <c r="E335" s="292"/>
      <c r="F335" s="292"/>
      <c r="G335" s="292"/>
      <c r="H335" s="293"/>
      <c r="I335" s="339"/>
      <c r="J335" s="105">
        <f t="shared" si="50"/>
        <v>0</v>
      </c>
      <c r="K335" s="66" t="str">
        <f t="shared" si="51"/>
      </c>
      <c r="L335" s="108">
        <v>786</v>
      </c>
      <c r="M335" s="255">
        <v>65</v>
      </c>
      <c r="N335" s="255">
        <v>118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50"/>
      <c r="D336" s="368" t="s">
        <v>312</v>
      </c>
      <c r="E336" s="364" t="s">
        <v>313</v>
      </c>
      <c r="F336" s="370"/>
      <c r="G336" s="370"/>
      <c r="H336" s="365"/>
      <c r="I336" s="339"/>
      <c r="J336" s="105">
        <f t="shared" si="50"/>
        <v>0</v>
      </c>
      <c r="K336" s="66" t="str">
        <f t="shared" si="51"/>
      </c>
      <c r="L336" s="108">
        <v>137</v>
      </c>
      <c r="M336" s="255">
        <v>5</v>
      </c>
      <c r="N336" s="255">
        <v>15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50"/>
      <c r="D337" s="350"/>
      <c r="E337" s="291" t="s">
        <v>315</v>
      </c>
      <c r="F337" s="292"/>
      <c r="G337" s="292"/>
      <c r="H337" s="293"/>
      <c r="I337" s="339"/>
      <c r="J337" s="105">
        <f t="shared" si="50"/>
        <v>0</v>
      </c>
      <c r="K337" s="66" t="str">
        <f t="shared" si="51"/>
      </c>
      <c r="L337" s="108">
        <v>485</v>
      </c>
      <c r="M337" s="255">
        <v>33</v>
      </c>
      <c r="N337" s="255">
        <v>21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50"/>
      <c r="D338" s="350"/>
      <c r="E338" s="291" t="s">
        <v>317</v>
      </c>
      <c r="F338" s="292"/>
      <c r="G338" s="292"/>
      <c r="H338" s="293"/>
      <c r="I338" s="339"/>
      <c r="J338" s="105">
        <f t="shared" si="50"/>
        <v>0</v>
      </c>
      <c r="K338" s="66" t="str">
        <f t="shared" si="51"/>
      </c>
      <c r="L338" s="108">
        <v>21</v>
      </c>
      <c r="M338" s="255">
        <v>1</v>
      </c>
      <c r="N338" s="255">
        <v>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50"/>
      <c r="D339" s="350"/>
      <c r="E339" s="291" t="s">
        <v>319</v>
      </c>
      <c r="F339" s="292"/>
      <c r="G339" s="292"/>
      <c r="H339" s="293"/>
      <c r="I339" s="339"/>
      <c r="J339" s="105">
        <f t="shared" si="50"/>
        <v>0</v>
      </c>
      <c r="K339" s="66" t="str">
        <f t="shared" si="51"/>
      </c>
      <c r="L339" s="108">
        <v>16</v>
      </c>
      <c r="M339" s="255">
        <v>5</v>
      </c>
      <c r="N339" s="255">
        <v>15</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50"/>
      <c r="D340" s="350"/>
      <c r="E340" s="291" t="s">
        <v>321</v>
      </c>
      <c r="F340" s="292"/>
      <c r="G340" s="292"/>
      <c r="H340" s="293"/>
      <c r="I340" s="339"/>
      <c r="J340" s="105">
        <f t="shared" si="50"/>
        <v>0</v>
      </c>
      <c r="K340" s="66" t="str">
        <f t="shared" si="51"/>
      </c>
      <c r="L340" s="108">
        <v>54</v>
      </c>
      <c r="M340" s="255">
        <v>14</v>
      </c>
      <c r="N340" s="255">
        <v>14</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50"/>
      <c r="D341" s="350"/>
      <c r="E341" s="282" t="s">
        <v>323</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50"/>
      <c r="D342" s="350"/>
      <c r="E342" s="291" t="s">
        <v>325</v>
      </c>
      <c r="F342" s="292"/>
      <c r="G342" s="292"/>
      <c r="H342" s="293"/>
      <c r="I342" s="339"/>
      <c r="J342" s="105">
        <f t="shared" si="50"/>
        <v>0</v>
      </c>
      <c r="K342" s="66" t="str">
        <f t="shared" si="51"/>
      </c>
      <c r="L342" s="108">
        <v>21</v>
      </c>
      <c r="M342" s="255">
        <v>5</v>
      </c>
      <c r="N342" s="255">
        <v>5</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50"/>
      <c r="D343" s="350"/>
      <c r="E343" s="291" t="s">
        <v>327</v>
      </c>
      <c r="F343" s="292"/>
      <c r="G343" s="292"/>
      <c r="H343" s="293"/>
      <c r="I343" s="339"/>
      <c r="J343" s="105">
        <f t="shared" si="50"/>
        <v>0</v>
      </c>
      <c r="K343" s="66" t="str">
        <f t="shared" si="51"/>
      </c>
      <c r="L343" s="108">
        <v>52</v>
      </c>
      <c r="M343" s="255">
        <v>2</v>
      </c>
      <c r="N343" s="255">
        <v>43</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50"/>
      <c r="D344" s="350"/>
      <c r="E344" s="291" t="s">
        <v>194</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8" t="s">
        <v>331</v>
      </c>
      <c r="D352" s="299"/>
      <c r="E352" s="299"/>
      <c r="F352" s="299"/>
      <c r="G352" s="299"/>
      <c r="H352" s="300"/>
      <c r="I352" s="279" t="s">
        <v>332</v>
      </c>
      <c r="J352" s="143">
        <f>IF(SUM(L352:BS352)=0,IF(COUNTIF(L352:BS352,"未確認")&gt;0,"未確認",IF(COUNTIF(L352:BS352,"~*")&gt;0,"*",SUM(L352:BS352))),SUM(L352:BS352))</f>
        <v>0</v>
      </c>
      <c r="K352" s="144" t="str">
        <f>IF(OR(COUNTIF(L352:BS352,"未確認")&gt;0,COUNTIF(L352:BS352,"~*")&gt;0),"※","")</f>
      </c>
      <c r="L352" s="108">
        <v>649</v>
      </c>
      <c r="M352" s="255">
        <v>60</v>
      </c>
      <c r="N352" s="255">
        <v>103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7" t="s">
        <v>334</v>
      </c>
      <c r="F353" s="348"/>
      <c r="G353" s="348"/>
      <c r="H353" s="349"/>
      <c r="I353" s="339"/>
      <c r="J353" s="143">
        <f>IF(SUM(L353:BS353)=0,IF(COUNTIF(L353:BS353,"未確認")&gt;0,"未確認",IF(COUNTIF(L353:BS353,"~*")&gt;0,"*",SUM(L353:BS353))),SUM(L353:BS353))</f>
        <v>0</v>
      </c>
      <c r="K353" s="144" t="str">
        <f>IF(OR(COUNTIF(L353:BS353,"未確認")&gt;0,COUNTIF(L353:BS353,"~*")&gt;0),"※","")</f>
      </c>
      <c r="L353" s="108">
        <v>621</v>
      </c>
      <c r="M353" s="255">
        <v>57</v>
      </c>
      <c r="N353" s="255">
        <v>84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7" t="s">
        <v>336</v>
      </c>
      <c r="F354" s="348"/>
      <c r="G354" s="348"/>
      <c r="H354" s="349"/>
      <c r="I354" s="339"/>
      <c r="J354" s="143">
        <f>IF(SUM(L354:BS354)=0,IF(COUNTIF(L354:BS354,"未確認")&gt;0,"未確認",IF(COUNTIF(L354:BS354,"~*")&gt;0,"*",SUM(L354:BS354))),SUM(L354:BS354))</f>
        <v>0</v>
      </c>
      <c r="K354" s="144" t="str">
        <f>IF(OR(COUNTIF(L354:BS354,"未確認")&gt;0,COUNTIF(L354:BS354,"~*")&gt;0),"※","")</f>
      </c>
      <c r="L354" s="108">
        <v>27</v>
      </c>
      <c r="M354" s="255">
        <v>2</v>
      </c>
      <c r="N354" s="255">
        <v>19</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7" t="s">
        <v>338</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7" t="s">
        <v>340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44" t="s">
        <v>344</v>
      </c>
      <c r="D365" s="345"/>
      <c r="E365" s="345"/>
      <c r="F365" s="345"/>
      <c r="G365" s="345"/>
      <c r="H365" s="346"/>
      <c r="I365" s="279"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91" t="s">
        <v>347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91" t="s">
        <v>349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6" t="s">
        <v>351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91" t="s">
        <v>353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91" t="s">
        <v>355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358</v>
      </c>
      <c r="N388" s="247" t="s">
        <v>359</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17</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360</v>
      </c>
      <c r="D390" s="283"/>
      <c r="E390" s="283"/>
      <c r="F390" s="283"/>
      <c r="G390" s="283"/>
      <c r="H390" s="284"/>
      <c r="I390" s="295"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362</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363</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117</v>
      </c>
      <c r="D393" s="283"/>
      <c r="E393" s="283"/>
      <c r="F393" s="283"/>
      <c r="G393" s="283"/>
      <c r="H393" s="284"/>
      <c r="I393" s="390"/>
      <c r="J393" s="195" t="str">
        <f t="shared" si="59"/>
        <v>未確認</v>
      </c>
      <c r="K393" s="196" t="str">
        <f t="shared" si="60"/>
        <v>※</v>
      </c>
      <c r="L393" s="94">
        <v>973</v>
      </c>
      <c r="M393" s="259">
        <v>819</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364</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365</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366</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367</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368</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369</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370</v>
      </c>
      <c r="D400" s="283"/>
      <c r="E400" s="283"/>
      <c r="F400" s="283"/>
      <c r="G400" s="283"/>
      <c r="H400" s="284"/>
      <c r="I400" s="390"/>
      <c r="J400" s="195" t="str">
        <f t="shared" si="59"/>
        <v>未確認</v>
      </c>
      <c r="K400" s="196" t="str">
        <f t="shared" si="60"/>
        <v>※</v>
      </c>
      <c r="L400" s="94">
        <v>0</v>
      </c>
      <c r="M400" s="259">
        <v>0</v>
      </c>
      <c r="N400" s="259" t="s">
        <v>371</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372</v>
      </c>
      <c r="D401" s="283"/>
      <c r="E401" s="283"/>
      <c r="F401" s="283"/>
      <c r="G401" s="283"/>
      <c r="H401" s="284"/>
      <c r="I401" s="390"/>
      <c r="J401" s="195" t="str">
        <f t="shared" si="59"/>
        <v>未確認</v>
      </c>
      <c r="K401" s="196" t="str">
        <f t="shared" si="60"/>
        <v>※</v>
      </c>
      <c r="L401" s="94" t="s">
        <v>371</v>
      </c>
      <c r="M401" s="259" t="s">
        <v>371</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119</v>
      </c>
      <c r="D402" s="283"/>
      <c r="E402" s="283"/>
      <c r="F402" s="283"/>
      <c r="G402" s="283"/>
      <c r="H402" s="284"/>
      <c r="I402" s="390"/>
      <c r="J402" s="195" t="str">
        <f t="shared" si="59"/>
        <v>未確認</v>
      </c>
      <c r="K402" s="196" t="str">
        <f t="shared" si="60"/>
        <v>※</v>
      </c>
      <c r="L402" s="94">
        <v>0</v>
      </c>
      <c r="M402" s="259">
        <v>0</v>
      </c>
      <c r="N402" s="259">
        <v>0</v>
      </c>
      <c r="O402" s="259">
        <v>593</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373</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374</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375</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376</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377</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378</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379</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380</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381</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382</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383</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384</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385</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386</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387</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388</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389</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390</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391</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393</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394</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395</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396</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397</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398</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399</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400</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401</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402</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403</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404</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405</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406</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407</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408</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409</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410</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411</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412</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413</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414</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118</v>
      </c>
      <c r="D445" s="283"/>
      <c r="E445" s="283"/>
      <c r="F445" s="283"/>
      <c r="G445" s="283"/>
      <c r="H445" s="284"/>
      <c r="I445" s="390"/>
      <c r="J445" s="195" t="str">
        <f t="shared" si="61"/>
        <v>未確認</v>
      </c>
      <c r="K445" s="196" t="str">
        <f t="shared" si="62"/>
        <v>※</v>
      </c>
      <c r="L445" s="94">
        <v>0</v>
      </c>
      <c r="M445" s="259">
        <v>0</v>
      </c>
      <c r="N445" s="259">
        <v>726</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415</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416</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417</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418</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419</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420</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421</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422</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424</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t="s">
        <v>371</v>
      </c>
      <c r="M465" s="259" t="s">
        <v>371</v>
      </c>
      <c r="N465" s="259" t="s">
        <v>371</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t="s">
        <v>371</v>
      </c>
      <c r="M473" s="259" t="s">
        <v>371</v>
      </c>
      <c r="N473" s="259" t="s">
        <v>371</v>
      </c>
      <c r="O473" s="259" t="s">
        <v>371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t="s">
        <v>371</v>
      </c>
      <c r="M474" s="259" t="s">
        <v>371</v>
      </c>
      <c r="N474" s="259" t="s">
        <v>371</v>
      </c>
      <c r="O474" s="259" t="s">
        <v>371</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t="s">
        <v>371</v>
      </c>
      <c r="M478" s="259" t="s">
        <v>371</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t="s">
        <v>371</v>
      </c>
      <c r="M480" s="259" t="s">
        <v>371</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t="s">
        <v>371</v>
      </c>
      <c r="M481" s="259" t="s">
        <v>371</v>
      </c>
      <c r="N481" s="259" t="s">
        <v>371</v>
      </c>
      <c r="O481" s="259" t="s">
        <v>371</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t="s">
        <v>371</v>
      </c>
      <c r="M482" s="259" t="s">
        <v>371</v>
      </c>
      <c r="N482" s="259" t="s">
        <v>371</v>
      </c>
      <c r="O482" s="259" t="s">
        <v>371</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t="s">
        <v>371</v>
      </c>
      <c r="M483" s="259" t="s">
        <v>371</v>
      </c>
      <c r="N483" s="259" t="s">
        <v>371</v>
      </c>
      <c r="O483" s="259" t="s">
        <v>371</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t="s">
        <v>371</v>
      </c>
      <c r="M484" s="259" t="s">
        <v>371</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t="s">
        <v>371</v>
      </c>
      <c r="M486" s="259" t="s">
        <v>371</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t="s">
        <v>371</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t="s">
        <v>371</v>
      </c>
      <c r="M495" s="259" t="s">
        <v>371</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t="s">
        <v>371</v>
      </c>
      <c r="M496" s="259" t="s">
        <v>371</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t="s">
        <v>371</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t="s">
        <v>371</v>
      </c>
      <c r="M501" s="259" t="s">
        <v>371</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t="s">
        <v>371</v>
      </c>
      <c r="M509" s="259" t="s">
        <v>371</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t="s">
        <v>371</v>
      </c>
      <c r="M510" s="259" t="s">
        <v>371</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t="s">
        <v>371</v>
      </c>
      <c r="M513" s="259" t="s">
        <v>371</v>
      </c>
      <c r="N513" s="259" t="s">
        <v>371</v>
      </c>
      <c r="O513" s="259" t="s">
        <v>371</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t="s">
        <v>371</v>
      </c>
      <c r="M515" s="259">
        <v>0</v>
      </c>
      <c r="N515" s="259">
        <v>0</v>
      </c>
      <c r="O515" s="259" t="s">
        <v>371</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t="s">
        <v>371</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728</v>
      </c>
      <c r="M542" s="259">
        <v>466</v>
      </c>
      <c r="N542" s="259">
        <v>374</v>
      </c>
      <c r="O542" s="259">
        <v>300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t="s">
        <v>371</v>
      </c>
      <c r="M556" s="259" t="s">
        <v>371</v>
      </c>
      <c r="N556" s="259" t="s">
        <v>371</v>
      </c>
      <c r="O556" s="259" t="s">
        <v>371</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t="s">
        <v>371</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593</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594</v>
      </c>
      <c r="D569" s="286"/>
      <c r="E569" s="286"/>
      <c r="F569" s="286"/>
      <c r="G569" s="286"/>
      <c r="H569" s="287"/>
      <c r="I569" s="279" t="s">
        <v>595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3" t="s">
        <v>597</v>
      </c>
      <c r="E570" s="324"/>
      <c r="F570" s="324"/>
      <c r="G570" s="324"/>
      <c r="H570" s="325"/>
      <c r="I570" s="326"/>
      <c r="J570" s="277"/>
      <c r="K570" s="278"/>
      <c r="L570" s="158">
        <v>39.6</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3" t="s">
        <v>599</v>
      </c>
      <c r="E571" s="324"/>
      <c r="F571" s="324"/>
      <c r="G571" s="324"/>
      <c r="H571" s="325"/>
      <c r="I571" s="326"/>
      <c r="J571" s="277"/>
      <c r="K571" s="278"/>
      <c r="L571" s="158">
        <v>24.5</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3" t="s">
        <v>601</v>
      </c>
      <c r="E572" s="324"/>
      <c r="F572" s="324"/>
      <c r="G572" s="324"/>
      <c r="H572" s="325"/>
      <c r="I572" s="326"/>
      <c r="J572" s="277"/>
      <c r="K572" s="278"/>
      <c r="L572" s="158">
        <v>22.1</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3" t="s">
        <v>603</v>
      </c>
      <c r="E573" s="324"/>
      <c r="F573" s="324"/>
      <c r="G573" s="324"/>
      <c r="H573" s="325"/>
      <c r="I573" s="326"/>
      <c r="J573" s="277"/>
      <c r="K573" s="278"/>
      <c r="L573" s="158">
        <v>8.7</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3" t="s">
        <v>605</v>
      </c>
      <c r="E574" s="324"/>
      <c r="F574" s="324"/>
      <c r="G574" s="324"/>
      <c r="H574" s="325"/>
      <c r="I574" s="326"/>
      <c r="J574" s="277"/>
      <c r="K574" s="278"/>
      <c r="L574" s="158">
        <v>6.7</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3" t="s">
        <v>607</v>
      </c>
      <c r="E575" s="324"/>
      <c r="F575" s="324"/>
      <c r="G575" s="324"/>
      <c r="H575" s="325"/>
      <c r="I575" s="326"/>
      <c r="J575" s="277"/>
      <c r="K575" s="278"/>
      <c r="L575" s="158">
        <v>26.3</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3" t="s">
        <v>597</v>
      </c>
      <c r="E577" s="324"/>
      <c r="F577" s="324"/>
      <c r="G577" s="324"/>
      <c r="H577" s="325"/>
      <c r="I577" s="326"/>
      <c r="J577" s="277"/>
      <c r="K577" s="278"/>
      <c r="L577" s="158">
        <v>0</v>
      </c>
      <c r="M577" s="260">
        <v>24.9</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3" t="s">
        <v>599</v>
      </c>
      <c r="E578" s="324"/>
      <c r="F578" s="324"/>
      <c r="G578" s="324"/>
      <c r="H578" s="325"/>
      <c r="I578" s="326"/>
      <c r="J578" s="277"/>
      <c r="K578" s="278"/>
      <c r="L578" s="158">
        <v>0</v>
      </c>
      <c r="M578" s="260">
        <v>8.5</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3" t="s">
        <v>601</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3" t="s">
        <v>603</v>
      </c>
      <c r="E580" s="324"/>
      <c r="F580" s="324"/>
      <c r="G580" s="324"/>
      <c r="H580" s="325"/>
      <c r="I580" s="326"/>
      <c r="J580" s="277"/>
      <c r="K580" s="278"/>
      <c r="L580" s="158">
        <v>0</v>
      </c>
      <c r="M580" s="260">
        <v>1</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3" t="s">
        <v>605</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3" t="s">
        <v>607</v>
      </c>
      <c r="E582" s="324"/>
      <c r="F582" s="324"/>
      <c r="G582" s="324"/>
      <c r="H582" s="325"/>
      <c r="I582" s="326"/>
      <c r="J582" s="277"/>
      <c r="K582" s="278"/>
      <c r="L582" s="158">
        <v>0</v>
      </c>
      <c r="M582" s="260">
        <v>1</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3" t="s">
        <v>597</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3" t="s">
        <v>599</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3" t="s">
        <v>601</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3" t="s">
        <v>603</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3" t="s">
        <v>605</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3" t="s">
        <v>607</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623</v>
      </c>
      <c r="C597" s="291" t="s">
        <v>624</v>
      </c>
      <c r="D597" s="292"/>
      <c r="E597" s="292"/>
      <c r="F597" s="292"/>
      <c r="G597" s="292"/>
      <c r="H597" s="293"/>
      <c r="I597" s="100" t="s">
        <v>625</v>
      </c>
      <c r="J597" s="93" t="str">
        <f>IF(SUM(L597:BS597)=0,IF(COUNTIF(L597:BS597,"未確認")&gt;0,"未確認",IF(COUNTIF(L597:BS597,"~*")&gt;0,"*",SUM(L597:BS597))),SUM(L597:BS597))</f>
        <v>未確認</v>
      </c>
      <c r="K597" s="152" t="str">
        <f>IF(OR(COUNTIF(L597:BS597,"未確認")&gt;0,COUNTIF(L597:BS597,"*")&gt;0),"※","")</f>
        <v>※</v>
      </c>
      <c r="L597" s="94" t="s">
        <v>371</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626</v>
      </c>
      <c r="B598" s="68"/>
      <c r="C598" s="291" t="s">
        <v>627</v>
      </c>
      <c r="D598" s="292"/>
      <c r="E598" s="292"/>
      <c r="F598" s="292"/>
      <c r="G598" s="292"/>
      <c r="H598" s="293"/>
      <c r="I598" s="100" t="s">
        <v>628</v>
      </c>
      <c r="J598" s="93" t="str">
        <f>IF(SUM(L598:BS598)=0,IF(COUNTIF(L598:BS598,"未確認")&gt;0,"未確認",IF(COUNTIF(L598:BS598,"~*")&gt;0,"*",SUM(L598:BS598))),SUM(L598:BS598))</f>
        <v>未確認</v>
      </c>
      <c r="K598" s="152" t="str">
        <f>IF(OR(COUNTIF(L598:BS598,"未確認")&gt;0,COUNTIF(L598:BS598,"*")&gt;0),"※","")</f>
        <v>※</v>
      </c>
      <c r="L598" s="94" t="s">
        <v>371</v>
      </c>
      <c r="M598" s="259" t="s">
        <v>371</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91" t="s">
        <v>630</v>
      </c>
      <c r="D599" s="292"/>
      <c r="E599" s="292"/>
      <c r="F599" s="292"/>
      <c r="G599" s="292"/>
      <c r="H599" s="293"/>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632</v>
      </c>
      <c r="B600" s="68"/>
      <c r="C600" s="291" t="s">
        <v>633</v>
      </c>
      <c r="D600" s="292"/>
      <c r="E600" s="292"/>
      <c r="F600" s="292"/>
      <c r="G600" s="292"/>
      <c r="H600" s="293"/>
      <c r="I600" s="220" t="s">
        <v>634</v>
      </c>
      <c r="J600" s="93" t="str">
        <f>IF(SUM(L600:BS600)=0,IF(COUNTIF(L600:BS600,"未確認")&gt;0,"未確認",IF(COUNTIF(L600:BS600,"~*")&gt;0,"*",SUM(L600:BS600))),SUM(L600:BS600))</f>
        <v>未確認</v>
      </c>
      <c r="K600" s="152" t="str">
        <f>IF(OR(COUNTIF(L600:BS600,"未確認")&gt;0,COUNTIF(L600:BS600,"*")&gt;0),"※","")</f>
        <v>※</v>
      </c>
      <c r="L600" s="94" t="s">
        <v>371</v>
      </c>
      <c r="M600" s="259" t="s">
        <v>371</v>
      </c>
      <c r="N600" s="259" t="s">
        <v>371</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91" t="s">
        <v>636</v>
      </c>
      <c r="D601" s="292"/>
      <c r="E601" s="292"/>
      <c r="F601" s="292"/>
      <c r="G601" s="292"/>
      <c r="H601" s="293"/>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638</v>
      </c>
      <c r="B602" s="68"/>
      <c r="C602" s="285" t="s">
        <v>639</v>
      </c>
      <c r="D602" s="286"/>
      <c r="E602" s="286"/>
      <c r="F602" s="286"/>
      <c r="G602" s="286"/>
      <c r="H602" s="287"/>
      <c r="I602" s="295" t="s">
        <v>640</v>
      </c>
      <c r="J602" s="105">
        <v>999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641</v>
      </c>
      <c r="B603" s="68"/>
      <c r="C603" s="218"/>
      <c r="D603" s="219"/>
      <c r="E603" s="282" t="s">
        <v>642</v>
      </c>
      <c r="F603" s="283"/>
      <c r="G603" s="283"/>
      <c r="H603" s="284"/>
      <c r="I603" s="297"/>
      <c r="J603" s="105">
        <v>150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643</v>
      </c>
      <c r="B604" s="68"/>
      <c r="C604" s="285" t="s">
        <v>644</v>
      </c>
      <c r="D604" s="286"/>
      <c r="E604" s="286"/>
      <c r="F604" s="286"/>
      <c r="G604" s="286"/>
      <c r="H604" s="287"/>
      <c r="I604" s="279" t="s">
        <v>645</v>
      </c>
      <c r="J604" s="105">
        <v>347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646</v>
      </c>
      <c r="B605" s="68"/>
      <c r="C605" s="218"/>
      <c r="D605" s="219"/>
      <c r="E605" s="282" t="s">
        <v>642</v>
      </c>
      <c r="F605" s="283"/>
      <c r="G605" s="283"/>
      <c r="H605" s="284"/>
      <c r="I605" s="281"/>
      <c r="J605" s="105">
        <v>139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2" t="s">
        <v>648</v>
      </c>
      <c r="D606" s="283"/>
      <c r="E606" s="283"/>
      <c r="F606" s="283"/>
      <c r="G606" s="283"/>
      <c r="H606" s="284"/>
      <c r="I606" s="98" t="s">
        <v>649</v>
      </c>
      <c r="J606" s="93">
        <v>342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650</v>
      </c>
      <c r="B607" s="68"/>
      <c r="C607" s="291" t="s">
        <v>651</v>
      </c>
      <c r="D607" s="292"/>
      <c r="E607" s="292"/>
      <c r="F607" s="292"/>
      <c r="G607" s="292"/>
      <c r="H607" s="293"/>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t="s">
        <v>371</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653</v>
      </c>
      <c r="B608" s="68"/>
      <c r="C608" s="291" t="s">
        <v>654</v>
      </c>
      <c r="D608" s="292"/>
      <c r="E608" s="292"/>
      <c r="F608" s="292"/>
      <c r="G608" s="292"/>
      <c r="H608" s="293"/>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656</v>
      </c>
      <c r="B609" s="68"/>
      <c r="C609" s="291" t="s">
        <v>657</v>
      </c>
      <c r="D609" s="292"/>
      <c r="E609" s="292"/>
      <c r="F609" s="292"/>
      <c r="G609" s="292"/>
      <c r="H609" s="293"/>
      <c r="I609" s="98" t="s">
        <v>658</v>
      </c>
      <c r="J609" s="93" t="str">
        <f t="shared" si="108"/>
        <v>未確認</v>
      </c>
      <c r="K609" s="152" t="str">
        <f t="shared" si="109"/>
        <v>※</v>
      </c>
      <c r="L609" s="94" t="s">
        <v>371</v>
      </c>
      <c r="M609" s="259" t="s">
        <v>371</v>
      </c>
      <c r="N609" s="259">
        <v>0</v>
      </c>
      <c r="O609" s="259" t="s">
        <v>371</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659</v>
      </c>
      <c r="B610" s="68"/>
      <c r="C610" s="291" t="s">
        <v>660</v>
      </c>
      <c r="D610" s="292"/>
      <c r="E610" s="292"/>
      <c r="F610" s="292"/>
      <c r="G610" s="292"/>
      <c r="H610" s="293"/>
      <c r="I610" s="98" t="s">
        <v>661</v>
      </c>
      <c r="J610" s="93" t="str">
        <f t="shared" si="108"/>
        <v>未確認</v>
      </c>
      <c r="K610" s="152" t="str">
        <f t="shared" si="109"/>
        <v>※</v>
      </c>
      <c r="L610" s="94" t="s">
        <v>371</v>
      </c>
      <c r="M610" s="259" t="s">
        <v>371</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91" t="s">
        <v>663</v>
      </c>
      <c r="D611" s="292"/>
      <c r="E611" s="292"/>
      <c r="F611" s="292"/>
      <c r="G611" s="292"/>
      <c r="H611" s="293"/>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665</v>
      </c>
      <c r="B612" s="68"/>
      <c r="C612" s="291" t="s">
        <v>666</v>
      </c>
      <c r="D612" s="292"/>
      <c r="E612" s="292"/>
      <c r="F612" s="292"/>
      <c r="G612" s="292"/>
      <c r="H612" s="293"/>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2" t="s">
        <v>670</v>
      </c>
      <c r="D620" s="283"/>
      <c r="E620" s="283"/>
      <c r="F620" s="283"/>
      <c r="G620" s="283"/>
      <c r="H620" s="284"/>
      <c r="I620" s="320"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2" t="s">
        <v>673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371</v>
      </c>
      <c r="M621" s="259" t="s">
        <v>371</v>
      </c>
      <c r="N621" s="259">
        <v>0</v>
      </c>
      <c r="O621" s="259" t="s">
        <v>371</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2" t="s">
        <v>675</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676</v>
      </c>
      <c r="B623" s="92"/>
      <c r="C623" s="282" t="s">
        <v>677</v>
      </c>
      <c r="D623" s="283"/>
      <c r="E623" s="283"/>
      <c r="F623" s="283"/>
      <c r="G623" s="283"/>
      <c r="H623" s="284"/>
      <c r="I623" s="274" t="s">
        <v>678</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91" t="s">
        <v>681</v>
      </c>
      <c r="D625" s="292"/>
      <c r="E625" s="292"/>
      <c r="F625" s="292"/>
      <c r="G625" s="292"/>
      <c r="H625" s="293"/>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683</v>
      </c>
      <c r="B626" s="92"/>
      <c r="C626" s="282" t="s">
        <v>684</v>
      </c>
      <c r="D626" s="283"/>
      <c r="E626" s="283"/>
      <c r="F626" s="283"/>
      <c r="G626" s="283"/>
      <c r="H626" s="284"/>
      <c r="I626" s="103" t="s">
        <v>685</v>
      </c>
      <c r="J626" s="93" t="str">
        <f t="shared" si="115"/>
        <v>未確認</v>
      </c>
      <c r="K626" s="152" t="str">
        <f t="shared" si="114"/>
        <v>※</v>
      </c>
      <c r="L626" s="94">
        <v>0</v>
      </c>
      <c r="M626" s="259">
        <v>0</v>
      </c>
      <c r="N626" s="259">
        <v>279</v>
      </c>
      <c r="O626" s="259" t="s">
        <v>371</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2" t="s">
        <v>687</v>
      </c>
      <c r="D627" s="283"/>
      <c r="E627" s="283"/>
      <c r="F627" s="283"/>
      <c r="G627" s="283"/>
      <c r="H627" s="284"/>
      <c r="I627" s="103" t="s">
        <v>688</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689</v>
      </c>
      <c r="B628" s="96"/>
      <c r="C628" s="291" t="s">
        <v>690</v>
      </c>
      <c r="D628" s="292"/>
      <c r="E628" s="292"/>
      <c r="F628" s="292"/>
      <c r="G628" s="292"/>
      <c r="H628" s="293"/>
      <c r="I628" s="98" t="s">
        <v>691</v>
      </c>
      <c r="J628" s="93" t="str">
        <f t="shared" si="115"/>
        <v>未確認</v>
      </c>
      <c r="K628" s="152" t="str">
        <f t="shared" si="114"/>
        <v>※</v>
      </c>
      <c r="L628" s="94">
        <v>0</v>
      </c>
      <c r="M628" s="259">
        <v>0</v>
      </c>
      <c r="N628" s="259" t="s">
        <v>371</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2" t="s">
        <v>693</v>
      </c>
      <c r="D629" s="283"/>
      <c r="E629" s="283"/>
      <c r="F629" s="283"/>
      <c r="G629" s="283"/>
      <c r="H629" s="284"/>
      <c r="I629" s="98" t="s">
        <v>694</v>
      </c>
      <c r="J629" s="93" t="str">
        <f t="shared" si="115"/>
        <v>未確認</v>
      </c>
      <c r="K629" s="152" t="str">
        <f t="shared" si="114"/>
        <v>※</v>
      </c>
      <c r="L629" s="94" t="s">
        <v>371</v>
      </c>
      <c r="M629" s="259" t="s">
        <v>371</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695</v>
      </c>
      <c r="B630" s="96"/>
      <c r="C630" s="291" t="s">
        <v>696</v>
      </c>
      <c r="D630" s="292"/>
      <c r="E630" s="292"/>
      <c r="F630" s="292"/>
      <c r="G630" s="292"/>
      <c r="H630" s="293"/>
      <c r="I630" s="98" t="s">
        <v>697</v>
      </c>
      <c r="J630" s="93" t="str">
        <f t="shared" si="115"/>
        <v>未確認</v>
      </c>
      <c r="K630" s="152" t="str">
        <f t="shared" si="114"/>
        <v>※</v>
      </c>
      <c r="L630" s="94" t="s">
        <v>371</v>
      </c>
      <c r="M630" s="259" t="s">
        <v>371</v>
      </c>
      <c r="N630" s="259">
        <v>0</v>
      </c>
      <c r="O630" s="259" t="s">
        <v>371</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91" t="s">
        <v>699</v>
      </c>
      <c r="D631" s="292"/>
      <c r="E631" s="292"/>
      <c r="F631" s="292"/>
      <c r="G631" s="292"/>
      <c r="H631" s="293"/>
      <c r="I631" s="98" t="s">
        <v>700</v>
      </c>
      <c r="J631" s="93" t="str">
        <f t="shared" si="115"/>
        <v>未確認</v>
      </c>
      <c r="K631" s="152" t="str">
        <f t="shared" si="114"/>
        <v>※</v>
      </c>
      <c r="L631" s="94" t="s">
        <v>371</v>
      </c>
      <c r="M631" s="259" t="s">
        <v>371</v>
      </c>
      <c r="N631" s="259" t="s">
        <v>371</v>
      </c>
      <c r="O631" s="259" t="s">
        <v>371</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702</v>
      </c>
      <c r="B639" s="92"/>
      <c r="C639" s="291" t="s">
        <v>703</v>
      </c>
      <c r="D639" s="292"/>
      <c r="E639" s="292"/>
      <c r="F639" s="292"/>
      <c r="G639" s="292"/>
      <c r="H639" s="293"/>
      <c r="I639" s="98" t="s">
        <v>704</v>
      </c>
      <c r="J639" s="93" t="str">
        <f>IF(SUM(L639:BS639)=0,IF(COUNTIF(L639:BS639,"未確認")&gt;0,"未確認",IF(COUNTIF(L639:BS639,"~*")&gt;0,"*",SUM(L639:BS639))),SUM(L639:BS639))</f>
        <v>未確認</v>
      </c>
      <c r="K639" s="152" t="str">
        <f ref="K639:K646" t="shared" si="120">IF(OR(COUNTIF(L639:BS639,"未確認")&gt;0,COUNTIF(L639:BS639,"*")&gt;0),"※","")</f>
        <v>※</v>
      </c>
      <c r="L639" s="94" t="s">
        <v>371</v>
      </c>
      <c r="M639" s="259" t="s">
        <v>371</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705</v>
      </c>
      <c r="B640" s="96"/>
      <c r="C640" s="291" t="s">
        <v>706</v>
      </c>
      <c r="D640" s="292"/>
      <c r="E640" s="292"/>
      <c r="F640" s="292"/>
      <c r="G640" s="292"/>
      <c r="H640" s="293"/>
      <c r="I640" s="98" t="s">
        <v>707</v>
      </c>
      <c r="J640" s="93" t="str">
        <f ref="J640:J646" t="shared" si="121">IF(SUM(L640:BS640)=0,IF(COUNTIF(L640:BS640,"未確認")&gt;0,"未確認",IF(COUNTIF(L640:BS640,"~*")&gt;0,"*",SUM(L640:BS640))),SUM(L640:BS640))</f>
        <v>未確認</v>
      </c>
      <c r="K640" s="152" t="str">
        <f t="shared" si="120"/>
        <v>※</v>
      </c>
      <c r="L640" s="94">
        <v>521</v>
      </c>
      <c r="M640" s="259">
        <v>548</v>
      </c>
      <c r="N640" s="259" t="s">
        <v>371</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708</v>
      </c>
      <c r="B641" s="96"/>
      <c r="C641" s="291" t="s">
        <v>709</v>
      </c>
      <c r="D641" s="292"/>
      <c r="E641" s="292"/>
      <c r="F641" s="292"/>
      <c r="G641" s="292"/>
      <c r="H641" s="293"/>
      <c r="I641" s="98" t="s">
        <v>710</v>
      </c>
      <c r="J641" s="93" t="str">
        <f t="shared" si="121"/>
        <v>未確認</v>
      </c>
      <c r="K641" s="152" t="str">
        <f t="shared" si="120"/>
        <v>※</v>
      </c>
      <c r="L641" s="94" t="s">
        <v>371</v>
      </c>
      <c r="M641" s="259">
        <v>183</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711</v>
      </c>
      <c r="B642" s="96"/>
      <c r="C642" s="282" t="s">
        <v>712</v>
      </c>
      <c r="D642" s="283"/>
      <c r="E642" s="283"/>
      <c r="F642" s="283"/>
      <c r="G642" s="283"/>
      <c r="H642" s="284"/>
      <c r="I642" s="98" t="s">
        <v>713</v>
      </c>
      <c r="J642" s="93" t="str">
        <f t="shared" si="121"/>
        <v>未確認</v>
      </c>
      <c r="K642" s="152" t="str">
        <f t="shared" si="120"/>
        <v>※</v>
      </c>
      <c r="L642" s="94" t="s">
        <v>371</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91" t="s">
        <v>715</v>
      </c>
      <c r="D643" s="292"/>
      <c r="E643" s="292"/>
      <c r="F643" s="292"/>
      <c r="G643" s="292"/>
      <c r="H643" s="293"/>
      <c r="I643" s="98" t="s">
        <v>716</v>
      </c>
      <c r="J643" s="93" t="str">
        <f t="shared" si="121"/>
        <v>未確認</v>
      </c>
      <c r="K643" s="152" t="str">
        <f t="shared" si="120"/>
        <v>※</v>
      </c>
      <c r="L643" s="94" t="s">
        <v>371</v>
      </c>
      <c r="M643" s="259" t="s">
        <v>371</v>
      </c>
      <c r="N643" s="259" t="s">
        <v>371</v>
      </c>
      <c r="O643" s="259" t="s">
        <v>371</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717</v>
      </c>
      <c r="B644" s="96"/>
      <c r="C644" s="291" t="s">
        <v>718</v>
      </c>
      <c r="D644" s="292"/>
      <c r="E644" s="292"/>
      <c r="F644" s="292"/>
      <c r="G644" s="292"/>
      <c r="H644" s="293"/>
      <c r="I644" s="98" t="s">
        <v>719</v>
      </c>
      <c r="J644" s="93" t="str">
        <f t="shared" si="121"/>
        <v>未確認</v>
      </c>
      <c r="K644" s="152" t="str">
        <f t="shared" si="120"/>
        <v>※</v>
      </c>
      <c r="L644" s="94" t="s">
        <v>371</v>
      </c>
      <c r="M644" s="259" t="s">
        <v>371</v>
      </c>
      <c r="N644" s="259">
        <v>0</v>
      </c>
      <c r="O644" s="259" t="s">
        <v>371</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720</v>
      </c>
      <c r="B645" s="96"/>
      <c r="C645" s="291" t="s">
        <v>721</v>
      </c>
      <c r="D645" s="292"/>
      <c r="E645" s="292"/>
      <c r="F645" s="292"/>
      <c r="G645" s="292"/>
      <c r="H645" s="293"/>
      <c r="I645" s="98" t="s">
        <v>722</v>
      </c>
      <c r="J645" s="93" t="str">
        <f t="shared" si="121"/>
        <v>未確認</v>
      </c>
      <c r="K645" s="152" t="str">
        <f t="shared" si="120"/>
        <v>※</v>
      </c>
      <c r="L645" s="94" t="s">
        <v>371</v>
      </c>
      <c r="M645" s="259" t="s">
        <v>371</v>
      </c>
      <c r="N645" s="259" t="s">
        <v>371</v>
      </c>
      <c r="O645" s="259" t="s">
        <v>371</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2" t="s">
        <v>724</v>
      </c>
      <c r="D646" s="283"/>
      <c r="E646" s="283"/>
      <c r="F646" s="283"/>
      <c r="G646" s="283"/>
      <c r="H646" s="284"/>
      <c r="I646" s="98" t="s">
        <v>725</v>
      </c>
      <c r="J646" s="93" t="str">
        <f t="shared" si="121"/>
        <v>未確認</v>
      </c>
      <c r="K646" s="152" t="str">
        <f t="shared" si="120"/>
        <v>※</v>
      </c>
      <c r="L646" s="94">
        <v>0</v>
      </c>
      <c r="M646" s="259" t="s">
        <v>371</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8" t="s">
        <v>728</v>
      </c>
      <c r="D654" s="299"/>
      <c r="E654" s="299"/>
      <c r="F654" s="299"/>
      <c r="G654" s="299"/>
      <c r="H654" s="300"/>
      <c r="I654" s="98" t="s">
        <v>729</v>
      </c>
      <c r="J654" s="93" t="str">
        <f>IF(SUM(L654:BS654)=0,IF(COUNTIF(L654:BS654,"未確認")&gt;0,"未確認",IF(COUNTIF(L654:BS654,"~*")&gt;0,"*",SUM(L654:BS654))),SUM(L654:BS654))</f>
        <v>未確認</v>
      </c>
      <c r="K654" s="152" t="str">
        <f ref="K654:K668" t="shared" si="126">IF(OR(COUNTIF(L654:BS654,"未確認")&gt;0,COUNTIF(L654:BS654,"*")&gt;0),"※","")</f>
        <v>※</v>
      </c>
      <c r="L654" s="94">
        <v>509</v>
      </c>
      <c r="M654" s="259">
        <v>515</v>
      </c>
      <c r="N654" s="259">
        <v>562</v>
      </c>
      <c r="O654" s="259">
        <v>551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730</v>
      </c>
      <c r="B655" s="68"/>
      <c r="C655" s="139"/>
      <c r="D655" s="163"/>
      <c r="E655" s="291" t="s">
        <v>731</v>
      </c>
      <c r="F655" s="292"/>
      <c r="G655" s="292"/>
      <c r="H655" s="293"/>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733</v>
      </c>
      <c r="B656" s="68"/>
      <c r="C656" s="139"/>
      <c r="D656" s="163"/>
      <c r="E656" s="291" t="s">
        <v>734</v>
      </c>
      <c r="F656" s="292"/>
      <c r="G656" s="292"/>
      <c r="H656" s="293"/>
      <c r="I656" s="98" t="s">
        <v>735</v>
      </c>
      <c r="J656" s="93" t="str">
        <f t="shared" si="127"/>
        <v>未確認</v>
      </c>
      <c r="K656" s="152" t="str">
        <f t="shared" si="126"/>
        <v>※</v>
      </c>
      <c r="L656" s="94" t="s">
        <v>371</v>
      </c>
      <c r="M656" s="259" t="s">
        <v>371</v>
      </c>
      <c r="N656" s="259">
        <v>165</v>
      </c>
      <c r="O656" s="259">
        <v>256</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736</v>
      </c>
      <c r="B657" s="68"/>
      <c r="C657" s="221"/>
      <c r="D657" s="222"/>
      <c r="E657" s="291" t="s">
        <v>737</v>
      </c>
      <c r="F657" s="292"/>
      <c r="G657" s="292"/>
      <c r="H657" s="293"/>
      <c r="I657" s="98" t="s">
        <v>738</v>
      </c>
      <c r="J657" s="93" t="str">
        <f t="shared" si="127"/>
        <v>未確認</v>
      </c>
      <c r="K657" s="152" t="str">
        <f t="shared" si="126"/>
        <v>※</v>
      </c>
      <c r="L657" s="94" t="s">
        <v>371</v>
      </c>
      <c r="M657" s="259">
        <v>0</v>
      </c>
      <c r="N657" s="259">
        <v>0</v>
      </c>
      <c r="O657" s="259" t="s">
        <v>371</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91" t="s">
        <v>740</v>
      </c>
      <c r="F658" s="292"/>
      <c r="G658" s="292"/>
      <c r="H658" s="293"/>
      <c r="I658" s="98" t="s">
        <v>741</v>
      </c>
      <c r="J658" s="93" t="str">
        <f t="shared" si="127"/>
        <v>未確認</v>
      </c>
      <c r="K658" s="152" t="str">
        <f t="shared" si="126"/>
        <v>※</v>
      </c>
      <c r="L658" s="94" t="s">
        <v>371</v>
      </c>
      <c r="M658" s="259">
        <v>148</v>
      </c>
      <c r="N658" s="259">
        <v>213</v>
      </c>
      <c r="O658" s="259" t="s">
        <v>371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742</v>
      </c>
      <c r="B659" s="68"/>
      <c r="C659" s="139"/>
      <c r="D659" s="163"/>
      <c r="E659" s="291" t="s">
        <v>743</v>
      </c>
      <c r="F659" s="292"/>
      <c r="G659" s="292"/>
      <c r="H659" s="293"/>
      <c r="I659" s="98" t="s">
        <v>744</v>
      </c>
      <c r="J659" s="93" t="str">
        <f t="shared" si="127"/>
        <v>未確認</v>
      </c>
      <c r="K659" s="152" t="str">
        <f t="shared" si="126"/>
        <v>※</v>
      </c>
      <c r="L659" s="94" t="s">
        <v>371</v>
      </c>
      <c r="M659" s="259">
        <v>188</v>
      </c>
      <c r="N659" s="259" t="s">
        <v>371</v>
      </c>
      <c r="O659" s="259" t="s">
        <v>371</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745</v>
      </c>
      <c r="B660" s="68"/>
      <c r="C660" s="139"/>
      <c r="D660" s="163"/>
      <c r="E660" s="291" t="s">
        <v>746</v>
      </c>
      <c r="F660" s="292"/>
      <c r="G660" s="292"/>
      <c r="H660" s="293"/>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748</v>
      </c>
      <c r="B661" s="68"/>
      <c r="C661" s="139"/>
      <c r="D661" s="163"/>
      <c r="E661" s="291" t="s">
        <v>749</v>
      </c>
      <c r="F661" s="292"/>
      <c r="G661" s="292"/>
      <c r="H661" s="293"/>
      <c r="I661" s="98" t="s">
        <v>750</v>
      </c>
      <c r="J661" s="93" t="str">
        <f t="shared" si="127"/>
        <v>未確認</v>
      </c>
      <c r="K661" s="152" t="str">
        <f t="shared" si="126"/>
        <v>※</v>
      </c>
      <c r="L661" s="94" t="s">
        <v>371</v>
      </c>
      <c r="M661" s="259" t="s">
        <v>371</v>
      </c>
      <c r="N661" s="259" t="s">
        <v>371</v>
      </c>
      <c r="O661" s="259" t="s">
        <v>371</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751</v>
      </c>
      <c r="B662" s="68"/>
      <c r="C662" s="141"/>
      <c r="D662" s="164"/>
      <c r="E662" s="291" t="s">
        <v>752</v>
      </c>
      <c r="F662" s="292"/>
      <c r="G662" s="292"/>
      <c r="H662" s="293"/>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754</v>
      </c>
      <c r="B663" s="68"/>
      <c r="C663" s="291" t="s">
        <v>755</v>
      </c>
      <c r="D663" s="292"/>
      <c r="E663" s="292"/>
      <c r="F663" s="292"/>
      <c r="G663" s="292"/>
      <c r="H663" s="293"/>
      <c r="I663" s="98" t="s">
        <v>756</v>
      </c>
      <c r="J663" s="93" t="str">
        <f t="shared" si="127"/>
        <v>未確認</v>
      </c>
      <c r="K663" s="152" t="str">
        <f t="shared" si="126"/>
        <v>※</v>
      </c>
      <c r="L663" s="94">
        <v>160</v>
      </c>
      <c r="M663" s="259">
        <v>254</v>
      </c>
      <c r="N663" s="259" t="s">
        <v>371</v>
      </c>
      <c r="O663" s="259" t="s">
        <v>371</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2" t="s">
        <v>758</v>
      </c>
      <c r="D664" s="283"/>
      <c r="E664" s="283"/>
      <c r="F664" s="283"/>
      <c r="G664" s="283"/>
      <c r="H664" s="284"/>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760</v>
      </c>
      <c r="B665" s="68"/>
      <c r="C665" s="291" t="s">
        <v>761</v>
      </c>
      <c r="D665" s="292"/>
      <c r="E665" s="292"/>
      <c r="F665" s="292"/>
      <c r="G665" s="292"/>
      <c r="H665" s="293"/>
      <c r="I665" s="98" t="s">
        <v>762</v>
      </c>
      <c r="J665" s="93" t="str">
        <f t="shared" si="127"/>
        <v>未確認</v>
      </c>
      <c r="K665" s="152" t="str">
        <f t="shared" si="126"/>
        <v>※</v>
      </c>
      <c r="L665" s="94" t="s">
        <v>371</v>
      </c>
      <c r="M665" s="259">
        <v>188</v>
      </c>
      <c r="N665" s="259" t="s">
        <v>371</v>
      </c>
      <c r="O665" s="259" t="s">
        <v>371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763</v>
      </c>
      <c r="B666" s="68"/>
      <c r="C666" s="291" t="s">
        <v>764</v>
      </c>
      <c r="D666" s="292"/>
      <c r="E666" s="292"/>
      <c r="F666" s="292"/>
      <c r="G666" s="292"/>
      <c r="H666" s="293"/>
      <c r="I666" s="98" t="s">
        <v>765</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766</v>
      </c>
      <c r="B667" s="68"/>
      <c r="C667" s="282" t="s">
        <v>767</v>
      </c>
      <c r="D667" s="283"/>
      <c r="E667" s="283"/>
      <c r="F667" s="283"/>
      <c r="G667" s="283"/>
      <c r="H667" s="284"/>
      <c r="I667" s="98" t="s">
        <v>768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91" t="s">
        <v>770</v>
      </c>
      <c r="D668" s="292"/>
      <c r="E668" s="292"/>
      <c r="F668" s="292"/>
      <c r="G668" s="292"/>
      <c r="H668" s="293"/>
      <c r="I668" s="98" t="s">
        <v>771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772</v>
      </c>
      <c r="B675" s="68"/>
      <c r="C675" s="282" t="s">
        <v>773</v>
      </c>
      <c r="D675" s="283"/>
      <c r="E675" s="283"/>
      <c r="F675" s="283"/>
      <c r="G675" s="283"/>
      <c r="H675" s="284"/>
      <c r="I675" s="103" t="s">
        <v>774</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649</v>
      </c>
      <c r="M678" s="253">
        <v>60</v>
      </c>
      <c r="N678" s="253">
        <v>103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t="s">
        <v>371</v>
      </c>
      <c r="M703" s="259" t="s">
        <v>371</v>
      </c>
      <c r="N703" s="259">
        <v>0</v>
      </c>
      <c r="O703" s="259" t="s">
        <v>371</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t="s">
        <v>371</v>
      </c>
      <c r="M712" s="259" t="s">
        <v>371</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371</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2022-03-24T06:26:07Z</dcterms:created>
  <dcterms:modified xsi:type="dcterms:W3CDTF">2022-03-24T06:26:07Z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