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<sst xmlns="http://schemas.openxmlformats.org/spreadsheetml/2006/main" count="831" uniqueCount="831">
  <si>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真愛病院</t>
  </si>
  <si>
    <t>〒897-0031 鹿児島県 南さつま市加世田東本町７－３</t>
  </si>
  <si>
    <t>病棟の建築時期と構造</t>
  </si>
  <si>
    <t>建物情報＼病棟名</t>
  </si>
  <si>
    <t>2階病棟</t>
  </si>
  <si>
    <t>3階病棟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</si>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</sst>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13</v>
      </c>
      <c r="J18" s="399"/>
      <c r="K18" s="399"/>
      <c r="L18" s="20" t="s">
        <v>14</v>
      </c>
      <c r="M18" s="20" t="s">
        <v>14</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t="s">
        <v>14</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t="s">
        <v>14</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35</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36</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37</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38</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39</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43</v>
      </c>
      <c r="D76" s="400"/>
      <c r="E76" s="400"/>
      <c r="F76" s="400"/>
      <c r="G76" s="400"/>
      <c r="H76" s="400" t="s">
        <v>44</v>
      </c>
      <c r="I76" s="400"/>
      <c r="J76" s="400" t="s">
        <v>45</v>
      </c>
      <c r="K76" s="400"/>
      <c r="L76" s="400"/>
      <c r="M76" s="400"/>
      <c r="N76" s="400"/>
      <c r="O76" s="212"/>
      <c r="P76" s="212"/>
      <c r="R76" s="41"/>
      <c r="S76" s="41"/>
      <c r="T76" s="41"/>
      <c r="U76" s="41"/>
      <c r="V76" s="41"/>
      <c r="W76" s="8"/>
    </row>
    <row r="77" s="17" customFormat="1">
      <c r="A77" s="178"/>
      <c r="B77" s="1"/>
      <c r="C77" s="400" t="s">
        <v>46</v>
      </c>
      <c r="D77" s="400"/>
      <c r="E77" s="400"/>
      <c r="F77" s="400"/>
      <c r="G77" s="400"/>
      <c r="H77" s="400" t="s">
        <v>47</v>
      </c>
      <c r="I77" s="400"/>
      <c r="J77" s="234" t="s">
        <v>48</v>
      </c>
      <c r="K77" s="234"/>
      <c r="L77" s="234"/>
      <c r="O77" s="212"/>
      <c r="P77" s="212"/>
      <c r="R77" s="29"/>
      <c r="S77" s="29"/>
      <c r="T77" s="29"/>
      <c r="U77" s="29"/>
      <c r="V77" s="29"/>
      <c r="W77" s="8"/>
    </row>
    <row r="78" s="17" customFormat="1">
      <c r="A78" s="178"/>
      <c r="B78" s="1"/>
      <c r="C78" s="400" t="s">
        <v>49</v>
      </c>
      <c r="D78" s="400"/>
      <c r="E78" s="400"/>
      <c r="F78" s="400"/>
      <c r="G78" s="400"/>
      <c r="H78" s="400" t="s">
        <v>50</v>
      </c>
      <c r="I78" s="400"/>
      <c r="J78" s="307" t="s">
        <v>51</v>
      </c>
      <c r="K78" s="307"/>
      <c r="L78" s="307"/>
      <c r="M78" s="307"/>
      <c r="N78" s="307"/>
      <c r="O78" s="212"/>
      <c r="P78" s="212"/>
      <c r="R78" s="41"/>
      <c r="S78" s="41"/>
      <c r="T78" s="41"/>
      <c r="U78" s="41"/>
      <c r="V78" s="41"/>
      <c r="W78" s="8"/>
    </row>
    <row r="79" s="17" customFormat="1">
      <c r="A79" s="178"/>
      <c r="B79" s="1"/>
      <c r="C79" s="400" t="s">
        <v>52</v>
      </c>
      <c r="D79" s="400"/>
      <c r="E79" s="400"/>
      <c r="F79" s="400"/>
      <c r="G79" s="400"/>
      <c r="H79" s="400" t="s">
        <v>53</v>
      </c>
      <c r="I79" s="400"/>
      <c r="J79" s="307" t="s">
        <v>54</v>
      </c>
      <c r="K79" s="307"/>
      <c r="L79" s="307"/>
      <c r="M79" s="307"/>
      <c r="N79" s="307"/>
      <c r="O79" s="212"/>
      <c r="P79" s="212"/>
      <c r="R79" s="29"/>
      <c r="S79" s="29"/>
      <c r="T79" s="29"/>
      <c r="U79" s="29"/>
      <c r="V79" s="29"/>
      <c r="W79" s="8"/>
    </row>
    <row r="80" s="17" customFormat="1">
      <c r="A80" s="178"/>
      <c r="B80" s="1"/>
      <c r="C80" s="307" t="s">
        <v>55</v>
      </c>
      <c r="D80" s="307"/>
      <c r="E80" s="307"/>
      <c r="F80" s="307"/>
      <c r="G80" s="307"/>
      <c r="H80" s="223"/>
      <c r="I80" s="223"/>
      <c r="J80" s="307" t="s">
        <v>56</v>
      </c>
      <c r="K80" s="307"/>
      <c r="L80" s="307"/>
      <c r="M80" s="307"/>
      <c r="N80" s="307"/>
      <c r="O80" s="212"/>
      <c r="P80" s="212"/>
      <c r="R80" s="29"/>
      <c r="S80" s="29"/>
      <c r="T80" s="29"/>
      <c r="U80" s="29"/>
      <c r="V80" s="29"/>
      <c r="W80" s="8"/>
    </row>
    <row r="81" s="17" customFormat="1">
      <c r="A81" s="178"/>
      <c r="C81" s="307" t="s">
        <v>57</v>
      </c>
      <c r="D81" s="307"/>
      <c r="E81" s="307"/>
      <c r="F81" s="307"/>
      <c r="G81" s="307"/>
      <c r="J81" s="307" t="s">
        <v>58</v>
      </c>
      <c r="K81" s="307"/>
      <c r="L81" s="307"/>
      <c r="M81" s="307"/>
      <c r="N81" s="307"/>
      <c r="O81" s="7"/>
      <c r="P81" s="7"/>
      <c r="Q81" s="7"/>
      <c r="R81" s="7"/>
      <c r="S81" s="7"/>
      <c r="T81" s="7"/>
      <c r="U81" s="7"/>
      <c r="V81" s="7"/>
      <c r="W81" s="8"/>
    </row>
    <row r="82" s="17" customFormat="1">
      <c r="A82" s="178"/>
      <c r="B82" s="1"/>
      <c r="C82" s="307" t="s">
        <v>59</v>
      </c>
      <c r="D82" s="307"/>
      <c r="E82" s="307"/>
      <c r="F82" s="307"/>
      <c r="G82" s="307"/>
      <c r="J82" s="307" t="s">
        <v>60</v>
      </c>
      <c r="K82" s="307"/>
      <c r="L82" s="307"/>
      <c r="M82" s="307"/>
      <c r="N82" s="307"/>
      <c r="O82" s="7"/>
      <c r="P82" s="7"/>
      <c r="Q82" s="7"/>
      <c r="R82" s="7"/>
      <c r="S82" s="7"/>
      <c r="T82" s="7"/>
      <c r="U82" s="7"/>
      <c r="V82" s="7"/>
      <c r="W82" s="8"/>
    </row>
    <row r="83" s="17" customFormat="1">
      <c r="A83" s="178"/>
      <c r="B83" s="1"/>
      <c r="C83" s="307" t="s">
        <v>61</v>
      </c>
      <c r="D83" s="307"/>
      <c r="E83" s="307"/>
      <c r="F83" s="307"/>
      <c r="G83" s="307"/>
      <c r="H83" s="223"/>
      <c r="I83" s="223"/>
      <c r="J83" s="307" t="s">
        <v>62</v>
      </c>
      <c r="K83" s="307"/>
      <c r="L83" s="307"/>
      <c r="M83" s="307"/>
      <c r="N83" s="307"/>
      <c r="O83" s="7"/>
      <c r="P83" s="7"/>
      <c r="Q83" s="7"/>
      <c r="R83" s="7"/>
      <c r="S83" s="7"/>
      <c r="T83" s="7"/>
      <c r="U83" s="7"/>
      <c r="V83" s="7"/>
      <c r="W83" s="8"/>
    </row>
    <row r="84" s="17" customFormat="1">
      <c r="A84" s="178"/>
      <c r="B84" s="1"/>
      <c r="C84" s="307" t="s">
        <v>63</v>
      </c>
      <c r="D84" s="307"/>
      <c r="E84" s="307"/>
      <c r="F84" s="307"/>
      <c r="G84" s="307"/>
      <c r="H84" s="223"/>
      <c r="I84" s="223"/>
      <c r="J84" s="307" t="s">
        <v>64</v>
      </c>
      <c r="K84" s="307"/>
      <c r="L84" s="307"/>
      <c r="M84" s="307"/>
      <c r="N84" s="307"/>
      <c r="O84" s="7"/>
      <c r="P84" s="7"/>
      <c r="Q84" s="7"/>
      <c r="R84" s="7"/>
      <c r="S84" s="7"/>
      <c r="T84" s="7"/>
      <c r="U84" s="7"/>
      <c r="V84" s="7"/>
      <c r="W84" s="8"/>
    </row>
    <row r="85" s="17" customFormat="1">
      <c r="A85" s="178"/>
      <c r="B85" s="1"/>
      <c r="C85" s="307" t="s">
        <v>65</v>
      </c>
      <c r="D85" s="307"/>
      <c r="E85" s="307"/>
      <c r="F85" s="307"/>
      <c r="G85" s="307"/>
      <c r="H85" s="223"/>
      <c r="I85" s="223"/>
      <c r="J85" s="307" t="s">
        <v>66</v>
      </c>
      <c r="K85" s="307"/>
      <c r="L85" s="307"/>
      <c r="M85" s="307"/>
      <c r="N85" s="307"/>
      <c r="O85" s="7"/>
      <c r="P85" s="7"/>
      <c r="Q85" s="7"/>
      <c r="R85" s="7"/>
      <c r="S85" s="7"/>
      <c r="T85" s="7"/>
      <c r="U85" s="7"/>
      <c r="V85" s="7"/>
      <c r="W85" s="8"/>
    </row>
    <row r="86" s="17" customFormat="1">
      <c r="A86" s="178"/>
      <c r="B86" s="1"/>
      <c r="C86" s="307" t="s">
        <v>67</v>
      </c>
      <c r="D86" s="307"/>
      <c r="E86" s="307"/>
      <c r="F86" s="307"/>
      <c r="G86" s="307"/>
      <c r="H86" s="223"/>
      <c r="I86" s="223"/>
      <c r="J86" s="307" t="s">
        <v>68</v>
      </c>
      <c r="K86" s="307"/>
      <c r="L86" s="307"/>
      <c r="M86" s="307"/>
      <c r="N86" s="307"/>
      <c r="O86" s="7"/>
      <c r="P86" s="7"/>
      <c r="Q86" s="7"/>
      <c r="R86" s="7"/>
      <c r="S86" s="7"/>
      <c r="T86" s="7"/>
      <c r="U86" s="7"/>
      <c r="V86" s="7"/>
      <c r="W86" s="8"/>
    </row>
    <row r="87" s="17" customFormat="1">
      <c r="A87" s="178"/>
      <c r="B87" s="1"/>
      <c r="C87" s="400" t="s">
        <v>69</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13</v>
      </c>
      <c r="M95" s="249" t="s">
        <v>13</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91" t="s">
        <v>75</v>
      </c>
      <c r="D96" s="292"/>
      <c r="E96" s="292"/>
      <c r="F96" s="292"/>
      <c r="G96" s="292"/>
      <c r="H96" s="293"/>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8" t="s">
        <v>80</v>
      </c>
      <c r="D104" s="300"/>
      <c r="E104" s="403" t="s">
        <v>81</v>
      </c>
      <c r="F104" s="404"/>
      <c r="G104" s="404"/>
      <c r="H104" s="405"/>
      <c r="I104" s="396" t="s">
        <v>82</v>
      </c>
      <c r="J104" s="190">
        <f>IF(SUM(L104:BS104)=0,IF(COUNTIF(L104:BS104,"未確認")&gt;0,"未確認",IF(COUNTIF(L104:BS104,"~*")&gt;0,"*",SUM(L104:BS104))),SUM(L104:BS104))</f>
        <v>0</v>
      </c>
      <c r="K104" s="172" t="str">
        <f>IF(OR(COUNTIF(L104:BS104,"未確認")&gt;0,COUNTIF(L104:BS104,"~*")&gt;0),"※","")</f>
      </c>
      <c r="L104" s="192">
        <v>38</v>
      </c>
      <c r="M104" s="248">
        <v>38</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62"/>
      <c r="D105" s="363"/>
      <c r="E105" s="386"/>
      <c r="F105" s="387"/>
      <c r="G105" s="392" t="s">
        <v>84</v>
      </c>
      <c r="H105" s="394"/>
      <c r="I105" s="397"/>
      <c r="J105" s="190">
        <f>IF(SUM(L105:BS105)=0,IF(COUNTIF(L105:BS105,"未確認")&gt;0,"未確認",IF(COUNTIF(L105:BS105,"~*")&gt;0,"*",SUM(L105:BS105))),SUM(L105:BS105))</f>
        <v>0</v>
      </c>
      <c r="K105" s="172" t="str">
        <f>IF(OR(COUNTIF(L105:BS105,"未確認")&gt;0,COUNTIF(L105:BS105,"~*")&gt;0),"※","")</f>
      </c>
      <c r="L105" s="192">
        <v>38</v>
      </c>
      <c r="M105" s="192">
        <v>38</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62"/>
      <c r="D106" s="363"/>
      <c r="E106" s="291" t="s">
        <v>85</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38</v>
      </c>
      <c r="M106" s="192">
        <v>38</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64"/>
      <c r="D107" s="365"/>
      <c r="E107" s="282" t="s">
        <v>86</v>
      </c>
      <c r="F107" s="283"/>
      <c r="G107" s="283"/>
      <c r="H107" s="284"/>
      <c r="I107" s="397"/>
      <c r="J107" s="190">
        <f>IF(SUM(L107:BS107)=0,IF(COUNTIF(L107:BS107,"未確認")&gt;0,"未確認",IF(COUNTIF(L107:BS107,"~*")&gt;0,"*",SUM(L107:BS107))),SUM(L107:BS107))</f>
        <v>0</v>
      </c>
      <c r="K107" s="172" t="str">
        <f t="shared" si="8"/>
      </c>
      <c r="L107" s="192">
        <v>38</v>
      </c>
      <c r="M107" s="192">
        <v>38</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8" t="s">
        <v>88</v>
      </c>
      <c r="D108" s="300"/>
      <c r="E108" s="298" t="s">
        <v>81</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62"/>
      <c r="D109" s="363"/>
      <c r="E109" s="406"/>
      <c r="F109" s="407"/>
      <c r="G109" s="291" t="s">
        <v>90</v>
      </c>
      <c r="H109" s="293"/>
      <c r="I109" s="397"/>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62"/>
      <c r="D110" s="363"/>
      <c r="E110" s="406"/>
      <c r="F110" s="387"/>
      <c r="G110" s="291" t="s">
        <v>92</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62"/>
      <c r="D111" s="363"/>
      <c r="E111" s="298" t="s">
        <v>85</v>
      </c>
      <c r="F111" s="299"/>
      <c r="G111" s="299"/>
      <c r="H111" s="300"/>
      <c r="I111" s="397"/>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62"/>
      <c r="D112" s="363"/>
      <c r="E112" s="406"/>
      <c r="F112" s="407"/>
      <c r="G112" s="291" t="s">
        <v>90</v>
      </c>
      <c r="H112" s="293"/>
      <c r="I112" s="397"/>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62"/>
      <c r="D113" s="363"/>
      <c r="E113" s="386"/>
      <c r="F113" s="387"/>
      <c r="G113" s="291" t="s">
        <v>92</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62"/>
      <c r="D114" s="363"/>
      <c r="E114" s="285" t="s">
        <v>86</v>
      </c>
      <c r="F114" s="286"/>
      <c r="G114" s="286"/>
      <c r="H114" s="287"/>
      <c r="I114" s="397"/>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62"/>
      <c r="D115" s="363"/>
      <c r="E115" s="410"/>
      <c r="F115" s="411"/>
      <c r="G115" s="282" t="s">
        <v>90</v>
      </c>
      <c r="H115" s="284"/>
      <c r="I115" s="397"/>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64"/>
      <c r="D116" s="365"/>
      <c r="E116" s="388"/>
      <c r="F116" s="389"/>
      <c r="G116" s="282" t="s">
        <v>92</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92" t="s">
        <v>94</v>
      </c>
      <c r="D117" s="393"/>
      <c r="E117" s="393"/>
      <c r="F117" s="393"/>
      <c r="G117" s="393"/>
      <c r="H117" s="394"/>
      <c r="I117" s="398"/>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8" t="s">
        <v>98</v>
      </c>
      <c r="D125" s="299"/>
      <c r="E125" s="299"/>
      <c r="F125" s="299"/>
      <c r="G125" s="299"/>
      <c r="H125" s="300"/>
      <c r="I125" s="279"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8" t="s">
        <v>102</v>
      </c>
      <c r="F126" s="299"/>
      <c r="G126" s="299"/>
      <c r="H126" s="300"/>
      <c r="I126" s="296"/>
      <c r="J126" s="81"/>
      <c r="K126" s="82"/>
      <c r="L126" s="253" t="s">
        <v>8</v>
      </c>
      <c r="M126" s="253" t="s">
        <v>8</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62"/>
      <c r="F127" s="395"/>
      <c r="G127" s="395"/>
      <c r="H127" s="363"/>
      <c r="I127" s="296"/>
      <c r="J127" s="81"/>
      <c r="K127" s="82"/>
      <c r="L127" s="253" t="s">
        <v>8</v>
      </c>
      <c r="M127" s="253" t="s">
        <v>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104</v>
      </c>
      <c r="B128" s="1"/>
      <c r="C128" s="216"/>
      <c r="D128" s="217"/>
      <c r="E128" s="364"/>
      <c r="F128" s="370"/>
      <c r="G128" s="370"/>
      <c r="H128" s="365"/>
      <c r="I128" s="297"/>
      <c r="J128" s="83"/>
      <c r="K128" s="84"/>
      <c r="L128" s="253" t="s">
        <v>8</v>
      </c>
      <c r="M128" s="253" t="s">
        <v>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106</v>
      </c>
      <c r="B136" s="1"/>
      <c r="C136" s="298" t="s">
        <v>107</v>
      </c>
      <c r="D136" s="299"/>
      <c r="E136" s="299"/>
      <c r="F136" s="299"/>
      <c r="G136" s="299"/>
      <c r="H136" s="300"/>
      <c r="I136" s="361" t="s">
        <v>108</v>
      </c>
      <c r="J136" s="87"/>
      <c r="K136" s="79"/>
      <c r="L136" s="80" t="s">
        <v>109</v>
      </c>
      <c r="M136" s="253" t="s">
        <v>109</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106</v>
      </c>
      <c r="B137" s="68"/>
      <c r="C137" s="221"/>
      <c r="D137" s="222"/>
      <c r="E137" s="291" t="s">
        <v>110</v>
      </c>
      <c r="F137" s="292"/>
      <c r="G137" s="292"/>
      <c r="H137" s="293"/>
      <c r="I137" s="361"/>
      <c r="J137" s="81"/>
      <c r="K137" s="82"/>
      <c r="L137" s="80">
        <v>38</v>
      </c>
      <c r="M137" s="253">
        <v>38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111</v>
      </c>
      <c r="B138" s="68"/>
      <c r="C138" s="298" t="s">
        <v>112</v>
      </c>
      <c r="D138" s="299"/>
      <c r="E138" s="299"/>
      <c r="F138" s="299"/>
      <c r="G138" s="299"/>
      <c r="H138" s="300"/>
      <c r="I138" s="361"/>
      <c r="J138" s="81"/>
      <c r="K138" s="82"/>
      <c r="L138" s="80" t="s">
        <v>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111</v>
      </c>
      <c r="B139" s="68"/>
      <c r="C139" s="88"/>
      <c r="D139" s="89"/>
      <c r="E139" s="291" t="s">
        <v>110</v>
      </c>
      <c r="F139" s="292"/>
      <c r="G139" s="292"/>
      <c r="H139" s="293"/>
      <c r="I139" s="361"/>
      <c r="J139" s="81"/>
      <c r="K139" s="82"/>
      <c r="L139" s="80">
        <v>1</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113</v>
      </c>
      <c r="B140" s="68"/>
      <c r="C140" s="298" t="s">
        <v>112</v>
      </c>
      <c r="D140" s="299"/>
      <c r="E140" s="299"/>
      <c r="F140" s="299"/>
      <c r="G140" s="299"/>
      <c r="H140" s="300"/>
      <c r="I140" s="361"/>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113</v>
      </c>
      <c r="B141" s="68"/>
      <c r="C141" s="90"/>
      <c r="D141" s="91"/>
      <c r="E141" s="291" t="s">
        <v>110</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114</v>
      </c>
      <c r="B142" s="68"/>
      <c r="C142" s="282" t="s">
        <v>115</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117</v>
      </c>
      <c r="B150" s="1"/>
      <c r="C150" s="291" t="s">
        <v>116</v>
      </c>
      <c r="D150" s="292"/>
      <c r="E150" s="292"/>
      <c r="F150" s="292"/>
      <c r="G150" s="292"/>
      <c r="H150" s="293"/>
      <c r="I150" s="98" t="s">
        <v>118</v>
      </c>
      <c r="J150" s="272" t="s">
        <v>119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121</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122</v>
      </c>
      <c r="B158" s="96"/>
      <c r="C158" s="291" t="s">
        <v>123</v>
      </c>
      <c r="D158" s="292"/>
      <c r="E158" s="292"/>
      <c r="F158" s="292"/>
      <c r="G158" s="292"/>
      <c r="H158" s="293"/>
      <c r="I158" s="380" t="s">
        <v>124</v>
      </c>
      <c r="J158" s="193" t="s">
        <v>125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126</v>
      </c>
      <c r="B159" s="96"/>
      <c r="C159" s="291" t="s">
        <v>127</v>
      </c>
      <c r="D159" s="292"/>
      <c r="E159" s="292"/>
      <c r="F159" s="292"/>
      <c r="G159" s="292"/>
      <c r="H159" s="293"/>
      <c r="I159" s="381"/>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12</v>
      </c>
      <c r="M191" s="255">
        <v>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3.1</v>
      </c>
      <c r="M192" s="255">
        <v>1.3</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3</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v>
      </c>
      <c r="M194" s="255">
        <v>1.3</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4</v>
      </c>
      <c r="M195" s="255">
        <v>3</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1</v>
      </c>
      <c r="M196" s="255">
        <v>0.6</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2</v>
      </c>
      <c r="M199" s="255">
        <v>2</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1.4</v>
      </c>
      <c r="M200" s="255">
        <v>0.7</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1</v>
      </c>
      <c r="M201" s="255">
        <v>1</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1</v>
      </c>
      <c r="M219" s="108">
        <v>1</v>
      </c>
      <c r="N219" s="108">
        <v>1</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v>
      </c>
      <c r="N220" s="109">
        <v>0</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1</v>
      </c>
      <c r="M221" s="108">
        <v>0</v>
      </c>
      <c r="N221" s="108">
        <v>0</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v>
      </c>
      <c r="N222" s="109">
        <v>0</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0</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0</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1</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1</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125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71" t="s">
        <v>201</v>
      </c>
      <c r="D247" s="371"/>
      <c r="E247" s="371"/>
      <c r="F247" s="335"/>
      <c r="G247" s="341" t="s">
        <v>151</v>
      </c>
      <c r="H247" s="215" t="s">
        <v>202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41"/>
      <c r="D248" s="341"/>
      <c r="E248" s="341"/>
      <c r="F248" s="342"/>
      <c r="G248" s="341"/>
      <c r="H248" s="215" t="s">
        <v>203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41"/>
      <c r="D249" s="341"/>
      <c r="E249" s="341"/>
      <c r="F249" s="342"/>
      <c r="G249" s="341" t="s">
        <v>205</v>
      </c>
      <c r="H249" s="215" t="s">
        <v>202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41"/>
      <c r="D250" s="341"/>
      <c r="E250" s="341"/>
      <c r="F250" s="342"/>
      <c r="G250" s="342"/>
      <c r="H250" s="215" t="s">
        <v>203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41"/>
      <c r="D251" s="341"/>
      <c r="E251" s="341"/>
      <c r="F251" s="342"/>
      <c r="G251" s="341" t="s">
        <v>207</v>
      </c>
      <c r="H251" s="215" t="s">
        <v>202</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41"/>
      <c r="D252" s="341"/>
      <c r="E252" s="341"/>
      <c r="F252" s="342"/>
      <c r="G252" s="342"/>
      <c r="H252" s="215" t="s">
        <v>203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41"/>
      <c r="D253" s="341"/>
      <c r="E253" s="341"/>
      <c r="F253" s="342"/>
      <c r="G253" s="355" t="s">
        <v>209</v>
      </c>
      <c r="H253" s="215" t="s">
        <v>202</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41"/>
      <c r="D254" s="341"/>
      <c r="E254" s="341"/>
      <c r="F254" s="342"/>
      <c r="G254" s="342"/>
      <c r="H254" s="215" t="s">
        <v>203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41"/>
      <c r="D255" s="341"/>
      <c r="E255" s="341"/>
      <c r="F255" s="342"/>
      <c r="G255" s="341" t="s">
        <v>211</v>
      </c>
      <c r="H255" s="215" t="s">
        <v>202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41"/>
      <c r="D256" s="341"/>
      <c r="E256" s="341"/>
      <c r="F256" s="342"/>
      <c r="G256" s="342"/>
      <c r="H256" s="215" t="s">
        <v>203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41"/>
      <c r="D257" s="341"/>
      <c r="E257" s="341"/>
      <c r="F257" s="342"/>
      <c r="G257" s="341" t="s">
        <v>184</v>
      </c>
      <c r="H257" s="215" t="s">
        <v>202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41"/>
      <c r="D258" s="341"/>
      <c r="E258" s="341"/>
      <c r="F258" s="342"/>
      <c r="G258" s="342"/>
      <c r="H258" s="215" t="s">
        <v>203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8" t="s">
        <v>215</v>
      </c>
      <c r="D266" s="300"/>
      <c r="E266" s="366" t="s">
        <v>216</v>
      </c>
      <c r="F266" s="367"/>
      <c r="G266" s="291" t="s">
        <v>217</v>
      </c>
      <c r="H266" s="293"/>
      <c r="I266" s="295"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62"/>
      <c r="D267" s="363"/>
      <c r="E267" s="367"/>
      <c r="F267" s="367"/>
      <c r="G267" s="291" t="s">
        <v>220</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62"/>
      <c r="D268" s="363"/>
      <c r="E268" s="367"/>
      <c r="F268" s="367"/>
      <c r="G268" s="291" t="s">
        <v>222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8" t="s">
        <v>225</v>
      </c>
      <c r="D270" s="372"/>
      <c r="E270" s="291" t="s">
        <v>226</v>
      </c>
      <c r="F270" s="292"/>
      <c r="G270" s="292"/>
      <c r="H270" s="293"/>
      <c r="I270" s="295"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73"/>
      <c r="D271" s="374"/>
      <c r="E271" s="291" t="s">
        <v>229</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5"/>
      <c r="D272" s="376"/>
      <c r="E272" s="291" t="s">
        <v>231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8" t="s">
        <v>184</v>
      </c>
      <c r="D273" s="372"/>
      <c r="E273" s="291" t="s">
        <v>233</v>
      </c>
      <c r="F273" s="292"/>
      <c r="G273" s="292"/>
      <c r="H273" s="293"/>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73"/>
      <c r="D274" s="374"/>
      <c r="E274" s="291" t="s">
        <v>236</v>
      </c>
      <c r="F274" s="292"/>
      <c r="G274" s="292"/>
      <c r="H274" s="293"/>
      <c r="I274" s="279"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73"/>
      <c r="D275" s="374"/>
      <c r="E275" s="291" t="s">
        <v>239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240</v>
      </c>
      <c r="B276" s="118"/>
      <c r="C276" s="373"/>
      <c r="D276" s="374"/>
      <c r="E276" s="291" t="s">
        <v>241</v>
      </c>
      <c r="F276" s="292"/>
      <c r="G276" s="292"/>
      <c r="H276" s="293"/>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243</v>
      </c>
      <c r="B277" s="118"/>
      <c r="C277" s="373"/>
      <c r="D277" s="374"/>
      <c r="E277" s="291" t="s">
        <v>244</v>
      </c>
      <c r="F277" s="292"/>
      <c r="G277" s="292"/>
      <c r="H277" s="293"/>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73"/>
      <c r="D278" s="374"/>
      <c r="E278" s="291" t="s">
        <v>247</v>
      </c>
      <c r="F278" s="292"/>
      <c r="G278" s="292"/>
      <c r="H278" s="293"/>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73"/>
      <c r="D279" s="374"/>
      <c r="E279" s="291" t="s">
        <v>250</v>
      </c>
      <c r="F279" s="292"/>
      <c r="G279" s="292"/>
      <c r="H279" s="293"/>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73"/>
      <c r="D280" s="374"/>
      <c r="E280" s="291" t="s">
        <v>253</v>
      </c>
      <c r="F280" s="292"/>
      <c r="G280" s="292"/>
      <c r="H280" s="293"/>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255</v>
      </c>
      <c r="B281" s="118"/>
      <c r="C281" s="373"/>
      <c r="D281" s="374"/>
      <c r="E281" s="291" t="s">
        <v>256</v>
      </c>
      <c r="F281" s="292"/>
      <c r="G281" s="292"/>
      <c r="H281" s="293"/>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258</v>
      </c>
      <c r="B282" s="118"/>
      <c r="C282" s="375"/>
      <c r="D282" s="376"/>
      <c r="E282" s="291" t="s">
        <v>259</v>
      </c>
      <c r="F282" s="292"/>
      <c r="G282" s="292"/>
      <c r="H282" s="293"/>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261</v>
      </c>
      <c r="D291" s="286"/>
      <c r="E291" s="286"/>
      <c r="F291" s="286"/>
      <c r="G291" s="286"/>
      <c r="H291" s="287"/>
      <c r="I291" s="361"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121</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50" t="s">
        <v>268</v>
      </c>
      <c r="D314" s="298" t="s">
        <v>269</v>
      </c>
      <c r="E314" s="299"/>
      <c r="F314" s="299"/>
      <c r="G314" s="299"/>
      <c r="H314" s="300"/>
      <c r="I314" s="279" t="s">
        <v>270</v>
      </c>
      <c r="J314" s="105">
        <f ref="J314:J319" t="shared" si="46">IF(SUM(L314:BS314)=0,IF(COUNTIF(L314:BS314,"未確認")&gt;0,"未確認",IF(COUNTIF(L314:BS314,"~*")&gt;0,"*",SUM(L314:BS314))),SUM(L314:BS314))</f>
        <v>0</v>
      </c>
      <c r="K314" s="66" t="str">
        <f ref="K314:K319" t="shared" si="47">IF(OR(COUNTIF(L314:BS314,"未確認")&gt;0,COUNTIF(L314:BS314,"~*")&gt;0),"※","")</f>
      </c>
      <c r="L314" s="108">
        <v>334</v>
      </c>
      <c r="M314" s="255">
        <v>178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51"/>
      <c r="D315" s="352"/>
      <c r="E315" s="291" t="s">
        <v>272</v>
      </c>
      <c r="F315" s="292"/>
      <c r="G315" s="292"/>
      <c r="H315" s="293"/>
      <c r="I315" s="326"/>
      <c r="J315" s="105">
        <f t="shared" si="46"/>
        <v>0</v>
      </c>
      <c r="K315" s="66" t="str">
        <f t="shared" si="47"/>
      </c>
      <c r="L315" s="108">
        <v>19</v>
      </c>
      <c r="M315" s="255">
        <v>119</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51"/>
      <c r="D316" s="353"/>
      <c r="E316" s="291" t="s">
        <v>274</v>
      </c>
      <c r="F316" s="292"/>
      <c r="G316" s="292"/>
      <c r="H316" s="293"/>
      <c r="I316" s="326"/>
      <c r="J316" s="105">
        <f t="shared" si="46"/>
        <v>0</v>
      </c>
      <c r="K316" s="66" t="str">
        <f t="shared" si="47"/>
      </c>
      <c r="L316" s="108">
        <v>72</v>
      </c>
      <c r="M316" s="255">
        <v>40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51"/>
      <c r="D317" s="354"/>
      <c r="E317" s="291" t="s">
        <v>276</v>
      </c>
      <c r="F317" s="292"/>
      <c r="G317" s="292"/>
      <c r="H317" s="293"/>
      <c r="I317" s="326"/>
      <c r="J317" s="105">
        <f t="shared" si="46"/>
        <v>0</v>
      </c>
      <c r="K317" s="66" t="str">
        <f t="shared" si="47"/>
      </c>
      <c r="L317" s="108">
        <v>243</v>
      </c>
      <c r="M317" s="255">
        <v>19</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51"/>
      <c r="D318" s="291" t="s">
        <v>278</v>
      </c>
      <c r="E318" s="292"/>
      <c r="F318" s="292"/>
      <c r="G318" s="292"/>
      <c r="H318" s="293"/>
      <c r="I318" s="326"/>
      <c r="J318" s="105">
        <f t="shared" si="46"/>
        <v>0</v>
      </c>
      <c r="K318" s="66" t="str">
        <f t="shared" si="47"/>
      </c>
      <c r="L318" s="108">
        <v>11637</v>
      </c>
      <c r="M318" s="255">
        <v>9085</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51"/>
      <c r="D319" s="291" t="s">
        <v>280</v>
      </c>
      <c r="E319" s="292"/>
      <c r="F319" s="292"/>
      <c r="G319" s="292"/>
      <c r="H319" s="293"/>
      <c r="I319" s="327"/>
      <c r="J319" s="105">
        <f t="shared" si="46"/>
        <v>0</v>
      </c>
      <c r="K319" s="66" t="str">
        <f t="shared" si="47"/>
      </c>
      <c r="L319" s="108">
        <v>306</v>
      </c>
      <c r="M319" s="255">
        <v>184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50" t="s">
        <v>268</v>
      </c>
      <c r="D327" s="291" t="s">
        <v>269</v>
      </c>
      <c r="E327" s="292"/>
      <c r="F327" s="292"/>
      <c r="G327" s="292"/>
      <c r="H327" s="293"/>
      <c r="I327" s="279" t="s">
        <v>283</v>
      </c>
      <c r="J327" s="105">
        <f>IF(SUM(L327:BS327)=0,IF(COUNTIF(L327:BS327,"未確認")&gt;0,"未確認",IF(COUNTIF(L327:BS327,"~*")&gt;0,"*",SUM(L327:BS327))),SUM(L327:BS327))</f>
        <v>0</v>
      </c>
      <c r="K327" s="66" t="str">
        <f>IF(OR(COUNTIF(L327:BS327,"未確認")&gt;0,COUNTIF(L327:BS327,"~*")&gt;0),"※","")</f>
      </c>
      <c r="L327" s="108">
        <v>341</v>
      </c>
      <c r="M327" s="255">
        <v>178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50"/>
      <c r="D328" s="368" t="s">
        <v>285</v>
      </c>
      <c r="E328" s="364" t="s">
        <v>286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19</v>
      </c>
      <c r="M328" s="255">
        <v>119</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50"/>
      <c r="D329" s="350"/>
      <c r="E329" s="291" t="s">
        <v>288</v>
      </c>
      <c r="F329" s="292"/>
      <c r="G329" s="292"/>
      <c r="H329" s="293"/>
      <c r="I329" s="339"/>
      <c r="J329" s="105">
        <f t="shared" si="50"/>
        <v>0</v>
      </c>
      <c r="K329" s="66" t="str">
        <f t="shared" si="51"/>
      </c>
      <c r="L329" s="108">
        <v>264</v>
      </c>
      <c r="M329" s="255">
        <v>53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50"/>
      <c r="D330" s="350"/>
      <c r="E330" s="291" t="s">
        <v>290</v>
      </c>
      <c r="F330" s="292"/>
      <c r="G330" s="292"/>
      <c r="H330" s="293"/>
      <c r="I330" s="339"/>
      <c r="J330" s="105">
        <f t="shared" si="50"/>
        <v>0</v>
      </c>
      <c r="K330" s="66" t="str">
        <f t="shared" si="51"/>
      </c>
      <c r="L330" s="108">
        <v>33</v>
      </c>
      <c r="M330" s="255">
        <v>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50"/>
      <c r="D331" s="350"/>
      <c r="E331" s="282" t="s">
        <v>292</v>
      </c>
      <c r="F331" s="283"/>
      <c r="G331" s="283"/>
      <c r="H331" s="284"/>
      <c r="I331" s="339"/>
      <c r="J331" s="105">
        <f t="shared" si="50"/>
        <v>0</v>
      </c>
      <c r="K331" s="66" t="str">
        <f t="shared" si="51"/>
      </c>
      <c r="L331" s="108">
        <v>25</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50"/>
      <c r="D332" s="350"/>
      <c r="E332" s="282" t="s">
        <v>294</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50"/>
      <c r="D333" s="350"/>
      <c r="E333" s="291" t="s">
        <v>296</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50"/>
      <c r="D334" s="369"/>
      <c r="E334" s="298" t="s">
        <v>184</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50"/>
      <c r="D335" s="291" t="s">
        <v>280</v>
      </c>
      <c r="E335" s="292"/>
      <c r="F335" s="292"/>
      <c r="G335" s="292"/>
      <c r="H335" s="293"/>
      <c r="I335" s="339"/>
      <c r="J335" s="105">
        <f t="shared" si="50"/>
        <v>0</v>
      </c>
      <c r="K335" s="66" t="str">
        <f t="shared" si="51"/>
      </c>
      <c r="L335" s="108">
        <v>306</v>
      </c>
      <c r="M335" s="255">
        <v>184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50"/>
      <c r="D336" s="368" t="s">
        <v>300</v>
      </c>
      <c r="E336" s="364" t="s">
        <v>301</v>
      </c>
      <c r="F336" s="370"/>
      <c r="G336" s="370"/>
      <c r="H336" s="365"/>
      <c r="I336" s="339"/>
      <c r="J336" s="105">
        <f t="shared" si="50"/>
        <v>0</v>
      </c>
      <c r="K336" s="66" t="str">
        <f t="shared" si="51"/>
      </c>
      <c r="L336" s="108">
        <v>81</v>
      </c>
      <c r="M336" s="255">
        <v>19</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50"/>
      <c r="D337" s="350"/>
      <c r="E337" s="291" t="s">
        <v>303</v>
      </c>
      <c r="F337" s="292"/>
      <c r="G337" s="292"/>
      <c r="H337" s="293"/>
      <c r="I337" s="339"/>
      <c r="J337" s="105">
        <f t="shared" si="50"/>
        <v>0</v>
      </c>
      <c r="K337" s="66" t="str">
        <f t="shared" si="51"/>
      </c>
      <c r="L337" s="108">
        <v>139</v>
      </c>
      <c r="M337" s="255">
        <v>159</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50"/>
      <c r="D338" s="350"/>
      <c r="E338" s="291" t="s">
        <v>305</v>
      </c>
      <c r="F338" s="292"/>
      <c r="G338" s="292"/>
      <c r="H338" s="293"/>
      <c r="I338" s="339"/>
      <c r="J338" s="105">
        <f t="shared" si="50"/>
        <v>0</v>
      </c>
      <c r="K338" s="66" t="str">
        <f t="shared" si="51"/>
      </c>
      <c r="L338" s="108">
        <v>65</v>
      </c>
      <c r="M338" s="255">
        <v>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50"/>
      <c r="D339" s="350"/>
      <c r="E339" s="291" t="s">
        <v>307</v>
      </c>
      <c r="F339" s="292"/>
      <c r="G339" s="292"/>
      <c r="H339" s="293"/>
      <c r="I339" s="339"/>
      <c r="J339" s="105">
        <f t="shared" si="50"/>
        <v>0</v>
      </c>
      <c r="K339" s="66" t="str">
        <f t="shared" si="51"/>
      </c>
      <c r="L339" s="108">
        <v>10</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50"/>
      <c r="D340" s="350"/>
      <c r="E340" s="291" t="s">
        <v>309</v>
      </c>
      <c r="F340" s="292"/>
      <c r="G340" s="292"/>
      <c r="H340" s="293"/>
      <c r="I340" s="339"/>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50"/>
      <c r="D341" s="350"/>
      <c r="E341" s="282" t="s">
        <v>311</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50"/>
      <c r="D342" s="350"/>
      <c r="E342" s="291" t="s">
        <v>313</v>
      </c>
      <c r="F342" s="292"/>
      <c r="G342" s="292"/>
      <c r="H342" s="293"/>
      <c r="I342" s="339"/>
      <c r="J342" s="105">
        <f t="shared" si="50"/>
        <v>0</v>
      </c>
      <c r="K342" s="66" t="str">
        <f t="shared" si="51"/>
      </c>
      <c r="L342" s="108">
        <v>11</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50"/>
      <c r="D343" s="350"/>
      <c r="E343" s="291" t="s">
        <v>315</v>
      </c>
      <c r="F343" s="292"/>
      <c r="G343" s="292"/>
      <c r="H343" s="293"/>
      <c r="I343" s="339"/>
      <c r="J343" s="105">
        <f t="shared" si="50"/>
        <v>0</v>
      </c>
      <c r="K343" s="66" t="str">
        <f t="shared" si="51"/>
      </c>
      <c r="L343" s="108">
        <v>0</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50"/>
      <c r="D344" s="350"/>
      <c r="E344" s="291" t="s">
        <v>184</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121</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8" t="s">
        <v>319</v>
      </c>
      <c r="D352" s="299"/>
      <c r="E352" s="299"/>
      <c r="F352" s="299"/>
      <c r="G352" s="299"/>
      <c r="H352" s="300"/>
      <c r="I352" s="279" t="s">
        <v>320</v>
      </c>
      <c r="J352" s="143">
        <f>IF(SUM(L352:BS352)=0,IF(COUNTIF(L352:BS352,"未確認")&gt;0,"未確認",IF(COUNTIF(L352:BS352,"~*")&gt;0,"*",SUM(L352:BS352))),SUM(L352:BS352))</f>
        <v>0</v>
      </c>
      <c r="K352" s="144" t="str">
        <f>IF(OR(COUNTIF(L352:BS352,"未確認")&gt;0,COUNTIF(L352:BS352,"~*")&gt;0),"※","")</f>
      </c>
      <c r="L352" s="108">
        <v>225</v>
      </c>
      <c r="M352" s="255">
        <v>165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7" t="s">
        <v>322</v>
      </c>
      <c r="F353" s="348"/>
      <c r="G353" s="348"/>
      <c r="H353" s="349"/>
      <c r="I353" s="339"/>
      <c r="J353" s="143">
        <f>IF(SUM(L353:BS353)=0,IF(COUNTIF(L353:BS353,"未確認")&gt;0,"未確認",IF(COUNTIF(L353:BS353,"~*")&gt;0,"*",SUM(L353:BS353))),SUM(L353:BS353))</f>
        <v>0</v>
      </c>
      <c r="K353" s="144" t="str">
        <f>IF(OR(COUNTIF(L353:BS353,"未確認")&gt;0,COUNTIF(L353:BS353,"~*")&gt;0),"※","")</f>
      </c>
      <c r="L353" s="108">
        <v>225</v>
      </c>
      <c r="M353" s="255">
        <v>165</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7" t="s">
        <v>324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7" t="s">
        <v>326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7" t="s">
        <v>328</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44" t="s">
        <v>332</v>
      </c>
      <c r="D365" s="345"/>
      <c r="E365" s="345"/>
      <c r="F365" s="345"/>
      <c r="G365" s="345"/>
      <c r="H365" s="346"/>
      <c r="I365" s="279"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91" t="s">
        <v>335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91" t="s">
        <v>337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6" t="s">
        <v>339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91" t="s">
        <v>341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91" t="s">
        <v>343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t="s">
        <v>346</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13</v>
      </c>
      <c r="M389" s="250" t="s">
        <v>13</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109</v>
      </c>
      <c r="D399" s="283"/>
      <c r="E399" s="283"/>
      <c r="F399" s="283"/>
      <c r="G399" s="283"/>
      <c r="H399" s="284"/>
      <c r="I399" s="390"/>
      <c r="J399" s="195" t="str">
        <f t="shared" si="59"/>
        <v>未確認</v>
      </c>
      <c r="K399" s="196" t="str">
        <f t="shared" si="60"/>
        <v>※</v>
      </c>
      <c r="L399" s="94">
        <v>155</v>
      </c>
      <c r="M399" s="259">
        <v>808</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357</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359</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t="s">
        <v>427</v>
      </c>
      <c r="M473" s="259" t="s">
        <v>427</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t="s">
        <v>427</v>
      </c>
      <c r="M474" s="259" t="s">
        <v>427</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t="s">
        <v>427</v>
      </c>
      <c r="M475" s="259" t="s">
        <v>427</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t="s">
        <v>427</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t="s">
        <v>427</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t="s">
        <v>427</v>
      </c>
      <c r="M486" s="259" t="s">
        <v>427</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t="s">
        <v>427</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t="s">
        <v>427</v>
      </c>
      <c r="M488" s="259" t="s">
        <v>427</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t="s">
        <v>427</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t="s">
        <v>427</v>
      </c>
      <c r="M510" s="259" t="s">
        <v>427</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t="s">
        <v>427</v>
      </c>
      <c r="M513" s="259" t="s">
        <v>427</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8</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v>0</v>
      </c>
      <c r="M597" s="259" t="s">
        <v>427</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103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18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65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14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110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427</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v>0</v>
      </c>
      <c r="M609" s="259" t="s">
        <v>427</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v>40</v>
      </c>
      <c r="M630" s="259">
        <v>218</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0</v>
      </c>
      <c r="M640" s="259" t="s">
        <v>427</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t="s">
        <v>427</v>
      </c>
      <c r="M641" s="259" t="s">
        <v>427</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143</v>
      </c>
      <c r="M654" s="259">
        <v>747</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v>143</v>
      </c>
      <c r="M658" s="259">
        <v>747</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v>76</v>
      </c>
      <c r="M663" s="259">
        <v>381</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v>58</v>
      </c>
      <c r="M665" s="259">
        <v>267</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8</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763</v>
      </c>
      <c r="B676" s="68"/>
      <c r="C676" s="282" t="s">
        <v>764</v>
      </c>
      <c r="D676" s="283"/>
      <c r="E676" s="283"/>
      <c r="F676" s="283"/>
      <c r="G676" s="283"/>
      <c r="H676" s="284"/>
      <c r="I676" s="103" t="s">
        <v>765</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766</v>
      </c>
      <c r="B677" s="68"/>
      <c r="C677" s="282" t="s">
        <v>767</v>
      </c>
      <c r="D677" s="283"/>
      <c r="E677" s="283"/>
      <c r="F677" s="283"/>
      <c r="G677" s="283"/>
      <c r="H677" s="284"/>
      <c r="I677" s="103" t="s">
        <v>768</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5" t="s">
        <v>770</v>
      </c>
      <c r="D678" s="286"/>
      <c r="E678" s="286"/>
      <c r="F678" s="286"/>
      <c r="G678" s="286"/>
      <c r="H678" s="287"/>
      <c r="I678" s="279" t="s">
        <v>771</v>
      </c>
      <c r="J678" s="165"/>
      <c r="K678" s="166"/>
      <c r="L678" s="225">
        <v>225</v>
      </c>
      <c r="M678" s="253">
        <v>165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772</v>
      </c>
      <c r="B679" s="68"/>
      <c r="C679" s="168"/>
      <c r="D679" s="169"/>
      <c r="E679" s="285" t="s">
        <v>773</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774</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775</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776</v>
      </c>
      <c r="B682" s="68"/>
      <c r="C682" s="170"/>
      <c r="D682" s="268"/>
      <c r="E682" s="288"/>
      <c r="F682" s="289"/>
      <c r="G682" s="267"/>
      <c r="H682" s="235" t="s">
        <v>777</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778</v>
      </c>
      <c r="B683" s="68"/>
      <c r="C683" s="285" t="s">
        <v>779</v>
      </c>
      <c r="D683" s="286"/>
      <c r="E683" s="286"/>
      <c r="F683" s="286"/>
      <c r="G683" s="290"/>
      <c r="H683" s="287"/>
      <c r="I683" s="274" t="s">
        <v>780</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2" t="s">
        <v>782</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783</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784</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785</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786</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787</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788</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789</v>
      </c>
      <c r="B691" s="68"/>
      <c r="C691" s="282" t="s">
        <v>790</v>
      </c>
      <c r="D691" s="283"/>
      <c r="E691" s="283"/>
      <c r="F691" s="283"/>
      <c r="G691" s="283"/>
      <c r="H691" s="284"/>
      <c r="I691" s="273" t="s">
        <v>791</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792</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793</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794</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796</v>
      </c>
      <c r="B702" s="96"/>
      <c r="C702" s="282" t="s">
        <v>797</v>
      </c>
      <c r="D702" s="283"/>
      <c r="E702" s="283"/>
      <c r="F702" s="283"/>
      <c r="G702" s="283"/>
      <c r="H702" s="284"/>
      <c r="I702" s="103" t="s">
        <v>798</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91" t="s">
        <v>800</v>
      </c>
      <c r="D703" s="292"/>
      <c r="E703" s="292"/>
      <c r="F703" s="292"/>
      <c r="G703" s="292"/>
      <c r="H703" s="293"/>
      <c r="I703" s="98" t="s">
        <v>801</v>
      </c>
      <c r="J703" s="156" t="str">
        <f>IF(SUM(L703:BS703)=0,IF(COUNTIF(L703:BS703,"未確認")&gt;0,"未確認",IF(COUNTIF(L703:BS703,"~*")&gt;0,"*",SUM(L703:BS703))),SUM(L703:BS703))</f>
        <v>未確認</v>
      </c>
      <c r="K703" s="152" t="str">
        <f>IF(OR(COUNTIF(L703:BS703,"未確認")&gt;0,COUNTIF(L703:BS703,"*")&gt;0),"※","")</f>
        <v>※</v>
      </c>
      <c r="L703" s="94" t="s">
        <v>427</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91" t="s">
        <v>803</v>
      </c>
      <c r="D704" s="292"/>
      <c r="E704" s="292"/>
      <c r="F704" s="292"/>
      <c r="G704" s="292"/>
      <c r="H704" s="293"/>
      <c r="I704" s="98" t="s">
        <v>804</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806</v>
      </c>
      <c r="B712" s="92"/>
      <c r="C712" s="291" t="s">
        <v>807</v>
      </c>
      <c r="D712" s="292"/>
      <c r="E712" s="292"/>
      <c r="F712" s="292"/>
      <c r="G712" s="292"/>
      <c r="H712" s="293"/>
      <c r="I712" s="98" t="s">
        <v>808</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809</v>
      </c>
      <c r="B713" s="96"/>
      <c r="C713" s="291" t="s">
        <v>810</v>
      </c>
      <c r="D713" s="292"/>
      <c r="E713" s="292"/>
      <c r="F713" s="292"/>
      <c r="G713" s="292"/>
      <c r="H713" s="293"/>
      <c r="I713" s="98" t="s">
        <v>811</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812</v>
      </c>
      <c r="B714" s="96"/>
      <c r="C714" s="282" t="s">
        <v>813</v>
      </c>
      <c r="D714" s="283"/>
      <c r="E714" s="283"/>
      <c r="F714" s="283"/>
      <c r="G714" s="283"/>
      <c r="H714" s="284"/>
      <c r="I714" s="98" t="s">
        <v>814</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815</v>
      </c>
      <c r="B715" s="96"/>
      <c r="C715" s="291" t="s">
        <v>816</v>
      </c>
      <c r="D715" s="292"/>
      <c r="E715" s="292"/>
      <c r="F715" s="292"/>
      <c r="G715" s="292"/>
      <c r="H715" s="293"/>
      <c r="I715" s="98" t="s">
        <v>817</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819</v>
      </c>
      <c r="B724" s="92"/>
      <c r="C724" s="291" t="s">
        <v>820</v>
      </c>
      <c r="D724" s="292"/>
      <c r="E724" s="292"/>
      <c r="F724" s="292"/>
      <c r="G724" s="292"/>
      <c r="H724" s="293"/>
      <c r="I724" s="98" t="s">
        <v>821</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822</v>
      </c>
      <c r="B725" s="96"/>
      <c r="C725" s="291" t="s">
        <v>823</v>
      </c>
      <c r="D725" s="292"/>
      <c r="E725" s="292"/>
      <c r="F725" s="292"/>
      <c r="G725" s="292"/>
      <c r="H725" s="293"/>
      <c r="I725" s="98" t="s">
        <v>824</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825</v>
      </c>
      <c r="B726" s="96"/>
      <c r="C726" s="282" t="s">
        <v>826</v>
      </c>
      <c r="D726" s="283"/>
      <c r="E726" s="283"/>
      <c r="F726" s="283"/>
      <c r="G726" s="283"/>
      <c r="H726" s="284"/>
      <c r="I726" s="98" t="s">
        <v>827</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828</v>
      </c>
      <c r="B727" s="96"/>
      <c r="C727" s="282" t="s">
        <v>829</v>
      </c>
      <c r="D727" s="283"/>
      <c r="E727" s="283"/>
      <c r="F727" s="283"/>
      <c r="G727" s="283"/>
      <c r="H727" s="284"/>
      <c r="I727" s="98" t="s">
        <v>830</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2022-03-24T06:26:34Z</dcterms:created>
  <dcterms:modified xsi:type="dcterms:W3CDTF">2022-03-24T06:26:34Z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