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<sst xmlns="http://schemas.openxmlformats.org/spreadsheetml/2006/main" count="834" uniqueCount="834">
  <si>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医療法人愛育会 愛育病院</t>
  </si>
  <si>
    <t>〒891-0114 鹿児島県 鹿児島市小松原１丁目４３番１５号</t>
  </si>
  <si>
    <t>病棟の建築時期と構造</t>
  </si>
  <si>
    <t>建物情報＼病棟名</t>
  </si>
  <si>
    <t>一般病棟</t>
  </si>
  <si>
    <t>様式１病院病棟票(1)</t>
  </si>
  <si>
    <t>建築時期</t>
  </si>
  <si>
    <t>2016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</si>
  <si>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</si>
  <si>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</si>
  <si>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</si>
  <si>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</si>
  <si>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</si>
  <si>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</si>
  <si>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</si>
  <si>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</si>
  <si>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</si>
  <si>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</si>
  <si>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</si>
  <si>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</si>
  <si>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</si>
  <si>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</si>
  <si>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</si>
  <si>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</si>
  <si>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</si>
  <si>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</si>
  <si>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</si>
  <si>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</si>
  <si>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</si>
  <si>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</si>
  <si>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</si>
  <si>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</si>
  <si>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</si>
  <si>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</si>
  <si>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</si>
  <si>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</si>
  <si>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</si>
  <si>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</si>
  <si>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</si>
  <si>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</si>
  <si>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</si>
  <si>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</si>
  <si>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</si>
  <si>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</si>
  <si>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</si>
  <si>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</si>
  <si>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</si>
  <si>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</si>
  <si>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</si>
  <si>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</si>
  <si>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</si>
  <si>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</si>
  <si>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</si>
  <si>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</si>
  <si>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</si>
  <si>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</si>
  <si>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</si>
  <si>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</si>
  <si>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</si>
  <si>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</si>
  <si>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</si>
  <si>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</si>
  <si>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</si>
  <si>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</si>
  <si>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</si>
  <si>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</si>
  <si>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</si>
  <si>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</si>
  <si>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</si>
  <si>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</si>
  <si>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</si>
  <si>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</si>
  <si>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</si>
  <si>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</si>
  <si>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</si>
  <si>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</si>
  <si>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</si>
  <si>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</si>
  <si>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</si>
  <si>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</si>
  <si>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</si>
  <si>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</si>
  <si>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</si>
  <si>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</si>
  <si>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</si>
  <si>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</si>
  <si>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</si>
  <si>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</si>
  <si>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</si>
  <si>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</si>
  <si>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</si>
  <si>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</si>
  <si>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</si>
  <si>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</si>
  <si>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</si>
  <si>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</si>
  <si>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</si>
  <si>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</si>
  <si>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</si>
  <si>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</si>
  <si>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</si>
  <si>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</si>
  <si>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</si>
  <si>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</si>
  <si>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産科</t>
  </si>
  <si>
    <t>様式１病院施設票(43)-2</t>
  </si>
  <si>
    <t>婦人科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</si>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</sst>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64</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60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64</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113</v>
      </c>
      <c r="F137" s="292"/>
      <c r="G137" s="292"/>
      <c r="H137" s="293"/>
      <c r="I137" s="361"/>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8" t="s">
        <v>115</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91" t="s">
        <v>113</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91" t="s">
        <v>132</v>
      </c>
      <c r="D160" s="292"/>
      <c r="E160" s="292"/>
      <c r="F160" s="292"/>
      <c r="G160" s="292"/>
      <c r="H160" s="293"/>
      <c r="I160" s="382"/>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15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1.8</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0</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11</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0.9</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32</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8.5</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0</v>
      </c>
      <c r="M219" s="108">
        <v>6</v>
      </c>
      <c r="N219" s="108">
        <v>0</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v>
      </c>
      <c r="M220" s="109">
        <v>0.6</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1</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1.8</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0</v>
      </c>
      <c r="M223" s="108">
        <v>3</v>
      </c>
      <c r="N223" s="108">
        <v>0</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1.7</v>
      </c>
      <c r="N224" s="109">
        <v>0</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3</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1.7</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0</v>
      </c>
      <c r="N227" s="108">
        <v>0</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0</v>
      </c>
      <c r="N229" s="108">
        <v>0</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0</v>
      </c>
      <c r="N233" s="108">
        <v>0</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0</v>
      </c>
      <c r="M235" s="108">
        <v>0</v>
      </c>
      <c r="N235" s="108">
        <v>0</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0</v>
      </c>
      <c r="N237" s="108">
        <v>3</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71" t="s">
        <v>203</v>
      </c>
      <c r="D247" s="371"/>
      <c r="E247" s="371"/>
      <c r="F247" s="335"/>
      <c r="G247" s="341" t="s">
        <v>153</v>
      </c>
      <c r="H247" s="215" t="s">
        <v>204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41"/>
      <c r="D248" s="341"/>
      <c r="E248" s="341"/>
      <c r="F248" s="342"/>
      <c r="G248" s="341"/>
      <c r="H248" s="215" t="s">
        <v>205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41"/>
      <c r="D249" s="341"/>
      <c r="E249" s="341"/>
      <c r="F249" s="342"/>
      <c r="G249" s="341" t="s">
        <v>207</v>
      </c>
      <c r="H249" s="215" t="s">
        <v>204</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41"/>
      <c r="D250" s="341"/>
      <c r="E250" s="341"/>
      <c r="F250" s="342"/>
      <c r="G250" s="342"/>
      <c r="H250" s="215" t="s">
        <v>205</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41"/>
      <c r="D251" s="341"/>
      <c r="E251" s="341"/>
      <c r="F251" s="342"/>
      <c r="G251" s="341" t="s">
        <v>209</v>
      </c>
      <c r="H251" s="215" t="s">
        <v>204</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41"/>
      <c r="D252" s="341"/>
      <c r="E252" s="341"/>
      <c r="F252" s="342"/>
      <c r="G252" s="342"/>
      <c r="H252" s="215" t="s">
        <v>205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41"/>
      <c r="D253" s="341"/>
      <c r="E253" s="341"/>
      <c r="F253" s="342"/>
      <c r="G253" s="355" t="s">
        <v>211</v>
      </c>
      <c r="H253" s="215" t="s">
        <v>204</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41"/>
      <c r="D254" s="341"/>
      <c r="E254" s="341"/>
      <c r="F254" s="342"/>
      <c r="G254" s="342"/>
      <c r="H254" s="215" t="s">
        <v>205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41"/>
      <c r="D255" s="341"/>
      <c r="E255" s="341"/>
      <c r="F255" s="342"/>
      <c r="G255" s="341" t="s">
        <v>213</v>
      </c>
      <c r="H255" s="215" t="s">
        <v>204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41"/>
      <c r="D256" s="341"/>
      <c r="E256" s="341"/>
      <c r="F256" s="342"/>
      <c r="G256" s="342"/>
      <c r="H256" s="215" t="s">
        <v>205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41"/>
      <c r="D257" s="341"/>
      <c r="E257" s="341"/>
      <c r="F257" s="342"/>
      <c r="G257" s="341" t="s">
        <v>186</v>
      </c>
      <c r="H257" s="215" t="s">
        <v>204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41"/>
      <c r="D258" s="341"/>
      <c r="E258" s="341"/>
      <c r="F258" s="342"/>
      <c r="G258" s="342"/>
      <c r="H258" s="215" t="s">
        <v>205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8" t="s">
        <v>217</v>
      </c>
      <c r="D266" s="300"/>
      <c r="E266" s="366" t="s">
        <v>218</v>
      </c>
      <c r="F266" s="367"/>
      <c r="G266" s="291" t="s">
        <v>219</v>
      </c>
      <c r="H266" s="293"/>
      <c r="I266" s="295"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62"/>
      <c r="D267" s="363"/>
      <c r="E267" s="367"/>
      <c r="F267" s="367"/>
      <c r="G267" s="291" t="s">
        <v>222</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62"/>
      <c r="D268" s="363"/>
      <c r="E268" s="367"/>
      <c r="F268" s="367"/>
      <c r="G268" s="291" t="s">
        <v>224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8" t="s">
        <v>227</v>
      </c>
      <c r="D270" s="372"/>
      <c r="E270" s="291" t="s">
        <v>228</v>
      </c>
      <c r="F270" s="292"/>
      <c r="G270" s="292"/>
      <c r="H270" s="293"/>
      <c r="I270" s="295"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73"/>
      <c r="D271" s="374"/>
      <c r="E271" s="291" t="s">
        <v>231</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5"/>
      <c r="D272" s="376"/>
      <c r="E272" s="291" t="s">
        <v>233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8" t="s">
        <v>186</v>
      </c>
      <c r="D273" s="372"/>
      <c r="E273" s="291" t="s">
        <v>235</v>
      </c>
      <c r="F273" s="292"/>
      <c r="G273" s="292"/>
      <c r="H273" s="293"/>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73"/>
      <c r="D274" s="374"/>
      <c r="E274" s="291" t="s">
        <v>238</v>
      </c>
      <c r="F274" s="292"/>
      <c r="G274" s="292"/>
      <c r="H274" s="293"/>
      <c r="I274" s="279"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73"/>
      <c r="D275" s="374"/>
      <c r="E275" s="291" t="s">
        <v>241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242</v>
      </c>
      <c r="B276" s="118"/>
      <c r="C276" s="373"/>
      <c r="D276" s="374"/>
      <c r="E276" s="291" t="s">
        <v>243</v>
      </c>
      <c r="F276" s="292"/>
      <c r="G276" s="292"/>
      <c r="H276" s="293"/>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245</v>
      </c>
      <c r="B277" s="118"/>
      <c r="C277" s="373"/>
      <c r="D277" s="374"/>
      <c r="E277" s="291" t="s">
        <v>246</v>
      </c>
      <c r="F277" s="292"/>
      <c r="G277" s="292"/>
      <c r="H277" s="293"/>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73"/>
      <c r="D278" s="374"/>
      <c r="E278" s="291" t="s">
        <v>249</v>
      </c>
      <c r="F278" s="292"/>
      <c r="G278" s="292"/>
      <c r="H278" s="293"/>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73"/>
      <c r="D279" s="374"/>
      <c r="E279" s="291" t="s">
        <v>252</v>
      </c>
      <c r="F279" s="292"/>
      <c r="G279" s="292"/>
      <c r="H279" s="293"/>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73"/>
      <c r="D280" s="374"/>
      <c r="E280" s="291" t="s">
        <v>255</v>
      </c>
      <c r="F280" s="292"/>
      <c r="G280" s="292"/>
      <c r="H280" s="293"/>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257</v>
      </c>
      <c r="B281" s="118"/>
      <c r="C281" s="373"/>
      <c r="D281" s="374"/>
      <c r="E281" s="291" t="s">
        <v>258</v>
      </c>
      <c r="F281" s="292"/>
      <c r="G281" s="292"/>
      <c r="H281" s="293"/>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260</v>
      </c>
      <c r="B282" s="118"/>
      <c r="C282" s="375"/>
      <c r="D282" s="376"/>
      <c r="E282" s="291" t="s">
        <v>261</v>
      </c>
      <c r="F282" s="292"/>
      <c r="G282" s="292"/>
      <c r="H282" s="293"/>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263</v>
      </c>
      <c r="D291" s="286"/>
      <c r="E291" s="286"/>
      <c r="F291" s="286"/>
      <c r="G291" s="286"/>
      <c r="H291" s="287"/>
      <c r="I291" s="361"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50" t="s">
        <v>270</v>
      </c>
      <c r="D314" s="298" t="s">
        <v>271</v>
      </c>
      <c r="E314" s="299"/>
      <c r="F314" s="299"/>
      <c r="G314" s="299"/>
      <c r="H314" s="300"/>
      <c r="I314" s="279" t="s">
        <v>272</v>
      </c>
      <c r="J314" s="105">
        <f ref="J314:J319" t="shared" si="46">IF(SUM(L314:BS314)=0,IF(COUNTIF(L314:BS314,"未確認")&gt;0,"未確認",IF(COUNTIF(L314:BS314,"~*")&gt;0,"*",SUM(L314:BS314))),SUM(L314:BS314))</f>
        <v>0</v>
      </c>
      <c r="K314" s="66" t="str">
        <f ref="K314:K319" t="shared" si="47">IF(OR(COUNTIF(L314:BS314,"未確認")&gt;0,COUNTIF(L314:BS314,"~*")&gt;0),"※","")</f>
      </c>
      <c r="L314" s="108">
        <v>3593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51"/>
      <c r="D315" s="352"/>
      <c r="E315" s="291" t="s">
        <v>274</v>
      </c>
      <c r="F315" s="292"/>
      <c r="G315" s="292"/>
      <c r="H315" s="293"/>
      <c r="I315" s="326"/>
      <c r="J315" s="105">
        <f t="shared" si="46"/>
        <v>0</v>
      </c>
      <c r="K315" s="66" t="str">
        <f t="shared" si="47"/>
      </c>
      <c r="L315" s="108">
        <v>2393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51"/>
      <c r="D316" s="353"/>
      <c r="E316" s="291" t="s">
        <v>276</v>
      </c>
      <c r="F316" s="292"/>
      <c r="G316" s="292"/>
      <c r="H316" s="293"/>
      <c r="I316" s="326"/>
      <c r="J316" s="105">
        <f t="shared" si="46"/>
        <v>0</v>
      </c>
      <c r="K316" s="66" t="str">
        <f t="shared" si="47"/>
      </c>
      <c r="L316" s="108">
        <v>1196</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51"/>
      <c r="D317" s="354"/>
      <c r="E317" s="291" t="s">
        <v>278</v>
      </c>
      <c r="F317" s="292"/>
      <c r="G317" s="292"/>
      <c r="H317" s="293"/>
      <c r="I317" s="326"/>
      <c r="J317" s="105">
        <f t="shared" si="46"/>
        <v>0</v>
      </c>
      <c r="K317" s="66" t="str">
        <f t="shared" si="47"/>
      </c>
      <c r="L317" s="108">
        <v>4</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51"/>
      <c r="D318" s="291" t="s">
        <v>280</v>
      </c>
      <c r="E318" s="292"/>
      <c r="F318" s="292"/>
      <c r="G318" s="292"/>
      <c r="H318" s="293"/>
      <c r="I318" s="326"/>
      <c r="J318" s="105">
        <f t="shared" si="46"/>
        <v>0</v>
      </c>
      <c r="K318" s="66" t="str">
        <f t="shared" si="47"/>
      </c>
      <c r="L318" s="108">
        <v>23301</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51"/>
      <c r="D319" s="291" t="s">
        <v>282</v>
      </c>
      <c r="E319" s="292"/>
      <c r="F319" s="292"/>
      <c r="G319" s="292"/>
      <c r="H319" s="293"/>
      <c r="I319" s="327"/>
      <c r="J319" s="105">
        <f t="shared" si="46"/>
        <v>0</v>
      </c>
      <c r="K319" s="66" t="str">
        <f t="shared" si="47"/>
      </c>
      <c r="L319" s="108">
        <v>3605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50" t="s">
        <v>270</v>
      </c>
      <c r="D327" s="291" t="s">
        <v>271</v>
      </c>
      <c r="E327" s="292"/>
      <c r="F327" s="292"/>
      <c r="G327" s="292"/>
      <c r="H327" s="293"/>
      <c r="I327" s="279" t="s">
        <v>285</v>
      </c>
      <c r="J327" s="105">
        <f>IF(SUM(L327:BS327)=0,IF(COUNTIF(L327:BS327,"未確認")&gt;0,"未確認",IF(COUNTIF(L327:BS327,"~*")&gt;0,"*",SUM(L327:BS327))),SUM(L327:BS327))</f>
        <v>0</v>
      </c>
      <c r="K327" s="66" t="str">
        <f>IF(OR(COUNTIF(L327:BS327,"未確認")&gt;0,COUNTIF(L327:BS327,"~*")&gt;0),"※","")</f>
      </c>
      <c r="L327" s="108">
        <v>3589</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50"/>
      <c r="D328" s="368" t="s">
        <v>287</v>
      </c>
      <c r="E328" s="364" t="s">
        <v>288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50"/>
      <c r="D329" s="350"/>
      <c r="E329" s="291" t="s">
        <v>290</v>
      </c>
      <c r="F329" s="292"/>
      <c r="G329" s="292"/>
      <c r="H329" s="293"/>
      <c r="I329" s="339"/>
      <c r="J329" s="105">
        <f t="shared" si="50"/>
        <v>0</v>
      </c>
      <c r="K329" s="66" t="str">
        <f t="shared" si="51"/>
      </c>
      <c r="L329" s="108">
        <v>1935</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50"/>
      <c r="D330" s="350"/>
      <c r="E330" s="291" t="s">
        <v>292</v>
      </c>
      <c r="F330" s="292"/>
      <c r="G330" s="292"/>
      <c r="H330" s="293"/>
      <c r="I330" s="339"/>
      <c r="J330" s="105">
        <f t="shared" si="50"/>
        <v>0</v>
      </c>
      <c r="K330" s="66" t="str">
        <f t="shared" si="51"/>
      </c>
      <c r="L330" s="108">
        <v>20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50"/>
      <c r="D331" s="350"/>
      <c r="E331" s="282" t="s">
        <v>294</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50"/>
      <c r="D332" s="350"/>
      <c r="E332" s="282" t="s">
        <v>296</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50"/>
      <c r="D333" s="350"/>
      <c r="E333" s="291" t="s">
        <v>298</v>
      </c>
      <c r="F333" s="292"/>
      <c r="G333" s="292"/>
      <c r="H333" s="293"/>
      <c r="I333" s="339"/>
      <c r="J333" s="105">
        <f t="shared" si="50"/>
        <v>0</v>
      </c>
      <c r="K333" s="66" t="str">
        <f t="shared" si="51"/>
      </c>
      <c r="L333" s="108">
        <v>1634</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50"/>
      <c r="D334" s="369"/>
      <c r="E334" s="298" t="s">
        <v>186</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50"/>
      <c r="D335" s="291" t="s">
        <v>282</v>
      </c>
      <c r="E335" s="292"/>
      <c r="F335" s="292"/>
      <c r="G335" s="292"/>
      <c r="H335" s="293"/>
      <c r="I335" s="339"/>
      <c r="J335" s="105">
        <f t="shared" si="50"/>
        <v>0</v>
      </c>
      <c r="K335" s="66" t="str">
        <f t="shared" si="51"/>
      </c>
      <c r="L335" s="108">
        <v>3605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50"/>
      <c r="D336" s="368" t="s">
        <v>302</v>
      </c>
      <c r="E336" s="364" t="s">
        <v>303</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50"/>
      <c r="D337" s="350"/>
      <c r="E337" s="291" t="s">
        <v>305</v>
      </c>
      <c r="F337" s="292"/>
      <c r="G337" s="292"/>
      <c r="H337" s="293"/>
      <c r="I337" s="339"/>
      <c r="J337" s="105">
        <f t="shared" si="50"/>
        <v>0</v>
      </c>
      <c r="K337" s="66" t="str">
        <f t="shared" si="51"/>
      </c>
      <c r="L337" s="108">
        <v>3563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50"/>
      <c r="D338" s="350"/>
      <c r="E338" s="291" t="s">
        <v>307</v>
      </c>
      <c r="F338" s="292"/>
      <c r="G338" s="292"/>
      <c r="H338" s="293"/>
      <c r="I338" s="339"/>
      <c r="J338" s="105">
        <f t="shared" si="50"/>
        <v>0</v>
      </c>
      <c r="K338" s="66" t="str">
        <f t="shared" si="51"/>
      </c>
      <c r="L338" s="108">
        <v>42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50"/>
      <c r="D339" s="350"/>
      <c r="E339" s="291" t="s">
        <v>309</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50"/>
      <c r="D340" s="350"/>
      <c r="E340" s="291" t="s">
        <v>311</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50"/>
      <c r="D341" s="350"/>
      <c r="E341" s="282" t="s">
        <v>313</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50"/>
      <c r="D342" s="350"/>
      <c r="E342" s="291" t="s">
        <v>315</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50"/>
      <c r="D343" s="350"/>
      <c r="E343" s="291" t="s">
        <v>317</v>
      </c>
      <c r="F343" s="292"/>
      <c r="G343" s="292"/>
      <c r="H343" s="293"/>
      <c r="I343" s="339"/>
      <c r="J343" s="105">
        <f t="shared" si="50"/>
        <v>0</v>
      </c>
      <c r="K343" s="66" t="str">
        <f t="shared" si="51"/>
      </c>
      <c r="L343" s="108">
        <v>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50"/>
      <c r="D344" s="350"/>
      <c r="E344" s="291" t="s">
        <v>186</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8" t="s">
        <v>321</v>
      </c>
      <c r="D352" s="299"/>
      <c r="E352" s="299"/>
      <c r="F352" s="299"/>
      <c r="G352" s="299"/>
      <c r="H352" s="300"/>
      <c r="I352" s="279" t="s">
        <v>322</v>
      </c>
      <c r="J352" s="143">
        <f>IF(SUM(L352:BS352)=0,IF(COUNTIF(L352:BS352,"未確認")&gt;0,"未確認",IF(COUNTIF(L352:BS352,"~*")&gt;0,"*",SUM(L352:BS352))),SUM(L352:BS352))</f>
        <v>0</v>
      </c>
      <c r="K352" s="144" t="str">
        <f>IF(OR(COUNTIF(L352:BS352,"未確認")&gt;0,COUNTIF(L352:BS352,"~*")&gt;0),"※","")</f>
      </c>
      <c r="L352" s="108">
        <v>3605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7" t="s">
        <v>324</v>
      </c>
      <c r="F353" s="348"/>
      <c r="G353" s="348"/>
      <c r="H353" s="349"/>
      <c r="I353" s="339"/>
      <c r="J353" s="143">
        <f>IF(SUM(L353:BS353)=0,IF(COUNTIF(L353:BS353,"未確認")&gt;0,"未確認",IF(COUNTIF(L353:BS353,"~*")&gt;0,"*",SUM(L353:BS353))),SUM(L353:BS353))</f>
        <v>0</v>
      </c>
      <c r="K353" s="144" t="str">
        <f>IF(OR(COUNTIF(L353:BS353,"未確認")&gt;0,COUNTIF(L353:BS353,"~*")&gt;0),"※","")</f>
      </c>
      <c r="L353" s="108">
        <v>3605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7" t="s">
        <v>326</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7" t="s">
        <v>328</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7" t="s">
        <v>330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44" t="s">
        <v>334</v>
      </c>
      <c r="D365" s="345"/>
      <c r="E365" s="345"/>
      <c r="F365" s="345"/>
      <c r="G365" s="345"/>
      <c r="H365" s="346"/>
      <c r="I365" s="279"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91" t="s">
        <v>337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91" t="s">
        <v>339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6" t="s">
        <v>341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91" t="s">
        <v>343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91" t="s">
        <v>345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112</v>
      </c>
      <c r="D393" s="283"/>
      <c r="E393" s="283"/>
      <c r="F393" s="283"/>
      <c r="G393" s="283"/>
      <c r="H393" s="284"/>
      <c r="I393" s="390"/>
      <c r="J393" s="195" t="str">
        <f t="shared" si="59"/>
        <v>未確認</v>
      </c>
      <c r="K393" s="196" t="str">
        <f t="shared" si="60"/>
        <v>※</v>
      </c>
      <c r="L393" s="94">
        <v>1673</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360</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361</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362</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363</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364</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365</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366</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367</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368</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369</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370</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t="s">
        <v>424</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v>580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t="s">
        <v>424</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705</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270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t="s">
        <v>424</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274</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t="s">
        <v>424</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t="s">
        <v>424</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1629</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t="s">
        <v>424</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583</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27</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5.8</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4.2</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1</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66.9</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66.9</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320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189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1121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933</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16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424</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t="s">
        <v>424</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t="s">
        <v>424</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t="s">
        <v>424</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765</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3605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