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Z:\（00）  ondanka（引継済み）\○011　条例に係る計画報告等\R7\06 表彰制度\02 調査票更新\"/>
    </mc:Choice>
  </mc:AlternateContent>
  <xr:revisionPtr revIDLastSave="0" documentId="13_ncr:1_{A11C169F-1851-4FAF-9B24-97B3684D6514}" xr6:coauthVersionLast="36" xr6:coauthVersionMax="36" xr10:uidLastSave="{00000000-0000-0000-0000-000000000000}"/>
  <bookViews>
    <workbookView xWindow="-120" yWindow="-120" windowWidth="13780" windowHeight="4720" xr2:uid="{F6C23199-EB53-469D-81EF-2975291BE3AD}"/>
  </bookViews>
  <sheets>
    <sheet name="表紙" sheetId="11" r:id="rId1"/>
    <sheet name="問１" sheetId="18" r:id="rId2"/>
    <sheet name="問２～３" sheetId="20" r:id="rId3"/>
    <sheet name="問３" sheetId="23" r:id="rId4"/>
    <sheet name="問４" sheetId="24" r:id="rId5"/>
    <sheet name="問５" sheetId="25" r:id="rId6"/>
    <sheet name="計算シート" sheetId="19" r:id="rId7"/>
    <sheet name="集計用※触らないでください" sheetId="26" r:id="rId8"/>
    <sheet name="【事務局用】計画名一覧" sheetId="3" state="hidden" r:id="rId9"/>
  </sheets>
  <definedNames>
    <definedName name="_xlnm._FilterDatabase" localSheetId="8" hidden="1">【事務局用】計画名一覧!$C$4:$F$4</definedName>
    <definedName name="_xlnm.Print_Area" localSheetId="8">【事務局用】計画名一覧!$A$1:$G$27</definedName>
    <definedName name="_xlnm.Print_Area" localSheetId="6">計算シート!$A$1:$Y$125</definedName>
    <definedName name="_xlnm.Print_Area" localSheetId="0">表紙!$A$1:$AB$37</definedName>
    <definedName name="_xlnm.Print_Area" localSheetId="1">問１!$A$1:$T$52</definedName>
    <definedName name="_xlnm.Print_Area" localSheetId="2">'問２～３'!$A$1:$T$22</definedName>
    <definedName name="_xlnm.Print_Area" localSheetId="3">問３!$A$1:$T$48</definedName>
    <definedName name="_xlnm.Print_Area" localSheetId="4">問４!$A$1:$AB$30</definedName>
    <definedName name="_xlnm.Print_Area" localSheetId="5">問５!$A$1:$AB$24</definedName>
    <definedName name="_xlnm.Print_Titles" localSheetId="3">問３!$5:$5</definedName>
    <definedName name="ああ" localSheetId="3">#REF!</definedName>
    <definedName name="ああ" localSheetId="4">#REF!</definedName>
    <definedName name="ああ" localSheetId="5">#REF!</definedName>
    <definedName name="ああ">#REF!</definedName>
    <definedName name="沖縄県" localSheetId="2">#REF!</definedName>
    <definedName name="沖縄県" localSheetId="3">#REF!</definedName>
    <definedName name="沖縄県" localSheetId="4">#REF!</definedName>
    <definedName name="沖縄県" localSheetId="5">#REF!</definedName>
    <definedName name="沖縄県">#REF!</definedName>
    <definedName name="宮崎県" localSheetId="2">#REF!</definedName>
    <definedName name="宮崎県" localSheetId="3">#REF!</definedName>
    <definedName name="宮崎県" localSheetId="4">#REF!</definedName>
    <definedName name="宮崎県" localSheetId="5">#REF!</definedName>
    <definedName name="宮崎県">#REF!</definedName>
    <definedName name="宮崎市" localSheetId="2">#REF!</definedName>
    <definedName name="宮崎市" localSheetId="3">#REF!</definedName>
    <definedName name="宮崎市" localSheetId="4">#REF!</definedName>
    <definedName name="宮崎市" localSheetId="5">#REF!</definedName>
    <definedName name="宮崎市">#REF!</definedName>
    <definedName name="熊本県" localSheetId="2">#REF!</definedName>
    <definedName name="熊本県" localSheetId="3">#REF!</definedName>
    <definedName name="熊本県" localSheetId="4">#REF!</definedName>
    <definedName name="熊本県" localSheetId="5">#REF!</definedName>
    <definedName name="熊本県">#REF!</definedName>
    <definedName name="熊本市" localSheetId="2">#REF!</definedName>
    <definedName name="熊本市" localSheetId="3">#REF!</definedName>
    <definedName name="熊本市" localSheetId="4">#REF!</definedName>
    <definedName name="熊本市" localSheetId="5">#REF!</definedName>
    <definedName name="熊本市">#REF!</definedName>
    <definedName name="佐賀県" localSheetId="2">#REF!</definedName>
    <definedName name="佐賀県" localSheetId="3">#REF!</definedName>
    <definedName name="佐賀県" localSheetId="4">#REF!</definedName>
    <definedName name="佐賀県" localSheetId="5">#REF!</definedName>
    <definedName name="佐賀県">#REF!</definedName>
    <definedName name="佐賀市" localSheetId="2">#REF!</definedName>
    <definedName name="佐賀市" localSheetId="3">#REF!</definedName>
    <definedName name="佐賀市" localSheetId="4">#REF!</definedName>
    <definedName name="佐賀市" localSheetId="5">#REF!</definedName>
    <definedName name="佐賀市">#REF!</definedName>
    <definedName name="鹿児島県" localSheetId="2">#REF!</definedName>
    <definedName name="鹿児島県" localSheetId="3">#REF!</definedName>
    <definedName name="鹿児島県" localSheetId="4">#REF!</definedName>
    <definedName name="鹿児島県" localSheetId="5">#REF!</definedName>
    <definedName name="鹿児島県">#REF!</definedName>
    <definedName name="鹿児島市" localSheetId="2">#REF!</definedName>
    <definedName name="鹿児島市" localSheetId="3">#REF!</definedName>
    <definedName name="鹿児島市" localSheetId="4">#REF!</definedName>
    <definedName name="鹿児島市" localSheetId="5">#REF!</definedName>
    <definedName name="鹿児島市">#REF!</definedName>
    <definedName name="大項目" localSheetId="2">#REF!</definedName>
    <definedName name="大項目" localSheetId="3">#REF!</definedName>
    <definedName name="大項目" localSheetId="4">#REF!</definedName>
    <definedName name="大項目" localSheetId="5">#REF!</definedName>
    <definedName name="大項目">#REF!</definedName>
    <definedName name="大分県" localSheetId="2">#REF!</definedName>
    <definedName name="大分県" localSheetId="3">#REF!</definedName>
    <definedName name="大分県" localSheetId="4">#REF!</definedName>
    <definedName name="大分県" localSheetId="5">#REF!</definedName>
    <definedName name="大分県">#REF!</definedName>
    <definedName name="大分市" localSheetId="2">#REF!</definedName>
    <definedName name="大分市" localSheetId="3">#REF!</definedName>
    <definedName name="大分市" localSheetId="4">#REF!</definedName>
    <definedName name="大分市" localSheetId="5">#REF!</definedName>
    <definedName name="大分市">#REF!</definedName>
    <definedName name="長崎県" localSheetId="2">#REF!</definedName>
    <definedName name="長崎県" localSheetId="3">#REF!</definedName>
    <definedName name="長崎県" localSheetId="4">#REF!</definedName>
    <definedName name="長崎県" localSheetId="5">#REF!</definedName>
    <definedName name="長崎県">#REF!</definedName>
    <definedName name="長崎市" localSheetId="2">#REF!</definedName>
    <definedName name="長崎市" localSheetId="3">#REF!</definedName>
    <definedName name="長崎市" localSheetId="4">#REF!</definedName>
    <definedName name="長崎市" localSheetId="5">#REF!</definedName>
    <definedName name="長崎市">#REF!</definedName>
    <definedName name="那覇市" localSheetId="2">#REF!</definedName>
    <definedName name="那覇市" localSheetId="3">#REF!</definedName>
    <definedName name="那覇市" localSheetId="4">#REF!</definedName>
    <definedName name="那覇市" localSheetId="5">#REF!</definedName>
    <definedName name="那覇市">#REF!</definedName>
    <definedName name="福岡県" localSheetId="2">#REF!</definedName>
    <definedName name="福岡県" localSheetId="3">#REF!</definedName>
    <definedName name="福岡県" localSheetId="4">#REF!</definedName>
    <definedName name="福岡県" localSheetId="5">#REF!</definedName>
    <definedName name="福岡県">#REF!</definedName>
    <definedName name="福岡市" localSheetId="2">#REF!</definedName>
    <definedName name="福岡市" localSheetId="3">#REF!</definedName>
    <definedName name="福岡市" localSheetId="4">#REF!</definedName>
    <definedName name="福岡市" localSheetId="5">#REF!</definedName>
    <definedName name="福岡市">#REF!</definedName>
    <definedName name="分野" localSheetId="2">#REF!</definedName>
    <definedName name="分野" localSheetId="3">#REF!</definedName>
    <definedName name="分野" localSheetId="4">#REF!</definedName>
    <definedName name="分野" localSheetId="5">#REF!</definedName>
    <definedName name="分野">#REF!</definedName>
    <definedName name="北九州市" localSheetId="2">#REF!</definedName>
    <definedName name="北九州市" localSheetId="3">#REF!</definedName>
    <definedName name="北九州市" localSheetId="4">#REF!</definedName>
    <definedName name="北九州市" localSheetId="5">#REF!</definedName>
    <definedName name="北九州市">#REF!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 i="26" l="1"/>
  <c r="T3" i="26" l="1"/>
  <c r="S3" i="26"/>
  <c r="R3" i="26"/>
  <c r="Q3" i="26"/>
  <c r="P3" i="26"/>
  <c r="O3" i="26"/>
  <c r="N3" i="26"/>
  <c r="M3" i="26"/>
  <c r="L3" i="26"/>
  <c r="K3" i="26"/>
  <c r="J3" i="26"/>
  <c r="I3" i="26"/>
  <c r="H3" i="26"/>
  <c r="G3" i="26"/>
  <c r="F3" i="26"/>
  <c r="E3" i="26"/>
  <c r="D3" i="26"/>
  <c r="C3" i="26"/>
  <c r="B3" i="26"/>
  <c r="A3" i="26"/>
  <c r="F1" i="26"/>
  <c r="E1" i="26"/>
  <c r="D1" i="26"/>
  <c r="C1" i="26"/>
  <c r="B1" i="26"/>
  <c r="A1" i="26"/>
  <c r="X48" i="23" l="1"/>
  <c r="Y48" i="23"/>
  <c r="Z48" i="23"/>
  <c r="W48" i="23"/>
  <c r="W22" i="20"/>
  <c r="X22" i="20"/>
  <c r="Y22" i="20"/>
  <c r="Z22" i="20"/>
  <c r="C6" i="26" l="1"/>
  <c r="D6" i="26"/>
  <c r="A6" i="26"/>
  <c r="B6" i="26"/>
  <c r="F56" i="19"/>
  <c r="H55" i="19" s="1"/>
  <c r="L55" i="19"/>
  <c r="L54" i="19"/>
  <c r="L53" i="19"/>
  <c r="L52" i="19"/>
  <c r="L51" i="19"/>
  <c r="L71" i="19"/>
  <c r="N81" i="19" s="1"/>
  <c r="F106" i="19"/>
  <c r="H104" i="19" s="1"/>
  <c r="L105" i="19"/>
  <c r="L104" i="19"/>
  <c r="L103" i="19"/>
  <c r="L102" i="19"/>
  <c r="L101" i="19"/>
  <c r="F96" i="19"/>
  <c r="H93" i="19" s="1"/>
  <c r="L95" i="19"/>
  <c r="N105" i="19" s="1"/>
  <c r="L94" i="19"/>
  <c r="N104" i="19" s="1"/>
  <c r="L93" i="19"/>
  <c r="N103" i="19" s="1"/>
  <c r="L92" i="19"/>
  <c r="N102" i="19" s="1"/>
  <c r="L91" i="19"/>
  <c r="N101" i="19" s="1"/>
  <c r="F86" i="19"/>
  <c r="H85" i="19" s="1"/>
  <c r="L85" i="19"/>
  <c r="N95" i="19" s="1"/>
  <c r="L84" i="19"/>
  <c r="N94" i="19" s="1"/>
  <c r="L83" i="19"/>
  <c r="N93" i="19" s="1"/>
  <c r="L82" i="19"/>
  <c r="N92" i="19" s="1"/>
  <c r="L81" i="19"/>
  <c r="H54" i="19" l="1"/>
  <c r="H52" i="19"/>
  <c r="H53" i="19"/>
  <c r="H92" i="19"/>
  <c r="H103" i="19"/>
  <c r="H51" i="19"/>
  <c r="P81" i="19"/>
  <c r="H82" i="19"/>
  <c r="H84" i="19"/>
  <c r="H83" i="19"/>
  <c r="H81" i="19"/>
  <c r="N91" i="19"/>
  <c r="P91" i="19" s="1"/>
  <c r="H94" i="19"/>
  <c r="H91" i="19"/>
  <c r="H96" i="19" s="1"/>
  <c r="H95" i="19"/>
  <c r="P101" i="19"/>
  <c r="H101" i="19"/>
  <c r="H106" i="19" s="1"/>
  <c r="H105" i="19"/>
  <c r="H102" i="19"/>
  <c r="P102" i="19"/>
  <c r="P105" i="19"/>
  <c r="P92" i="19"/>
  <c r="P104" i="19"/>
  <c r="R104" i="19" s="1"/>
  <c r="P103" i="19"/>
  <c r="P94" i="19"/>
  <c r="P95" i="19"/>
  <c r="P93" i="19"/>
  <c r="R93" i="19" s="1"/>
  <c r="F76" i="19"/>
  <c r="H75" i="19" s="1"/>
  <c r="L75" i="19"/>
  <c r="N85" i="19" s="1"/>
  <c r="P85" i="19" s="1"/>
  <c r="R85" i="19" s="1"/>
  <c r="L74" i="19"/>
  <c r="N84" i="19" s="1"/>
  <c r="P84" i="19" s="1"/>
  <c r="L73" i="19"/>
  <c r="N83" i="19" s="1"/>
  <c r="P83" i="19" s="1"/>
  <c r="L72" i="19"/>
  <c r="N82" i="19" s="1"/>
  <c r="P82" i="19" s="1"/>
  <c r="N64" i="19"/>
  <c r="N65" i="19"/>
  <c r="L64" i="19"/>
  <c r="N74" i="19" s="1"/>
  <c r="L62" i="19"/>
  <c r="N72" i="19" s="1"/>
  <c r="L63" i="19"/>
  <c r="L65" i="19"/>
  <c r="N75" i="19" s="1"/>
  <c r="L61" i="19"/>
  <c r="F66" i="19"/>
  <c r="H61" i="19" s="1"/>
  <c r="N62" i="19"/>
  <c r="N63" i="19"/>
  <c r="N61" i="19"/>
  <c r="R82" i="19" l="1"/>
  <c r="H86" i="19"/>
  <c r="R92" i="19"/>
  <c r="N71" i="19"/>
  <c r="P71" i="19" s="1"/>
  <c r="P61" i="19"/>
  <c r="R61" i="19" s="1"/>
  <c r="R103" i="19"/>
  <c r="H56" i="19"/>
  <c r="R95" i="19"/>
  <c r="R102" i="19"/>
  <c r="R84" i="19"/>
  <c r="R105" i="19"/>
  <c r="R91" i="19"/>
  <c r="R94" i="19"/>
  <c r="H71" i="19"/>
  <c r="H72" i="19"/>
  <c r="H73" i="19"/>
  <c r="H74" i="19"/>
  <c r="R83" i="19"/>
  <c r="R81" i="19"/>
  <c r="R101" i="19"/>
  <c r="H62" i="19"/>
  <c r="H64" i="19"/>
  <c r="P64" i="19"/>
  <c r="H65" i="19"/>
  <c r="P62" i="19"/>
  <c r="N73" i="19"/>
  <c r="P73" i="19" s="1"/>
  <c r="P63" i="19"/>
  <c r="P74" i="19"/>
  <c r="P72" i="19"/>
  <c r="P75" i="19"/>
  <c r="R75" i="19" s="1"/>
  <c r="H63" i="19"/>
  <c r="P65" i="19"/>
  <c r="U15" i="19"/>
  <c r="Z3" i="26" s="1"/>
  <c r="I15" i="19"/>
  <c r="V3" i="26" s="1"/>
  <c r="L15" i="19"/>
  <c r="W3" i="26" s="1"/>
  <c r="O15" i="19"/>
  <c r="X3" i="26" s="1"/>
  <c r="R15" i="19"/>
  <c r="Y3" i="26" s="1"/>
  <c r="F15" i="19"/>
  <c r="R20" i="19" l="1"/>
  <c r="N40" i="18" s="1"/>
  <c r="L20" i="19"/>
  <c r="H40" i="18" s="1"/>
  <c r="P86" i="19"/>
  <c r="O35" i="19" s="1"/>
  <c r="K45" i="18" s="1"/>
  <c r="I20" i="19"/>
  <c r="O20" i="19"/>
  <c r="K40" i="18" s="1"/>
  <c r="U20" i="19"/>
  <c r="Q40" i="18" s="1"/>
  <c r="R71" i="19"/>
  <c r="P96" i="19"/>
  <c r="R35" i="19" s="1"/>
  <c r="N45" i="18" s="1"/>
  <c r="H76" i="19"/>
  <c r="R72" i="19"/>
  <c r="P106" i="19"/>
  <c r="U35" i="19" s="1"/>
  <c r="Q45" i="18" s="1"/>
  <c r="R65" i="19"/>
  <c r="R73" i="19"/>
  <c r="R62" i="19"/>
  <c r="R74" i="19"/>
  <c r="R64" i="19"/>
  <c r="R63" i="19"/>
  <c r="H66" i="19"/>
  <c r="I19" i="19"/>
  <c r="O19" i="19"/>
  <c r="R19" i="19"/>
  <c r="U19" i="19"/>
  <c r="AF3" i="26" s="1"/>
  <c r="L19" i="19"/>
  <c r="AB3" i="26" l="1"/>
  <c r="AA19" i="19"/>
  <c r="AC19" i="19"/>
  <c r="AE23" i="19"/>
  <c r="AC23" i="19"/>
  <c r="AA23" i="19"/>
  <c r="Q39" i="18"/>
  <c r="H39" i="18"/>
  <c r="AC3" i="26"/>
  <c r="N39" i="18"/>
  <c r="AE3" i="26"/>
  <c r="K39" i="18"/>
  <c r="AD3" i="26"/>
  <c r="P66" i="19"/>
  <c r="I35" i="19" s="1"/>
  <c r="E45" i="18" s="1"/>
  <c r="AE19" i="19"/>
  <c r="E40" i="18"/>
  <c r="E39" i="18"/>
  <c r="P76" i="19"/>
  <c r="L35" i="19" s="1"/>
  <c r="H45" i="18" s="1"/>
  <c r="F12" i="19"/>
  <c r="I12" i="19" s="1"/>
  <c r="AC35" i="19" l="1"/>
  <c r="AA35" i="19"/>
  <c r="AE35" i="19"/>
  <c r="I18" i="19"/>
  <c r="L12" i="19"/>
  <c r="O12" i="19" l="1"/>
  <c r="L18" i="19"/>
  <c r="K12" i="18"/>
  <c r="B17" i="18"/>
  <c r="E17" i="18" s="1"/>
  <c r="H17" i="18" s="1"/>
  <c r="K17" i="18" s="1"/>
  <c r="N17" i="18" s="1"/>
  <c r="Q17" i="18" s="1"/>
  <c r="R12" i="19" l="1"/>
  <c r="O18" i="19"/>
  <c r="F34" i="19"/>
  <c r="C50" i="19" s="1"/>
  <c r="N38" i="18"/>
  <c r="N44" i="18" s="1"/>
  <c r="N49" i="18" s="1"/>
  <c r="U12" i="19" l="1"/>
  <c r="U18" i="19" s="1"/>
  <c r="R18" i="19"/>
  <c r="L34" i="19"/>
  <c r="C70" i="19" s="1"/>
  <c r="I34" i="19"/>
  <c r="C60" i="19" s="1"/>
  <c r="E38" i="18"/>
  <c r="E44" i="18" s="1"/>
  <c r="E49" i="18" s="1"/>
  <c r="O34" i="19" l="1"/>
  <c r="C80" i="19" s="1"/>
  <c r="H38" i="18"/>
  <c r="H44" i="18" s="1"/>
  <c r="H49" i="18" s="1"/>
  <c r="R34" i="19" l="1"/>
  <c r="C90" i="19" s="1"/>
  <c r="K38" i="18"/>
  <c r="K44" i="18" s="1"/>
  <c r="K49" i="18" s="1"/>
  <c r="Q38" i="18" l="1"/>
  <c r="Q44" i="18" s="1"/>
  <c r="Q49" i="18" s="1"/>
  <c r="U34" i="19"/>
  <c r="C100" i="19" s="1"/>
</calcChain>
</file>

<file path=xl/sharedStrings.xml><?xml version="1.0" encoding="utf-8"?>
<sst xmlns="http://schemas.openxmlformats.org/spreadsheetml/2006/main" count="440" uniqueCount="324">
  <si>
    <t>福岡県</t>
  </si>
  <si>
    <t>佐賀県</t>
  </si>
  <si>
    <t>長崎県</t>
  </si>
  <si>
    <t>熊本県</t>
  </si>
  <si>
    <t>大分県</t>
  </si>
  <si>
    <t>宮崎県</t>
  </si>
  <si>
    <t>鹿児島県</t>
  </si>
  <si>
    <t>沖縄県</t>
  </si>
  <si>
    <t>北九州市</t>
  </si>
  <si>
    <t>福岡市</t>
  </si>
  <si>
    <t>佐賀市</t>
  </si>
  <si>
    <t>長崎市</t>
  </si>
  <si>
    <t>熊本市</t>
  </si>
  <si>
    <t>大分市</t>
  </si>
  <si>
    <t>鹿児島市</t>
  </si>
  <si>
    <t>那覇市</t>
    <rPh sb="0" eb="3">
      <t>ナハシ</t>
    </rPh>
    <phoneticPr fontId="1"/>
  </si>
  <si>
    <t>宮崎市</t>
  </si>
  <si>
    <t>○</t>
    <phoneticPr fontId="1"/>
  </si>
  <si>
    <t>１．地域気候変動適応計画</t>
    <rPh sb="2" eb="8">
      <t>チイキキコウヘンドウ</t>
    </rPh>
    <rPh sb="8" eb="10">
      <t>テキオウ</t>
    </rPh>
    <rPh sb="10" eb="12">
      <t>ケイカク</t>
    </rPh>
    <phoneticPr fontId="1"/>
  </si>
  <si>
    <t>No.</t>
    <phoneticPr fontId="1"/>
  </si>
  <si>
    <t>自治体名</t>
    <rPh sb="0" eb="4">
      <t>ジチタイメイ</t>
    </rPh>
    <phoneticPr fontId="1"/>
  </si>
  <si>
    <t>現行計画</t>
    <rPh sb="0" eb="4">
      <t>ゲンコウケイカク</t>
    </rPh>
    <phoneticPr fontId="1"/>
  </si>
  <si>
    <t>計画名称</t>
    <rPh sb="0" eb="4">
      <t>ケイカクメイショウ</t>
    </rPh>
    <phoneticPr fontId="1"/>
  </si>
  <si>
    <t>URL</t>
    <phoneticPr fontId="1"/>
  </si>
  <si>
    <t>策定・改定年月</t>
    <rPh sb="0" eb="2">
      <t>サクテイ</t>
    </rPh>
    <rPh sb="3" eb="5">
      <t>カイテイ</t>
    </rPh>
    <rPh sb="5" eb="7">
      <t>ネンゲツ</t>
    </rPh>
    <phoneticPr fontId="1"/>
  </si>
  <si>
    <t>福岡県地球温暖化対策実行計画（第２次）</t>
    <phoneticPr fontId="1"/>
  </si>
  <si>
    <t>https://www.pref.fukuoka.lg.jp/contents/ondankajikkoukeikaku.html</t>
    <phoneticPr fontId="1"/>
  </si>
  <si>
    <t>令和4年3月</t>
    <phoneticPr fontId="1"/>
  </si>
  <si>
    <r>
      <t>第４期佐賀県環境基本計画</t>
    </r>
    <r>
      <rPr>
        <sz val="11"/>
        <rFont val="BIZ UDPゴシック"/>
        <family val="3"/>
        <charset val="128"/>
      </rPr>
      <t>一部改定</t>
    </r>
    <rPh sb="12" eb="14">
      <t>イチブ</t>
    </rPh>
    <rPh sb="14" eb="16">
      <t>カイテイ</t>
    </rPh>
    <phoneticPr fontId="1"/>
  </si>
  <si>
    <t>https://www.pref.saga.lg.jp/kiji00379726/index.html</t>
    <phoneticPr fontId="1"/>
  </si>
  <si>
    <t>令和5年9月</t>
    <phoneticPr fontId="1"/>
  </si>
  <si>
    <t>第２次長崎県地球温暖化（気候変動）対策実行計画</t>
    <phoneticPr fontId="1"/>
  </si>
  <si>
    <t>https://www.pref.nagasaki.jp/bunrui/kurashi-kankyo/kankyohozen-ondankataisaku/ondanka/ondanka-actionplan-dai2ji/</t>
    <phoneticPr fontId="1"/>
  </si>
  <si>
    <t>令和3年3月</t>
    <phoneticPr fontId="1"/>
  </si>
  <si>
    <t>第六次熊本県環境基本計画</t>
    <phoneticPr fontId="1"/>
  </si>
  <si>
    <t>https://www.pref.kumamoto.jp/soshiki/49/103587.html</t>
    <phoneticPr fontId="1"/>
  </si>
  <si>
    <t>令和3年7月</t>
    <phoneticPr fontId="1"/>
  </si>
  <si>
    <t>第５期大分県地球温暖化対策実行計画（区域施策編）・大分県気候変動適応計画</t>
    <phoneticPr fontId="1"/>
  </si>
  <si>
    <t>https://www.pref.oita.jp/soshiki/13090/dai5kikeikaku.html</t>
    <phoneticPr fontId="1"/>
  </si>
  <si>
    <t>第四次宮崎県環境基本計画</t>
    <phoneticPr fontId="1"/>
  </si>
  <si>
    <t>https://www.pref.miyazaki.lg.jp/kankyoshinrin/kense/kekaku/20230316103417.html</t>
    <phoneticPr fontId="1"/>
  </si>
  <si>
    <t>令和5年3月</t>
    <phoneticPr fontId="1"/>
  </si>
  <si>
    <t>鹿児島県地球温暖化対策実行計画（別冊２「気候変動の影響への適応」）</t>
    <phoneticPr fontId="1"/>
  </si>
  <si>
    <t>https://www.pref.kagoshima.jp/ad02/kurashi-kankyo/kankyo/ondanka/zero-carbon/actionplan.html</t>
    <phoneticPr fontId="1"/>
  </si>
  <si>
    <t>令和6年3月</t>
    <phoneticPr fontId="1"/>
  </si>
  <si>
    <t>第２次沖縄県地球温暖化対策実行計画(沖縄県気候変動適応計画)（改定版）</t>
    <rPh sb="31" eb="34">
      <t>カイテイバン</t>
    </rPh>
    <phoneticPr fontId="1"/>
  </si>
  <si>
    <t>https://www.pref.okinawa.jp/site/kankyo/saisei/jikkkou-keikaku.html</t>
    <phoneticPr fontId="1"/>
  </si>
  <si>
    <t>令和5年3月</t>
    <rPh sb="0" eb="2">
      <t>レイカズ</t>
    </rPh>
    <rPh sb="3" eb="4">
      <t>ネン</t>
    </rPh>
    <rPh sb="5" eb="6">
      <t>ガツ</t>
    </rPh>
    <phoneticPr fontId="1"/>
  </si>
  <si>
    <t>北九州市地球温暖化対策実行計画</t>
    <phoneticPr fontId="1"/>
  </si>
  <si>
    <t>https://www.city.kitakyushu.lg.jp/kankyou/002_00008.html</t>
    <phoneticPr fontId="1"/>
  </si>
  <si>
    <t>令和3年8月</t>
    <phoneticPr fontId="1"/>
  </si>
  <si>
    <t>福岡市地球温暖化対策実行計画</t>
    <phoneticPr fontId="1"/>
  </si>
  <si>
    <t>https://www.city.fukuoka.lg.jp/kankyo/s-suishin/hp/ondan_2.html</t>
    <phoneticPr fontId="1"/>
  </si>
  <si>
    <t>令和4年8月</t>
    <phoneticPr fontId="1"/>
  </si>
  <si>
    <t>第２次佐賀市地球温暖化対策実行計画（区域施策編）</t>
    <phoneticPr fontId="1"/>
  </si>
  <si>
    <t>https://www.city.saga.lg.jp/main/2926.html</t>
    <phoneticPr fontId="1"/>
  </si>
  <si>
    <t>平成31年3月</t>
    <phoneticPr fontId="1"/>
  </si>
  <si>
    <t>⾧崎広域連携中枢都市圏地球温暖化対策実行計画【圏域編（区域施策編）】（⾧崎市・⾧与町・時津町）</t>
    <phoneticPr fontId="1"/>
  </si>
  <si>
    <t>https://www.city.nagasaki.lg.jp/shimin/171000/171100/p041124.html</t>
    <phoneticPr fontId="1"/>
  </si>
  <si>
    <t>令和5年10月</t>
    <phoneticPr fontId="1"/>
  </si>
  <si>
    <t>第４次熊本市環境総合計画</t>
    <phoneticPr fontId="1"/>
  </si>
  <si>
    <t>https://www.city.kumamoto.jp/hpkiji/pub/detail.aspx?c_id=5&amp;id=1839</t>
    <phoneticPr fontId="1"/>
  </si>
  <si>
    <t>第３期大分市地球温暖化対策実行計画（区域施策編）</t>
    <phoneticPr fontId="1"/>
  </si>
  <si>
    <t>https://www.city.oita.oita.jp/machizukuri/kankyo/ondankataisaku/index.html</t>
    <phoneticPr fontId="1"/>
  </si>
  <si>
    <t>ゼロカーボンシティかごしま推進計画</t>
    <phoneticPr fontId="1"/>
  </si>
  <si>
    <t>https://www.city.kagoshima.lg.jp/kankyo/kankyo/kanseisaku/machizukuri/kankyo/kekaku/3rdkankyokeikaku/zerokarboncitykagoshimapromotionplan.html</t>
    <phoneticPr fontId="1"/>
  </si>
  <si>
    <r>
      <t>第３次那覇市環境基本計画</t>
    </r>
    <r>
      <rPr>
        <sz val="11"/>
        <rFont val="BIZ UDPゴシック"/>
        <family val="3"/>
        <charset val="128"/>
      </rPr>
      <t>［第２次那覇市地球温暖化対策実行計画（区域施策編）］［那覇市地域気候変動適応計画］</t>
    </r>
    <phoneticPr fontId="1"/>
  </si>
  <si>
    <t>https://www.city.naha.okinawa.jp/kurasitetuduki/kankyou/seisaku/KKSEISAKU0205.files/dai3zi_naha.pdf</t>
    <phoneticPr fontId="1"/>
  </si>
  <si>
    <t>令和6年1月</t>
    <rPh sb="0" eb="2">
      <t>レイカズ</t>
    </rPh>
    <rPh sb="3" eb="4">
      <t>ネン</t>
    </rPh>
    <rPh sb="5" eb="6">
      <t>ガツ</t>
    </rPh>
    <phoneticPr fontId="1"/>
  </si>
  <si>
    <t>２．地域気候変動適応計画未策定の自治体</t>
    <rPh sb="2" eb="12">
      <t>チイキキコウヘンドウテキオウケイカク</t>
    </rPh>
    <rPh sb="12" eb="15">
      <t>ミサクテイ</t>
    </rPh>
    <rPh sb="16" eb="19">
      <t>ジチタイ</t>
    </rPh>
    <phoneticPr fontId="1"/>
  </si>
  <si>
    <t>自治体名</t>
    <rPh sb="0" eb="3">
      <t>ジチタイ</t>
    </rPh>
    <rPh sb="3" eb="4">
      <t>メイ</t>
    </rPh>
    <phoneticPr fontId="1"/>
  </si>
  <si>
    <t>第五次宮崎市総合計画改定版</t>
    <rPh sb="0" eb="1">
      <t>ダイ</t>
    </rPh>
    <rPh sb="1" eb="3">
      <t>ゴジ</t>
    </rPh>
    <rPh sb="3" eb="6">
      <t>ミヤザキシ</t>
    </rPh>
    <rPh sb="6" eb="10">
      <t>ソウゴウケイカク</t>
    </rPh>
    <rPh sb="10" eb="13">
      <t>カイテイバン</t>
    </rPh>
    <phoneticPr fontId="1"/>
  </si>
  <si>
    <t>https://www.city.miyazaki.miyazaki.jp/fs/7/5/2/3/2/9/_/752329.pdf</t>
    <phoneticPr fontId="1"/>
  </si>
  <si>
    <t>令和5年3月</t>
    <rPh sb="0" eb="2">
      <t>レイワ</t>
    </rPh>
    <rPh sb="3" eb="4">
      <t>ネン</t>
    </rPh>
    <rPh sb="5" eb="6">
      <t>ガツ</t>
    </rPh>
    <phoneticPr fontId="1"/>
  </si>
  <si>
    <t>第三次宮崎市環境基本計画</t>
    <rPh sb="0" eb="1">
      <t>ダイ</t>
    </rPh>
    <rPh sb="1" eb="3">
      <t>サンジ</t>
    </rPh>
    <rPh sb="3" eb="6">
      <t>ミヤザキシ</t>
    </rPh>
    <rPh sb="6" eb="12">
      <t>カンキョウキホンケイカク</t>
    </rPh>
    <phoneticPr fontId="1"/>
  </si>
  <si>
    <t>https://www.city.miyazaki.miyazaki.jp/fs/7/7/9/0/6/3/_/779063.pdf</t>
    <phoneticPr fontId="1"/>
  </si>
  <si>
    <t>宮崎市都市計画マスタープラン</t>
    <phoneticPr fontId="1"/>
  </si>
  <si>
    <t>https://www.city.miyazaki.miyazaki.jp/city/policy/urban_planning/152777.html</t>
    <phoneticPr fontId="1"/>
  </si>
  <si>
    <t>平成30年3月</t>
    <phoneticPr fontId="1"/>
  </si>
  <si>
    <t>鹿児島県地球温暖化対策推進条例に基づく
温室効果ガス排出量削減計画に関する対策実施状況調査票</t>
    <phoneticPr fontId="1"/>
  </si>
  <si>
    <t>■　御記入上の注意</t>
    <phoneticPr fontId="3"/>
  </si>
  <si>
    <t>■　はじめに</t>
    <phoneticPr fontId="3"/>
  </si>
  <si>
    <t>■　本調査の問合せ先</t>
    <phoneticPr fontId="3"/>
  </si>
  <si>
    <t>１．貴社の概要について</t>
    <rPh sb="2" eb="4">
      <t>キシャ</t>
    </rPh>
    <rPh sb="5" eb="7">
      <t>ガイヨウ</t>
    </rPh>
    <phoneticPr fontId="3"/>
  </si>
  <si>
    <t>事業者の名称</t>
    <rPh sb="0" eb="3">
      <t>ジギョウシャ</t>
    </rPh>
    <rPh sb="4" eb="6">
      <t>メイショウ</t>
    </rPh>
    <phoneticPr fontId="3"/>
  </si>
  <si>
    <t>連絡先</t>
    <rPh sb="0" eb="3">
      <t>レンラクサキ</t>
    </rPh>
    <phoneticPr fontId="3"/>
  </si>
  <si>
    <t>回答者責任者名</t>
    <rPh sb="0" eb="3">
      <t>カイトウシャ</t>
    </rPh>
    <rPh sb="3" eb="7">
      <t>セキニンシャメイ</t>
    </rPh>
    <phoneticPr fontId="3"/>
  </si>
  <si>
    <t>所属・部署名</t>
    <rPh sb="0" eb="2">
      <t>ショゾク</t>
    </rPh>
    <rPh sb="3" eb="6">
      <t>ブショメイ</t>
    </rPh>
    <phoneticPr fontId="3"/>
  </si>
  <si>
    <t>電話番号</t>
    <rPh sb="0" eb="4">
      <t>デンワバンゴウ</t>
    </rPh>
    <phoneticPr fontId="3"/>
  </si>
  <si>
    <t>FAX番号</t>
    <rPh sb="3" eb="5">
      <t>バンゴウ</t>
    </rPh>
    <phoneticPr fontId="3"/>
  </si>
  <si>
    <t>E-mailアドレス</t>
    <phoneticPr fontId="3"/>
  </si>
  <si>
    <t>1-1 回答者の連絡先を以下にご記入ください</t>
    <rPh sb="4" eb="7">
      <t>カイトウシャ</t>
    </rPh>
    <rPh sb="8" eb="11">
      <t>レンラクサキ</t>
    </rPh>
    <rPh sb="12" eb="14">
      <t>イカ</t>
    </rPh>
    <rPh sb="16" eb="18">
      <t>キニュウ</t>
    </rPh>
    <phoneticPr fontId="1"/>
  </si>
  <si>
    <t>事業所数</t>
    <rPh sb="0" eb="4">
      <t>ジギョウショスウ</t>
    </rPh>
    <phoneticPr fontId="1"/>
  </si>
  <si>
    <t>1-3 鹿児島県内の事業所数をご記入ください</t>
    <rPh sb="4" eb="9">
      <t>カゴシマケンナイ</t>
    </rPh>
    <rPh sb="10" eb="14">
      <t>ジギョウショスウ</t>
    </rPh>
    <rPh sb="16" eb="18">
      <t>キニュウ</t>
    </rPh>
    <phoneticPr fontId="1"/>
  </si>
  <si>
    <t>計画期間</t>
    <rPh sb="0" eb="4">
      <t>ケイカクキカン</t>
    </rPh>
    <phoneticPr fontId="1"/>
  </si>
  <si>
    <t>基準年度</t>
  </si>
  <si>
    <t>基準年度</t>
    <rPh sb="0" eb="4">
      <t>キジュンネンド</t>
    </rPh>
    <phoneticPr fontId="1"/>
  </si>
  <si>
    <t>R3</t>
    <phoneticPr fontId="1"/>
  </si>
  <si>
    <t>R2</t>
    <phoneticPr fontId="1"/>
  </si>
  <si>
    <t>R元</t>
    <rPh sb="1" eb="2">
      <t>モト</t>
    </rPh>
    <phoneticPr fontId="1"/>
  </si>
  <si>
    <t>計画期間年度</t>
    <rPh sb="0" eb="4">
      <t>ケイカクキカン</t>
    </rPh>
    <rPh sb="4" eb="6">
      <t>ネンド</t>
    </rPh>
    <phoneticPr fontId="1"/>
  </si>
  <si>
    <t>Ｒ７提出用</t>
    <rPh sb="2" eb="5">
      <t>テイシュツヨウ</t>
    </rPh>
    <phoneticPr fontId="1"/>
  </si>
  <si>
    <t>×</t>
    <phoneticPr fontId="1"/>
  </si>
  <si>
    <t>⇒</t>
    <phoneticPr fontId="1"/>
  </si>
  <si>
    <t>事業所ごとに複数の分母を設定して原単位を計算していますか。
（事務所では延べ床面積を分母とし，工場では生産重量を分母とする場合など）</t>
    <rPh sb="0" eb="3">
      <t>ジギョウショ</t>
    </rPh>
    <rPh sb="6" eb="8">
      <t>フクスウ</t>
    </rPh>
    <rPh sb="9" eb="11">
      <t>ブンボ</t>
    </rPh>
    <rPh sb="12" eb="14">
      <t>セッテイ</t>
    </rPh>
    <rPh sb="16" eb="19">
      <t>ゲンタンイ</t>
    </rPh>
    <rPh sb="20" eb="22">
      <t>ケイサン</t>
    </rPh>
    <phoneticPr fontId="1"/>
  </si>
  <si>
    <t>【エネルギー原単位計算シート】</t>
    <rPh sb="6" eb="11">
      <t>ゲンタンイケイサン</t>
    </rPh>
    <phoneticPr fontId="1"/>
  </si>
  <si>
    <t>①原油換算エネルギー使用量（kl）</t>
    <rPh sb="1" eb="3">
      <t>ゲンユ</t>
    </rPh>
    <rPh sb="3" eb="5">
      <t>カンサン</t>
    </rPh>
    <rPh sb="10" eb="13">
      <t>シヨウリョウ</t>
    </rPh>
    <phoneticPr fontId="1"/>
  </si>
  <si>
    <t>エネルギー原単位削減率</t>
    <rPh sb="5" eb="8">
      <t>ゲンタンイ</t>
    </rPh>
    <rPh sb="8" eb="11">
      <t>サクゲンリツ</t>
    </rPh>
    <phoneticPr fontId="1"/>
  </si>
  <si>
    <t>③エネルギー原単位（①/②）</t>
    <rPh sb="6" eb="9">
      <t>ゲンタンイ</t>
    </rPh>
    <phoneticPr fontId="1"/>
  </si>
  <si>
    <t>②エネルギー原単位の分母（）</t>
    <rPh sb="6" eb="9">
      <t>ゲンタンイ</t>
    </rPh>
    <rPh sb="10" eb="12">
      <t>ブンボ</t>
    </rPh>
    <phoneticPr fontId="1"/>
  </si>
  <si>
    <t>複数の分母を設定している場合（○を選択された方）</t>
    <rPh sb="0" eb="2">
      <t>フクスウ</t>
    </rPh>
    <rPh sb="3" eb="5">
      <t>ブンボ</t>
    </rPh>
    <rPh sb="6" eb="8">
      <t>セッテイ</t>
    </rPh>
    <rPh sb="12" eb="14">
      <t>バアイ</t>
    </rPh>
    <rPh sb="17" eb="19">
      <t>センタク</t>
    </rPh>
    <rPh sb="22" eb="23">
      <t>カタ</t>
    </rPh>
    <phoneticPr fontId="1"/>
  </si>
  <si>
    <t>事業所A</t>
    <rPh sb="0" eb="3">
      <t>ジギョウショ</t>
    </rPh>
    <phoneticPr fontId="1"/>
  </si>
  <si>
    <t>事業所B</t>
    <rPh sb="0" eb="3">
      <t>ジギョウショ</t>
    </rPh>
    <phoneticPr fontId="1"/>
  </si>
  <si>
    <t>事業所C</t>
    <rPh sb="0" eb="3">
      <t>ジギョウショ</t>
    </rPh>
    <phoneticPr fontId="1"/>
  </si>
  <si>
    <t>エネルギー原単位の分母</t>
    <rPh sb="5" eb="8">
      <t>ゲンタンイ</t>
    </rPh>
    <rPh sb="9" eb="11">
      <t>ブンボ</t>
    </rPh>
    <phoneticPr fontId="1"/>
  </si>
  <si>
    <t>エネルギー原単位</t>
    <rPh sb="5" eb="8">
      <t>ゲンタンイ</t>
    </rPh>
    <phoneticPr fontId="1"/>
  </si>
  <si>
    <t>前年度のエネルギー原単位</t>
    <rPh sb="0" eb="3">
      <t>ゼンネンド</t>
    </rPh>
    <rPh sb="9" eb="12">
      <t>ゲンタンイ</t>
    </rPh>
    <phoneticPr fontId="1"/>
  </si>
  <si>
    <t>事業所D</t>
    <rPh sb="0" eb="3">
      <t>ジギョウショ</t>
    </rPh>
    <phoneticPr fontId="1"/>
  </si>
  <si>
    <t>事業所E</t>
    <rPh sb="0" eb="3">
      <t>ジギョウショ</t>
    </rPh>
    <phoneticPr fontId="1"/>
  </si>
  <si>
    <t>前年度比削減率</t>
    <rPh sb="0" eb="4">
      <t>ゼンネンドヒ</t>
    </rPh>
    <rPh sb="4" eb="7">
      <t>サクゲンリツ</t>
    </rPh>
    <phoneticPr fontId="1"/>
  </si>
  <si>
    <t>単位</t>
    <rPh sb="0" eb="2">
      <t>タンイ</t>
    </rPh>
    <phoneticPr fontId="1"/>
  </si>
  <si>
    <t>説明</t>
    <rPh sb="0" eb="2">
      <t>セツメイ</t>
    </rPh>
    <phoneticPr fontId="1"/>
  </si>
  <si>
    <t>（記入例）単位</t>
    <rPh sb="1" eb="4">
      <t>キニュウレイ</t>
    </rPh>
    <rPh sb="5" eb="7">
      <t>タンイ</t>
    </rPh>
    <phoneticPr fontId="1"/>
  </si>
  <si>
    <t>（記入例）説明</t>
    <rPh sb="1" eb="4">
      <t>キニュウレイ</t>
    </rPh>
    <rPh sb="5" eb="7">
      <t>セツメイ</t>
    </rPh>
    <phoneticPr fontId="1"/>
  </si>
  <si>
    <t>生産量</t>
    <rPh sb="0" eb="3">
      <t>セイサンリョウ</t>
    </rPh>
    <phoneticPr fontId="1"/>
  </si>
  <si>
    <t>ｔ</t>
    <phoneticPr fontId="1"/>
  </si>
  <si>
    <t>エネルギー原単位の分母（ｍ²，t，千円等）</t>
    <rPh sb="5" eb="8">
      <t>ゲンタンイ</t>
    </rPh>
    <rPh sb="9" eb="11">
      <t>ブンボ</t>
    </rPh>
    <rPh sb="17" eb="19">
      <t>センエン</t>
    </rPh>
    <rPh sb="19" eb="20">
      <t>トウ</t>
    </rPh>
    <phoneticPr fontId="1"/>
  </si>
  <si>
    <t>1-4 エネルギー原単位の分母について（行が足りない場合は追加してください）</t>
    <rPh sb="9" eb="12">
      <t>ゲンタンイ</t>
    </rPh>
    <rPh sb="13" eb="15">
      <t>ブンボ</t>
    </rPh>
    <rPh sb="20" eb="21">
      <t>ギョウ</t>
    </rPh>
    <rPh sb="22" eb="23">
      <t>タ</t>
    </rPh>
    <rPh sb="26" eb="28">
      <t>バアイ</t>
    </rPh>
    <rPh sb="29" eb="31">
      <t>ツイカ</t>
    </rPh>
    <phoneticPr fontId="1"/>
  </si>
  <si>
    <t>事業者全体</t>
    <rPh sb="0" eb="5">
      <t>ジギョウシャゼンタイ</t>
    </rPh>
    <phoneticPr fontId="1"/>
  </si>
  <si>
    <t>エネルギー原単位の対前年度比(%)</t>
    <rPh sb="5" eb="8">
      <t>ゲンタンイ</t>
    </rPh>
    <rPh sb="9" eb="14">
      <t>タイゼンネンドヒ</t>
    </rPh>
    <phoneticPr fontId="1"/>
  </si>
  <si>
    <t>原油換算エネルギー使用量の構成割合(%)</t>
    <rPh sb="0" eb="4">
      <t>ゲンユカンサン</t>
    </rPh>
    <rPh sb="9" eb="12">
      <t>シヨウリョウ</t>
    </rPh>
    <rPh sb="13" eb="17">
      <t>コウセイワリアイ</t>
    </rPh>
    <phoneticPr fontId="1"/>
  </si>
  <si>
    <t>エネルギー原単位の対前年度比の寄与度(%)</t>
    <rPh sb="5" eb="8">
      <t>ゲンタンイ</t>
    </rPh>
    <rPh sb="9" eb="14">
      <t>タイゼンネンドヒ</t>
    </rPh>
    <rPh sb="15" eb="18">
      <t>キヨド</t>
    </rPh>
    <phoneticPr fontId="1"/>
  </si>
  <si>
    <t>原油換算エネルギー使用量(kl)</t>
    <rPh sb="0" eb="4">
      <t>ゲンユカンサン</t>
    </rPh>
    <rPh sb="9" eb="12">
      <t>シヨウリョウ</t>
    </rPh>
    <phoneticPr fontId="1"/>
  </si>
  <si>
    <t>一つの分母のみを設定している場合（×を選択された方）</t>
  </si>
  <si>
    <t>基準年度比削減率
(（③基-③計）/③基 ）</t>
    <rPh sb="0" eb="5">
      <t>キジュンネンドヒ</t>
    </rPh>
    <rPh sb="5" eb="8">
      <t>サクゲンリツ</t>
    </rPh>
    <rPh sb="12" eb="13">
      <t>キ</t>
    </rPh>
    <rPh sb="15" eb="16">
      <t>ケイ</t>
    </rPh>
    <rPh sb="19" eb="20">
      <t>キ</t>
    </rPh>
    <phoneticPr fontId="1"/>
  </si>
  <si>
    <t>計画期間
１年度目</t>
    <rPh sb="0" eb="4">
      <t>ケイカクキカン</t>
    </rPh>
    <rPh sb="7" eb="8">
      <t>ド</t>
    </rPh>
    <rPh sb="8" eb="9">
      <t>メ</t>
    </rPh>
    <phoneticPr fontId="1"/>
  </si>
  <si>
    <t>計画期間
２年度目</t>
    <rPh sb="0" eb="4">
      <t>ケイカクキカン</t>
    </rPh>
    <rPh sb="7" eb="8">
      <t>ド</t>
    </rPh>
    <rPh sb="8" eb="9">
      <t>メ</t>
    </rPh>
    <phoneticPr fontId="1"/>
  </si>
  <si>
    <t>計画期間
３年度目</t>
    <rPh sb="0" eb="4">
      <t>ケイカクキカン</t>
    </rPh>
    <rPh sb="7" eb="8">
      <t>ド</t>
    </rPh>
    <rPh sb="8" eb="9">
      <t>メ</t>
    </rPh>
    <phoneticPr fontId="1"/>
  </si>
  <si>
    <t>計画期間
４年度目</t>
    <rPh sb="0" eb="4">
      <t>ケイカクキカン</t>
    </rPh>
    <rPh sb="7" eb="8">
      <t>ド</t>
    </rPh>
    <rPh sb="8" eb="9">
      <t>メ</t>
    </rPh>
    <phoneticPr fontId="1"/>
  </si>
  <si>
    <t>計画期間
５年度目</t>
    <rPh sb="0" eb="4">
      <t>ケイカクキカン</t>
    </rPh>
    <rPh sb="7" eb="8">
      <t>ド</t>
    </rPh>
    <rPh sb="8" eb="9">
      <t>メ</t>
    </rPh>
    <phoneticPr fontId="1"/>
  </si>
  <si>
    <t>基準年度比
削減率</t>
    <rPh sb="0" eb="2">
      <t>キジュン</t>
    </rPh>
    <rPh sb="2" eb="5">
      <t>ネンドヒ</t>
    </rPh>
    <rPh sb="6" eb="8">
      <t>サクゲン</t>
    </rPh>
    <rPh sb="8" eb="9">
      <t>リツ</t>
    </rPh>
    <phoneticPr fontId="1"/>
  </si>
  <si>
    <t>前年度比
削減率</t>
    <rPh sb="0" eb="4">
      <t>ゼンネンドヒ</t>
    </rPh>
    <rPh sb="5" eb="7">
      <t>サクゲン</t>
    </rPh>
    <rPh sb="7" eb="8">
      <t>リツ</t>
    </rPh>
    <phoneticPr fontId="1"/>
  </si>
  <si>
    <r>
      <rPr>
        <b/>
        <sz val="12"/>
        <color theme="1"/>
        <rFont val="游ゴシック"/>
        <family val="3"/>
        <charset val="128"/>
        <scheme val="minor"/>
      </rPr>
      <t>【入力手順】</t>
    </r>
    <r>
      <rPr>
        <sz val="12"/>
        <color theme="1"/>
        <rFont val="游ゴシック"/>
        <family val="3"/>
        <charset val="128"/>
        <scheme val="minor"/>
      </rPr>
      <t xml:space="preserve">
１　基準年度における「①原油換算エネルギー使用量」及び「②エネルギー原単位の分母」をご記入ください。
２　計画期間年度における「①原油換算エネルギー使用量」及び「②エネルギー原単位の分母」をご記入ください。
　</t>
    </r>
    <r>
      <rPr>
        <u/>
        <sz val="12"/>
        <color theme="1"/>
        <rFont val="游ゴシック"/>
        <family val="3"/>
        <charset val="128"/>
        <scheme val="minor"/>
      </rPr>
      <t>※「③エネルギー原単位」及び「エネルギー原単位削減率」は自動計算されます。</t>
    </r>
    <rPh sb="1" eb="5">
      <t>ニュウリョクテジュン</t>
    </rPh>
    <rPh sb="9" eb="13">
      <t>キジュンネンド</t>
    </rPh>
    <rPh sb="19" eb="23">
      <t>ゲンユカンサン</t>
    </rPh>
    <rPh sb="28" eb="31">
      <t>シヨウリョウ</t>
    </rPh>
    <rPh sb="32" eb="33">
      <t>オヨ</t>
    </rPh>
    <rPh sb="41" eb="44">
      <t>ゲンタンイ</t>
    </rPh>
    <rPh sb="45" eb="47">
      <t>ブンボ</t>
    </rPh>
    <rPh sb="50" eb="52">
      <t>キニュウ</t>
    </rPh>
    <rPh sb="60" eb="66">
      <t>ケイカクキカンネンド</t>
    </rPh>
    <rPh sb="120" eb="123">
      <t>ゲンタンイ</t>
    </rPh>
    <rPh sb="124" eb="125">
      <t>オヨ</t>
    </rPh>
    <rPh sb="132" eb="138">
      <t>ゲンタンイサクゲンリツ</t>
    </rPh>
    <rPh sb="140" eb="144">
      <t>ジドウケイサン</t>
    </rPh>
    <phoneticPr fontId="1"/>
  </si>
  <si>
    <t>２．主要な設備について</t>
    <rPh sb="2" eb="4">
      <t>シュヨウ</t>
    </rPh>
    <rPh sb="5" eb="7">
      <t>セツビ</t>
    </rPh>
    <phoneticPr fontId="3"/>
  </si>
  <si>
    <t>下表の中から，貴社に設置されている設備についてチェックを入れてください。</t>
    <rPh sb="0" eb="2">
      <t>カヒョウ</t>
    </rPh>
    <rPh sb="3" eb="4">
      <t>ナカ</t>
    </rPh>
    <rPh sb="7" eb="9">
      <t>キシャ</t>
    </rPh>
    <rPh sb="10" eb="12">
      <t>セッチ</t>
    </rPh>
    <rPh sb="17" eb="19">
      <t>セツビ</t>
    </rPh>
    <rPh sb="28" eb="29">
      <t>イ</t>
    </rPh>
    <phoneticPr fontId="1"/>
  </si>
  <si>
    <t>照明設備</t>
    <rPh sb="0" eb="4">
      <t>ショウメイセツビ</t>
    </rPh>
    <phoneticPr fontId="1"/>
  </si>
  <si>
    <t>空気調和設備・換気設備</t>
    <rPh sb="0" eb="6">
      <t>クウキチョウワセツビ</t>
    </rPh>
    <rPh sb="7" eb="11">
      <t>カンキセツビ</t>
    </rPh>
    <phoneticPr fontId="1"/>
  </si>
  <si>
    <t>熱源設備（冷凍機等）</t>
    <rPh sb="0" eb="4">
      <t>ネツゲンセツビ</t>
    </rPh>
    <rPh sb="5" eb="9">
      <t>レイトウキトウ</t>
    </rPh>
    <phoneticPr fontId="1"/>
  </si>
  <si>
    <t>コンプレッサ・ブロア・ファン・ポンプ等</t>
    <rPh sb="18" eb="19">
      <t>トウ</t>
    </rPh>
    <phoneticPr fontId="1"/>
  </si>
  <si>
    <t>ボイラ・工業炉等</t>
    <rPh sb="4" eb="6">
      <t>コウギョウ</t>
    </rPh>
    <rPh sb="6" eb="7">
      <t>ロ</t>
    </rPh>
    <rPh sb="7" eb="8">
      <t>トウ</t>
    </rPh>
    <phoneticPr fontId="1"/>
  </si>
  <si>
    <t>再エネ設備</t>
    <rPh sb="0" eb="1">
      <t>サイ</t>
    </rPh>
    <rPh sb="3" eb="5">
      <t>セツビ</t>
    </rPh>
    <phoneticPr fontId="1"/>
  </si>
  <si>
    <t>３．主な取組について</t>
    <rPh sb="2" eb="3">
      <t>オモ</t>
    </rPh>
    <rPh sb="4" eb="6">
      <t>トリクミ</t>
    </rPh>
    <phoneticPr fontId="3"/>
  </si>
  <si>
    <t>項目</t>
    <rPh sb="0" eb="2">
      <t>コウモク</t>
    </rPh>
    <phoneticPr fontId="3"/>
  </si>
  <si>
    <t>対策内容</t>
    <rPh sb="0" eb="4">
      <t>タイサクナイヨウ</t>
    </rPh>
    <phoneticPr fontId="3"/>
  </si>
  <si>
    <t>取組内容</t>
    <rPh sb="0" eb="1">
      <t>ト</t>
    </rPh>
    <rPh sb="1" eb="2">
      <t>ク</t>
    </rPh>
    <rPh sb="2" eb="4">
      <t>ナイヨウ</t>
    </rPh>
    <phoneticPr fontId="3"/>
  </si>
  <si>
    <t>非該当</t>
    <rPh sb="0" eb="3">
      <t>ヒガイトウ</t>
    </rPh>
    <phoneticPr fontId="3"/>
  </si>
  <si>
    <t>一部実施済</t>
    <rPh sb="0" eb="2">
      <t>イチブ</t>
    </rPh>
    <rPh sb="2" eb="5">
      <t>ジッシズ</t>
    </rPh>
    <phoneticPr fontId="3"/>
  </si>
  <si>
    <t>実施済</t>
    <rPh sb="0" eb="3">
      <t>ジッシズ</t>
    </rPh>
    <phoneticPr fontId="3"/>
  </si>
  <si>
    <t>判断基準</t>
    <rPh sb="0" eb="4">
      <t>ハンダンキジュン</t>
    </rPh>
    <phoneticPr fontId="3"/>
  </si>
  <si>
    <t>未実施</t>
    <rPh sb="0" eb="1">
      <t>ミ</t>
    </rPh>
    <rPh sb="1" eb="3">
      <t>ジッシ</t>
    </rPh>
    <phoneticPr fontId="3"/>
  </si>
  <si>
    <t>一般管理事項</t>
    <rPh sb="0" eb="6">
      <t>イッパンカンリジコウ</t>
    </rPh>
    <phoneticPr fontId="3"/>
  </si>
  <si>
    <t>推進体制の整備</t>
    <phoneticPr fontId="3"/>
  </si>
  <si>
    <t>事業所全体のエネルギー使用量の把握，管理</t>
    <phoneticPr fontId="3"/>
  </si>
  <si>
    <t>機器台帳の整備</t>
    <phoneticPr fontId="3"/>
  </si>
  <si>
    <t>配管系統図の整備</t>
    <phoneticPr fontId="3"/>
  </si>
  <si>
    <t>省エネ活動推進のための体制は確立されていますか。</t>
    <phoneticPr fontId="3"/>
  </si>
  <si>
    <t>エネルギーの使用量が設備別（設備群別），工程別，使用目的別等で把握・推計されていますか</t>
    <phoneticPr fontId="3"/>
  </si>
  <si>
    <t>主要設備の最新状況を反映した機器台帳はありますか。</t>
    <phoneticPr fontId="3"/>
  </si>
  <si>
    <t>空調系統図（熱源と冷温水の系統がわかるもの），蒸気配管系統図，圧縮空気配管系統図などが整備・更新されていますか。</t>
    <phoneticPr fontId="3"/>
  </si>
  <si>
    <t>・エネルギー管理統括者等，事業者における推進体制と役割分担を示す資料や活動記録がある。</t>
    <phoneticPr fontId="3"/>
  </si>
  <si>
    <t>・機器台帳に記載されている設備（群）ごとにエネルギー使用量が推計されている。（蒸気・圧縮空気・冷水等の二次的なエネルギーを含む）</t>
    <phoneticPr fontId="3"/>
  </si>
  <si>
    <t>・機器台帳を整備している。
・現在の状況に改訂している。
・改訂履歴がある。</t>
    <phoneticPr fontId="3"/>
  </si>
  <si>
    <t>・現状を反映した系統図（省エネ対策の検討に使用できるもの）がある。</t>
    <phoneticPr fontId="3"/>
  </si>
  <si>
    <t>再エネ設備等の導入</t>
    <rPh sb="0" eb="1">
      <t>サイ</t>
    </rPh>
    <rPh sb="3" eb="6">
      <t>セツビトウ</t>
    </rPh>
    <rPh sb="7" eb="9">
      <t>ドウニュウ</t>
    </rPh>
    <phoneticPr fontId="3"/>
  </si>
  <si>
    <t>自然エネルギー由来の発電設備を導入していますか。</t>
  </si>
  <si>
    <t>再エネ発電設備の導入</t>
    <phoneticPr fontId="3"/>
  </si>
  <si>
    <t>再エネ熱利用設備の導入</t>
    <phoneticPr fontId="3"/>
  </si>
  <si>
    <t>自然エネルギー由来の熱利用設備を導入していますか。</t>
    <phoneticPr fontId="3"/>
  </si>
  <si>
    <t>・次の熱利用設備を導入している。（太陽熱，地中熱，バイオマス熱利用，その他自然エネルギー由来の熱利用設備）</t>
    <phoneticPr fontId="3"/>
  </si>
  <si>
    <r>
      <t>・自家消費分10ｋW以上の発電設備に限る。</t>
    </r>
    <r>
      <rPr>
        <sz val="9"/>
        <color theme="1"/>
        <rFont val="游ゴシック"/>
        <family val="3"/>
        <charset val="128"/>
        <scheme val="minor"/>
      </rPr>
      <t>（固定価格買取制度（FiT）認定設備は対象外）</t>
    </r>
    <r>
      <rPr>
        <sz val="10.5"/>
        <color theme="1"/>
        <rFont val="游ゴシック"/>
        <family val="3"/>
        <charset val="128"/>
        <scheme val="minor"/>
      </rPr>
      <t xml:space="preserve">
・次の発電設備を導入している。（太陽光発電，風力発電，小水力発電，バイオマス発電，その他自然エネルギー由来の発電設備）</t>
    </r>
    <phoneticPr fontId="3"/>
  </si>
  <si>
    <t>照明設備</t>
    <rPh sb="0" eb="2">
      <t>ショウメイ</t>
    </rPh>
    <phoneticPr fontId="3"/>
  </si>
  <si>
    <t>照明設備の運用管理（照度管理等）</t>
    <phoneticPr fontId="3"/>
  </si>
  <si>
    <r>
      <t xml:space="preserve">照明設備の更新等
</t>
    </r>
    <r>
      <rPr>
        <sz val="8"/>
        <color theme="1"/>
        <rFont val="游ゴシック"/>
        <family val="3"/>
        <charset val="128"/>
        <scheme val="minor"/>
      </rPr>
      <t>※右記以外の設備対策等は「４．　貴事業者の注力している取組みについて」に記載してください。</t>
    </r>
    <phoneticPr fontId="3"/>
  </si>
  <si>
    <r>
      <t xml:space="preserve">照明設備の更新等
</t>
    </r>
    <r>
      <rPr>
        <sz val="8"/>
        <color theme="1"/>
        <rFont val="游ゴシック"/>
        <family val="3"/>
        <charset val="128"/>
        <scheme val="minor"/>
      </rPr>
      <t>※右記以外の設備対策等は「４．　貴事業者の注力している取組みについて」に記載してください。</t>
    </r>
    <phoneticPr fontId="3"/>
  </si>
  <si>
    <t>照明器具の清掃を定期的（年１，２回程度）に行っていますか。</t>
    <phoneticPr fontId="3"/>
  </si>
  <si>
    <t>時間帯，場所ごとに消灯管理がなされていますか。（給湯室，便所等）</t>
    <phoneticPr fontId="1"/>
  </si>
  <si>
    <t>室内の照度を把握していますか。</t>
    <phoneticPr fontId="1"/>
  </si>
  <si>
    <t>・管理標準など省エネの観点に立った照明設備の運用・清掃ルールが定められている。
・実施状況を確認できる記録がある。</t>
    <phoneticPr fontId="1"/>
  </si>
  <si>
    <t>照明設備の省エネ対策（右記のいずれか）を導入していますか。</t>
    <phoneticPr fontId="3"/>
  </si>
  <si>
    <t>高効率照明器具(LED等)（右記のいずれか）を導入していますか。</t>
    <phoneticPr fontId="3"/>
  </si>
  <si>
    <t xml:space="preserve">・初期照度補正制御
・昼光利用照明制御
・人感センサー等在室検知制御，・明るさ感知による自動点滅制御　） </t>
    <phoneticPr fontId="3"/>
  </si>
  <si>
    <t>・高効率照明器具（Hf ｲﾝﾊﾞｰﾀｰ蛍光灯，LED 照明，ﾒﾀﾙﾊﾗｲﾄﾞﾗﾝﾌﾟ）の使用 
・白熱灯の電球形蛍光灯又は電球形 LED への交換
・高輝度型誘導灯・蓄光型誘導灯の導入）</t>
    <phoneticPr fontId="3"/>
  </si>
  <si>
    <t>空気調和設備・換気設備</t>
    <phoneticPr fontId="3"/>
  </si>
  <si>
    <t>温湿度の適正管理</t>
    <phoneticPr fontId="3"/>
  </si>
  <si>
    <t>室内の温湿度を把握していますか。</t>
    <phoneticPr fontId="3"/>
  </si>
  <si>
    <t>室内温度が，夏季 28℃以上，冬季 20℃未満に設定していますか。</t>
    <phoneticPr fontId="1"/>
  </si>
  <si>
    <t>ブラインドを活用した空調負荷の軽減が行われていますか。</t>
    <phoneticPr fontId="1"/>
  </si>
  <si>
    <t>（パッケージ型空調機以外の空調機を使用している場合）除湿のための再加熱処理を行っていますか。</t>
    <phoneticPr fontId="3"/>
  </si>
  <si>
    <t>・記録簿がある。
項目：冷房運転期間，暖房運転期間，中間期間（冷暖房非稼働期間）</t>
    <phoneticPr fontId="3"/>
  </si>
  <si>
    <t>室内温度を測定し，設定している。</t>
    <phoneticPr fontId="1"/>
  </si>
  <si>
    <t>ブラインドの有無で判断する。</t>
    <phoneticPr fontId="3"/>
  </si>
  <si>
    <t>冷房期間中に除湿後の再加熱処理※のために温水を利用していない。
※処理空気を露点以下に冷却して除湿し，その後適温にもどす処理のこと。</t>
    <phoneticPr fontId="3"/>
  </si>
  <si>
    <t>空調が不要な部屋の空調停止，空調・換気運転時間の短縮</t>
    <phoneticPr fontId="3"/>
  </si>
  <si>
    <t>居室の使用実態を考慮した調和空気の供給(運転時間短縮）がなされていますか。</t>
    <phoneticPr fontId="3"/>
  </si>
  <si>
    <t>・使用されていない部屋の空調停止についてルールを定めている。
・ルール通りに空調を停止した記録がある。</t>
    <phoneticPr fontId="3"/>
  </si>
  <si>
    <t>外気導入量の適正管理</t>
    <phoneticPr fontId="3"/>
  </si>
  <si>
    <t>室内の二酸化炭素濃度を把握していますか。</t>
    <phoneticPr fontId="3"/>
  </si>
  <si>
    <t>・記録簿がある。
項目：冷房運転期間，暖房運転期間，中間期間（冷暖房非稼働期間）</t>
    <phoneticPr fontId="3"/>
  </si>
  <si>
    <t>室内の二酸化炭素濃度は800～1000ppmの範囲内ですか。</t>
    <phoneticPr fontId="3"/>
  </si>
  <si>
    <t>室内二酸化炭素濃度が800～1000ppmである。</t>
    <phoneticPr fontId="3"/>
  </si>
  <si>
    <t>空気調和設備の保全管理</t>
    <phoneticPr fontId="3"/>
  </si>
  <si>
    <t>空気調和設備の管理実態（フィルターの清掃，換気量の調整等）は適切ですか。</t>
    <phoneticPr fontId="3"/>
  </si>
  <si>
    <t>・管理標準など清掃・補修の実施ルールが定められている。
・ルール通りに清掃・補修を行った記録がある。</t>
    <phoneticPr fontId="3"/>
  </si>
  <si>
    <r>
      <t xml:space="preserve">空気調和装置における設備導入等
</t>
    </r>
    <r>
      <rPr>
        <sz val="9"/>
        <color theme="1"/>
        <rFont val="游ゴシック"/>
        <family val="3"/>
        <charset val="128"/>
        <scheme val="minor"/>
      </rPr>
      <t>※右記以外の設備対策等は「４．　貴事業者の注力している取組みについて」に記載してください。</t>
    </r>
    <phoneticPr fontId="3"/>
  </si>
  <si>
    <t>換気設備の省エネ対策（右記のいずれか）を導入していますか。</t>
    <phoneticPr fontId="3"/>
  </si>
  <si>
    <t>・外気量制御 
・全熱交換器の導入
・最適起動制御 
・変風量制御 （インバータ制御等）
・間欠運転制御</t>
    <phoneticPr fontId="3"/>
  </si>
  <si>
    <t>・可変流制御（インバータ制御等）
・発停制御
・省エネファンベルトへの更新</t>
    <phoneticPr fontId="3"/>
  </si>
  <si>
    <r>
      <t xml:space="preserve">空気調和機※の省エネ対策（右記のいずれか）を導入していますか。
</t>
    </r>
    <r>
      <rPr>
        <sz val="8"/>
        <color theme="1"/>
        <rFont val="游ゴシック"/>
        <family val="3"/>
        <charset val="128"/>
        <scheme val="minor"/>
      </rPr>
      <t>※空気調和機とは，エアハンドルユニット，ファンコイルユニットやパッケージ形空調機などを指します。</t>
    </r>
    <phoneticPr fontId="3"/>
  </si>
  <si>
    <t>熱源設備（冷凍機等）</t>
    <phoneticPr fontId="3"/>
  </si>
  <si>
    <t>冷温水出口温度の調整</t>
    <phoneticPr fontId="3"/>
  </si>
  <si>
    <t>冷温水出口温度を把握していますか。</t>
    <phoneticPr fontId="3"/>
  </si>
  <si>
    <t>冷温水出口温度が必要以上に高すぎ／低すぎませんか。</t>
    <phoneticPr fontId="3"/>
  </si>
  <si>
    <t>記録簿がある。</t>
    <phoneticPr fontId="3"/>
  </si>
  <si>
    <t>・冷房期間には，軽負荷時（真夏以外の時期）の冷水温度の値が真夏の値より高く設定している。
・暖房期間には，軽負荷時（真冬以外の時期）の温水温度の値が真冬の値より低く設定している。</t>
    <phoneticPr fontId="3"/>
  </si>
  <si>
    <t>冷却水設定温度の調整</t>
    <phoneticPr fontId="3"/>
  </si>
  <si>
    <t>冷却水設定温度を把握していますか。</t>
    <phoneticPr fontId="3"/>
  </si>
  <si>
    <t>夏季冷房期間において，冷却水の設定温度が高めに設定されていませんか。</t>
    <phoneticPr fontId="3"/>
  </si>
  <si>
    <t>目視確認をしている。</t>
    <phoneticPr fontId="3"/>
  </si>
  <si>
    <t>冷却塔のファン発停やバイパス制御の設定温度が，冷凍機の許容範囲内（冷凍機の冷却水温度下限値を下回らない範囲）で最小となるよう調整している。</t>
    <phoneticPr fontId="3"/>
  </si>
  <si>
    <r>
      <t xml:space="preserve">熱源設備（冷凍機等）・熱搬送設備における設備導入等
</t>
    </r>
    <r>
      <rPr>
        <sz val="8"/>
        <color theme="1"/>
        <rFont val="游ゴシック"/>
        <family val="3"/>
        <charset val="128"/>
        <scheme val="minor"/>
      </rPr>
      <t>※右記以外の設備対策等は「４．　貴事業者の注力している取組みについて」に記載してください。</t>
    </r>
    <phoneticPr fontId="3"/>
  </si>
  <si>
    <r>
      <t xml:space="preserve">熱源設備（冷凍機）※の省エネ対策（右記のいずれか）を導入していますか。
</t>
    </r>
    <r>
      <rPr>
        <sz val="9"/>
        <color theme="1"/>
        <rFont val="游ゴシック"/>
        <family val="3"/>
        <charset val="128"/>
        <scheme val="minor"/>
      </rPr>
      <t>※熱源装置のうち，燃焼装置系統，ボイラは「ボイラ・工業炉等に記入してください</t>
    </r>
    <phoneticPr fontId="3"/>
  </si>
  <si>
    <t>熱搬送設備の省エネ対策（右記のいずれか）を導入していますか。</t>
    <phoneticPr fontId="3"/>
  </si>
  <si>
    <t>・冷水・冷却水変流量制御（インバータ制御等）
・発停制御
・台数制御
・蓄熱システムの導入</t>
    <phoneticPr fontId="3"/>
  </si>
  <si>
    <t>・配管・バルブ類の断熱
・変風量制御・変流量制御（インバータ制御等）
・発停制御
・羽根車の外形加工・交換</t>
    <phoneticPr fontId="3"/>
  </si>
  <si>
    <t>配管等の漏れ箇所の特定および修理</t>
    <phoneticPr fontId="3"/>
  </si>
  <si>
    <t>バルブ類，配管やダクトの継手部等に漏れがないか定期的に点検し修理していますか。</t>
    <phoneticPr fontId="3"/>
  </si>
  <si>
    <t>・管理標準など点検・補修の実施ルールが定めている。
・ルール通りに点検・補修を行った記録がある。</t>
    <phoneticPr fontId="3"/>
  </si>
  <si>
    <t>コンプレッサの吐出圧の適正化</t>
    <phoneticPr fontId="3"/>
  </si>
  <si>
    <t>コンプレッサの吸入空気温度上昇の防止</t>
    <phoneticPr fontId="3"/>
  </si>
  <si>
    <t>吐出圧力及び負荷側（空気の利用側）の圧力を把握し，適切に管理していますか。</t>
    <phoneticPr fontId="3"/>
  </si>
  <si>
    <t>空気取り入れ場所は適切ですか。</t>
    <phoneticPr fontId="3"/>
  </si>
  <si>
    <t>・コンプレッサ出口の空気圧力を，利用側で必要とする圧力と同等にしている。</t>
    <phoneticPr fontId="3"/>
  </si>
  <si>
    <t>・空気取り入れ場所が日陰にある，日陰にしている，散水等を行っているなど工夫をしている。</t>
    <phoneticPr fontId="3"/>
  </si>
  <si>
    <t>流量・風量管理，圧力管理</t>
    <phoneticPr fontId="3"/>
  </si>
  <si>
    <t>フィルター，ストレーナー等は目詰まりしていませんか。</t>
    <phoneticPr fontId="3"/>
  </si>
  <si>
    <t>負荷側で不要な時にポンプが動いていませんか。【ポンプ】</t>
    <phoneticPr fontId="3"/>
  </si>
  <si>
    <t>コンプレッサの稼働時間と生産ラインの稼働時間はマッチングしていますか。（３時間以上のアンロードはないですか。）【コンプレッサ】</t>
    <phoneticPr fontId="3"/>
  </si>
  <si>
    <t>・管理標準など清掃・補修・交換の実施ルールが定めている。
・ルール通りに清掃・補修・交換を行った記録がある。</t>
    <phoneticPr fontId="3"/>
  </si>
  <si>
    <t>夜間や休日等送水が不要な時にポンプを停止している。</t>
    <phoneticPr fontId="3"/>
  </si>
  <si>
    <t>生産ラインの停止時に，コンプレッサのアンロード運転期間が長すぎ（3時間以上で）ない。</t>
    <phoneticPr fontId="3"/>
  </si>
  <si>
    <r>
      <t xml:space="preserve">ポンプ・ファン・ブロワ・コンプレッサ等における設備対策等
</t>
    </r>
    <r>
      <rPr>
        <sz val="8"/>
        <color theme="1"/>
        <rFont val="游ゴシック"/>
        <family val="3"/>
        <charset val="128"/>
        <scheme val="minor"/>
      </rPr>
      <t>※右記以外の設備対策等は「４．　貴事業者の注力している取組みについて」に記載してください。</t>
    </r>
    <phoneticPr fontId="3"/>
  </si>
  <si>
    <t>ポンプ・ファン・ブロワの省エネ対策（右記のいずれか）を導入していますか。</t>
    <phoneticPr fontId="3"/>
  </si>
  <si>
    <t>コンプレッサの省エネ対策（右記のいずれか）を導入していますか。</t>
    <phoneticPr fontId="3"/>
  </si>
  <si>
    <t>・変風量制御・変流量制御（インバータ制御等）
・発停制御
・台数制御
・羽根車の外形加工・交換</t>
    <phoneticPr fontId="3"/>
  </si>
  <si>
    <t>・低圧ラインと高圧ラインの分離
・ﾚｼｰﾊﾞｰﾀﾝｸ･ﾌﾞｰｽﾀｰの導入
・ﾍﾞﾋﾞｰｺﾝﾌﾟﾚｯｻｰの導入
・台数制御</t>
    <phoneticPr fontId="3"/>
  </si>
  <si>
    <t>ボイラ・工業炉等</t>
    <phoneticPr fontId="3"/>
  </si>
  <si>
    <t>蒸気配管やバルブ等の断熱・保温</t>
    <phoneticPr fontId="3"/>
  </si>
  <si>
    <t>蒸気配管やバルブ等が断熱・保温されていますか（断熱・保温が劣化していませんか）。</t>
    <phoneticPr fontId="3"/>
  </si>
  <si>
    <t>・定期的に目視確認している。</t>
    <phoneticPr fontId="3"/>
  </si>
  <si>
    <t>空気比の管理</t>
    <phoneticPr fontId="3"/>
  </si>
  <si>
    <t>ばい煙測定結果はありますか。</t>
    <phoneticPr fontId="3"/>
  </si>
  <si>
    <t>空気比は適正（1.2～1.3）に調整していますか。</t>
    <phoneticPr fontId="3"/>
  </si>
  <si>
    <t>・記録簿がある。</t>
    <phoneticPr fontId="3"/>
  </si>
  <si>
    <t>・空気比を1.2～1.3に調整している。</t>
    <phoneticPr fontId="3"/>
  </si>
  <si>
    <t>蒸気圧力の運転圧力調整</t>
    <phoneticPr fontId="3"/>
  </si>
  <si>
    <t>蒸気圧力と使用側が要求する温度（圧力）を認識していますか。</t>
    <phoneticPr fontId="3"/>
  </si>
  <si>
    <t>蒸気圧力は妥当ですか。</t>
    <phoneticPr fontId="3"/>
  </si>
  <si>
    <t>使用側の蒸気圧力に係る点検記録がある。</t>
    <phoneticPr fontId="3"/>
  </si>
  <si>
    <t>・ゲージ圧を0.6MPa未満に調整している。
※0.6MPaは使用機器の要求圧力における最大を想定しています。
・必要に応じて季節ごとに調整している。</t>
    <phoneticPr fontId="3"/>
  </si>
  <si>
    <t>蒸気管のスチームトラップ管理とドレン回収装置の導入</t>
    <phoneticPr fontId="3"/>
  </si>
  <si>
    <t>屋外に設置されたスチームトラップに問題はないですか。</t>
    <phoneticPr fontId="3"/>
  </si>
  <si>
    <t>スチームトラップの管理実態は適切ですか(定期的な点検を行っていますか。）</t>
    <phoneticPr fontId="3"/>
  </si>
  <si>
    <t>ドレン回収を実施していますか。</t>
    <phoneticPr fontId="3"/>
  </si>
  <si>
    <t>・定期的に目視確認している。
・スチームトラップから生蒸気が噴き出していないか，スチームトラップの一次側が断熱処理されているか等。</t>
    <phoneticPr fontId="3"/>
  </si>
  <si>
    <t>・点検記録簿がある。</t>
    <phoneticPr fontId="3"/>
  </si>
  <si>
    <t>・給水温度が80℃以上である。
（80℃未満である場合には，基本的にドレン回収が必要となる。）</t>
    <phoneticPr fontId="3"/>
  </si>
  <si>
    <t>ボイラ設備群としての効率運転の実施（複数台数を運転する場合）</t>
    <phoneticPr fontId="3"/>
  </si>
  <si>
    <t>ボイラ・工業炉等における設備導入等
※右記以外の設備対策等は「４．　貴事業者の注力している取組みについて」に記載してください。</t>
    <phoneticPr fontId="3"/>
  </si>
  <si>
    <t>ボイラ群全体としての効率の計算を定期的に行っていますか。</t>
    <phoneticPr fontId="3"/>
  </si>
  <si>
    <t>ボイラ・工業炉等の省エネ対策（右記のいずれか）を導入していますか。</t>
    <phoneticPr fontId="3"/>
  </si>
  <si>
    <t>給水量，給水温度，燃料消費量，蒸気圧力の点検記録に基づき，ボイラ群全体について効率の計算を定期的に行っている。</t>
    <phoneticPr fontId="3"/>
  </si>
  <si>
    <t>・燃焼制御・最適ﾊﾞｰﾅｰの採用
・予測運転制御
・台数制御
・設備本体の断熱強化（断熱材の更新等）
・ｱｷｭｰﾑﾚｰﾀｰ（蓄圧器）の導入
・排熱利用による給水（給気）予熱器の導入</t>
    <phoneticPr fontId="3"/>
  </si>
  <si>
    <t>適正な自動車の利用</t>
    <phoneticPr fontId="3"/>
  </si>
  <si>
    <t>エネルギー使用量等の把握</t>
    <phoneticPr fontId="3"/>
  </si>
  <si>
    <t>エコドライブの推進</t>
    <phoneticPr fontId="3"/>
  </si>
  <si>
    <t>自動車の利用に関する省エネ活動推進のための体制は確立されていますか。</t>
    <phoneticPr fontId="3"/>
  </si>
  <si>
    <t>燃料使用量及び走行距離が車両別に定期的に把握されていますか。</t>
    <phoneticPr fontId="3"/>
  </si>
  <si>
    <t>エコドライブに関する体制，マニュアルが整っているか。運転者に対するエコドライブに関する講習が行われていますか。</t>
    <phoneticPr fontId="3"/>
  </si>
  <si>
    <t>自動車の点検・整備に関するマニュアルが整備されており，運転者に対する講習が行われている。</t>
    <phoneticPr fontId="3"/>
  </si>
  <si>
    <t>自動車ごとの走行距離，エネルギー消費量等のデータを敵的（月ごと，日ごと）に把握指定，記録している。</t>
    <phoneticPr fontId="3"/>
  </si>
  <si>
    <t>エコドライブ推進に関する責任者の設置，マニュアルの作成等，エコドライブに関する推進体制が整備されているか。
エコドライブ講習等を実施し，従業員に対するエコドライブの周知・教育を定期的に行っている。</t>
    <phoneticPr fontId="3"/>
  </si>
  <si>
    <t>下記の取組内容について，貴社の状況に該当する状況に１つチェックをつけてください。</t>
    <rPh sb="13" eb="14">
      <t>シャ</t>
    </rPh>
    <rPh sb="22" eb="24">
      <t>ジョウキョウ</t>
    </rPh>
    <phoneticPr fontId="3"/>
  </si>
  <si>
    <t>熱源設備（冷凍機等）</t>
    <phoneticPr fontId="1"/>
  </si>
  <si>
    <t>ボイラ・工業炉等</t>
    <phoneticPr fontId="1"/>
  </si>
  <si>
    <t>　</t>
    <phoneticPr fontId="1"/>
  </si>
  <si>
    <t>　</t>
    <phoneticPr fontId="3"/>
  </si>
  <si>
    <t>４．注力している取組について</t>
    <rPh sb="2" eb="4">
      <t>チュウリョク</t>
    </rPh>
    <phoneticPr fontId="1"/>
  </si>
  <si>
    <t>５．課題について</t>
    <rPh sb="2" eb="4">
      <t>カダイ</t>
    </rPh>
    <phoneticPr fontId="1"/>
  </si>
  <si>
    <t>～　調査票は以上です。ご協力ありがとうございました。　～</t>
    <rPh sb="2" eb="5">
      <t>チョウサヒョウ</t>
    </rPh>
    <rPh sb="6" eb="8">
      <t>イジョウ</t>
    </rPh>
    <rPh sb="12" eb="14">
      <t>キョウリョク</t>
    </rPh>
    <phoneticPr fontId="1"/>
  </si>
  <si>
    <r>
      <rPr>
        <u/>
        <sz val="12"/>
        <color theme="1"/>
        <rFont val="游ゴシック"/>
        <family val="3"/>
        <charset val="128"/>
        <scheme val="minor"/>
      </rPr>
      <t>記入欄</t>
    </r>
    <r>
      <rPr>
        <sz val="14"/>
        <color theme="1"/>
        <rFont val="游ゴシック"/>
        <family val="3"/>
        <charset val="128"/>
        <scheme val="minor"/>
      </rPr>
      <t xml:space="preserve">
</t>
    </r>
    <phoneticPr fontId="3"/>
  </si>
  <si>
    <r>
      <rPr>
        <u/>
        <sz val="11"/>
        <color theme="1"/>
        <rFont val="游ゴシック"/>
        <family val="3"/>
        <charset val="128"/>
        <scheme val="minor"/>
      </rPr>
      <t>記入欄</t>
    </r>
    <r>
      <rPr>
        <sz val="11"/>
        <color theme="1"/>
        <rFont val="游ゴシック"/>
        <family val="3"/>
        <charset val="128"/>
        <scheme val="minor"/>
      </rPr>
      <t xml:space="preserve">
</t>
    </r>
    <rPh sb="0" eb="3">
      <t>キニュウラン</t>
    </rPh>
    <phoneticPr fontId="3"/>
  </si>
  <si>
    <t>←　灰色セルは入力不要です。
　　（自動計算されます。）</t>
    <rPh sb="2" eb="4">
      <t>ハイイロ</t>
    </rPh>
    <rPh sb="7" eb="11">
      <t>ニュウリョクフヨウ</t>
    </rPh>
    <rPh sb="18" eb="22">
      <t>ジドウケイサン</t>
    </rPh>
    <phoneticPr fontId="1"/>
  </si>
  <si>
    <t>←　黒色セルは入力不要です。</t>
    <rPh sb="2" eb="4">
      <t>クロイロ</t>
    </rPh>
    <rPh sb="7" eb="11">
      <t>ニュウリョクフヨウ</t>
    </rPh>
    <phoneticPr fontId="1"/>
  </si>
  <si>
    <t>作成上の注意点</t>
    <rPh sb="0" eb="3">
      <t>サクセイジョウ</t>
    </rPh>
    <rPh sb="4" eb="7">
      <t>チュウイテン</t>
    </rPh>
    <phoneticPr fontId="1"/>
  </si>
  <si>
    <t>対前年度比
(③計/③前 ）</t>
    <rPh sb="0" eb="1">
      <t>タイ</t>
    </rPh>
    <rPh sb="1" eb="5">
      <t>ゼンネンドヒ</t>
    </rPh>
    <rPh sb="11" eb="12">
      <t>マエ</t>
    </rPh>
    <phoneticPr fontId="1"/>
  </si>
  <si>
    <t>←　黄色セルは入力必須です。</t>
    <rPh sb="2" eb="4">
      <t>キイロ</t>
    </rPh>
    <rPh sb="7" eb="9">
      <t>ニュウリョク</t>
    </rPh>
    <rPh sb="9" eb="11">
      <t>ヒッス</t>
    </rPh>
    <phoneticPr fontId="1"/>
  </si>
  <si>
    <t>実施</t>
    <rPh sb="0" eb="2">
      <t>ジッシ</t>
    </rPh>
    <phoneticPr fontId="1"/>
  </si>
  <si>
    <t>一部実施</t>
    <rPh sb="0" eb="4">
      <t>イチブジッシ</t>
    </rPh>
    <phoneticPr fontId="1"/>
  </si>
  <si>
    <t>未実施</t>
    <rPh sb="0" eb="3">
      <t>ミジッシ</t>
    </rPh>
    <phoneticPr fontId="1"/>
  </si>
  <si>
    <t>非該当</t>
    <rPh sb="0" eb="3">
      <t>ヒガイトウ</t>
    </rPh>
    <phoneticPr fontId="1"/>
  </si>
  <si>
    <t>1-2 計画期間についてご記入ください（※数字のみ）</t>
    <rPh sb="4" eb="8">
      <t>ケイカクキカン</t>
    </rPh>
    <rPh sb="13" eb="15">
      <t>キニュウ</t>
    </rPh>
    <rPh sb="21" eb="23">
      <t>スウジ</t>
    </rPh>
    <phoneticPr fontId="1"/>
  </si>
  <si>
    <t>エネルギー原単位　年平均変化率</t>
    <rPh sb="5" eb="8">
      <t>ゲンタンイ</t>
    </rPh>
    <rPh sb="9" eb="12">
      <t>ネンヘイキン</t>
    </rPh>
    <rPh sb="12" eb="14">
      <t>ヘンカ</t>
    </rPh>
    <rPh sb="14" eb="15">
      <t>リツ</t>
    </rPh>
    <phoneticPr fontId="1"/>
  </si>
  <si>
    <r>
      <rPr>
        <b/>
        <u/>
        <sz val="14"/>
        <color theme="1"/>
        <rFont val="游ゴシック"/>
        <family val="3"/>
        <charset val="128"/>
        <scheme val="minor"/>
      </rPr>
      <t>※省エネ法の特定第３表の寄与度の考え方を用いて算出を行います。</t>
    </r>
    <r>
      <rPr>
        <b/>
        <sz val="14"/>
        <color theme="1"/>
        <rFont val="游ゴシック"/>
        <family val="3"/>
        <charset val="128"/>
        <scheme val="minor"/>
      </rPr>
      <t xml:space="preserve">
　</t>
    </r>
    <r>
      <rPr>
        <b/>
        <u/>
        <sz val="14"/>
        <color theme="1"/>
        <rFont val="游ゴシック"/>
        <family val="3"/>
        <charset val="128"/>
        <scheme val="minor"/>
      </rPr>
      <t>別の計算方法で原単位削減率を算出している場合は一番下の欄に計算方法をご記入ください。</t>
    </r>
    <rPh sb="26" eb="27">
      <t>オコナ</t>
    </rPh>
    <rPh sb="33" eb="34">
      <t>ベツ</t>
    </rPh>
    <rPh sb="35" eb="39">
      <t>ケイサンホウホウ</t>
    </rPh>
    <rPh sb="40" eb="46">
      <t>ゲンタンイサクゲンリツ</t>
    </rPh>
    <rPh sb="47" eb="49">
      <t>サンシュツ</t>
    </rPh>
    <rPh sb="53" eb="55">
      <t>バアイ</t>
    </rPh>
    <rPh sb="56" eb="59">
      <t>イチバンシタ</t>
    </rPh>
    <rPh sb="60" eb="61">
      <t>ラン</t>
    </rPh>
    <rPh sb="62" eb="66">
      <t>ケイサンホウホウ</t>
    </rPh>
    <rPh sb="68" eb="70">
      <t>キニュウ</t>
    </rPh>
    <phoneticPr fontId="1"/>
  </si>
  <si>
    <t>原単位削減率の計算方法（上記の計算方法以外の場合）</t>
    <rPh sb="0" eb="6">
      <t>ゲンタンイサクゲンリツ</t>
    </rPh>
    <rPh sb="7" eb="11">
      <t>ケイサンホウホウ</t>
    </rPh>
    <rPh sb="12" eb="14">
      <t>ジョウキ</t>
    </rPh>
    <rPh sb="15" eb="19">
      <t>ケイサンホウホウ</t>
    </rPh>
    <rPh sb="19" eb="21">
      <t>イガイ</t>
    </rPh>
    <rPh sb="22" eb="24">
      <t>バアイ</t>
    </rPh>
    <phoneticPr fontId="1"/>
  </si>
  <si>
    <t>エネルギー原単位　基準年度比削減率平均</t>
    <rPh sb="5" eb="8">
      <t>ゲンタンイ</t>
    </rPh>
    <rPh sb="9" eb="11">
      <t>キジュン</t>
    </rPh>
    <rPh sb="11" eb="14">
      <t>ネンドヒ</t>
    </rPh>
    <rPh sb="14" eb="16">
      <t>サクゲン</t>
    </rPh>
    <rPh sb="16" eb="17">
      <t>リツ</t>
    </rPh>
    <rPh sb="17" eb="19">
      <t>ヘイキン</t>
    </rPh>
    <phoneticPr fontId="1"/>
  </si>
  <si>
    <t>３年</t>
    <rPh sb="1" eb="2">
      <t>ネン</t>
    </rPh>
    <phoneticPr fontId="1"/>
  </si>
  <si>
    <t>４年</t>
    <rPh sb="1" eb="2">
      <t>ネン</t>
    </rPh>
    <phoneticPr fontId="1"/>
  </si>
  <si>
    <t>５年</t>
    <rPh sb="1" eb="2">
      <t>ネン</t>
    </rPh>
    <phoneticPr fontId="1"/>
  </si>
  <si>
    <t xml:space="preserve"> 　⑶  計算シートを使わずに原単位削減率を計算している場合</t>
    <rPh sb="5" eb="7">
      <t>ケイサン</t>
    </rPh>
    <rPh sb="11" eb="12">
      <t>ツカ</t>
    </rPh>
    <rPh sb="15" eb="18">
      <t>ゲンタンイ</t>
    </rPh>
    <rPh sb="18" eb="20">
      <t>サクゲン</t>
    </rPh>
    <rPh sb="20" eb="21">
      <t>リツ</t>
    </rPh>
    <rPh sb="22" eb="24">
      <t>ケイサン</t>
    </rPh>
    <rPh sb="28" eb="30">
      <t>バアイ</t>
    </rPh>
    <phoneticPr fontId="1"/>
  </si>
  <si>
    <r>
      <t xml:space="preserve">1-5 計画期間中のエネルギー原単位削減率
</t>
    </r>
    <r>
      <rPr>
        <b/>
        <u/>
        <sz val="14"/>
        <color theme="1"/>
        <rFont val="游ゴシック"/>
        <family val="3"/>
        <charset val="128"/>
        <scheme val="minor"/>
      </rPr>
      <t>※計算シートに入力することでいずれかの表に転記されます。</t>
    </r>
    <r>
      <rPr>
        <sz val="14"/>
        <color theme="1"/>
        <rFont val="游ゴシック"/>
        <family val="3"/>
        <charset val="128"/>
        <scheme val="minor"/>
      </rPr>
      <t xml:space="preserve">
　</t>
    </r>
    <r>
      <rPr>
        <u/>
        <sz val="14"/>
        <color theme="1"/>
        <rFont val="游ゴシック"/>
        <family val="3"/>
        <charset val="128"/>
        <scheme val="minor"/>
      </rPr>
      <t>（計算シートを使用しない場合，計算方法が異なる場合は⑶をご記入ください）</t>
    </r>
    <rPh sb="4" eb="9">
      <t>ケイカクキカンチュウ</t>
    </rPh>
    <rPh sb="15" eb="18">
      <t>ゲンタンイ</t>
    </rPh>
    <rPh sb="18" eb="21">
      <t>サクゲンリツ</t>
    </rPh>
    <rPh sb="23" eb="25">
      <t>ケイサン</t>
    </rPh>
    <rPh sb="29" eb="31">
      <t>ニュウリョク</t>
    </rPh>
    <rPh sb="41" eb="42">
      <t>ヒョウ</t>
    </rPh>
    <rPh sb="43" eb="45">
      <t>テンキ</t>
    </rPh>
    <rPh sb="53" eb="55">
      <t>ケイサン</t>
    </rPh>
    <rPh sb="59" eb="61">
      <t>シヨウ</t>
    </rPh>
    <rPh sb="64" eb="66">
      <t>バアイ</t>
    </rPh>
    <rPh sb="67" eb="71">
      <t>ケイサンホウホウ</t>
    </rPh>
    <rPh sb="72" eb="73">
      <t>コト</t>
    </rPh>
    <rPh sb="75" eb="77">
      <t>バアイ</t>
    </rPh>
    <rPh sb="81" eb="83">
      <t>キニュウ</t>
    </rPh>
    <phoneticPr fontId="1"/>
  </si>
  <si>
    <t xml:space="preserve"> 　⑴  原単位の分母が１つの場合</t>
    <rPh sb="5" eb="8">
      <t>ゲンタンイ</t>
    </rPh>
    <rPh sb="9" eb="11">
      <t>ブンボ</t>
    </rPh>
    <rPh sb="15" eb="17">
      <t>バアイ</t>
    </rPh>
    <phoneticPr fontId="1"/>
  </si>
  <si>
    <t xml:space="preserve"> 　⑵  原単位の分母を複数設定している場合</t>
    <rPh sb="5" eb="8">
      <t>ゲンタンイ</t>
    </rPh>
    <rPh sb="9" eb="11">
      <t>ブンボ</t>
    </rPh>
    <rPh sb="12" eb="14">
      <t>フクスウ</t>
    </rPh>
    <rPh sb="14" eb="16">
      <t>セッテイ</t>
    </rPh>
    <rPh sb="20" eb="22">
      <t>バアイ</t>
    </rPh>
    <phoneticPr fontId="1"/>
  </si>
  <si>
    <r>
      <rPr>
        <b/>
        <sz val="12"/>
        <color theme="1"/>
        <rFont val="游ゴシック"/>
        <family val="3"/>
        <charset val="128"/>
        <scheme val="minor"/>
      </rPr>
      <t>【入力手順】</t>
    </r>
    <r>
      <rPr>
        <sz val="12"/>
        <color theme="1"/>
        <rFont val="游ゴシック"/>
        <family val="3"/>
        <charset val="128"/>
        <scheme val="minor"/>
      </rPr>
      <t xml:space="preserve">
・以下に，各年度毎の表を設けております。それぞれの表に，事業所ごとに，「原油換算エネルギー使用量」及び「エネルギー原単位の分母」を記入してください。（事業所数が足りない場合は，行の追加をお願いします。）
※行追加の方法（基準年度の表に行追加を行う場合の例）
　①セルB55~Y55を選択し，コピーする。
　②セルB55を選択し，右クリックし，「コピーしたセルの挿入」を選択。下方向にシフトを選択
　③セルの数式が正しくなるように修正をお願いします。　</t>
    </r>
    <rPh sb="1" eb="5">
      <t>ニュウリョクテジュン</t>
    </rPh>
    <rPh sb="8" eb="10">
      <t>イカ</t>
    </rPh>
    <rPh sb="12" eb="15">
      <t>カクネンド</t>
    </rPh>
    <rPh sb="15" eb="16">
      <t>ゴト</t>
    </rPh>
    <rPh sb="17" eb="18">
      <t>ヒョウ</t>
    </rPh>
    <rPh sb="19" eb="20">
      <t>モウ</t>
    </rPh>
    <rPh sb="32" eb="33">
      <t>ヒョウ</t>
    </rPh>
    <rPh sb="35" eb="38">
      <t>ジギョウショ</t>
    </rPh>
    <rPh sb="43" eb="47">
      <t>ゲンユカンサン</t>
    </rPh>
    <rPh sb="52" eb="55">
      <t>シヨウリョウ</t>
    </rPh>
    <rPh sb="56" eb="57">
      <t>オヨ</t>
    </rPh>
    <rPh sb="64" eb="67">
      <t>ゲンタンイ</t>
    </rPh>
    <rPh sb="68" eb="70">
      <t>ブンボ</t>
    </rPh>
    <rPh sb="72" eb="74">
      <t>キニュウ</t>
    </rPh>
    <rPh sb="82" eb="86">
      <t>ジギョウショスウ</t>
    </rPh>
    <rPh sb="87" eb="88">
      <t>タ</t>
    </rPh>
    <rPh sb="91" eb="93">
      <t>バアイ</t>
    </rPh>
    <rPh sb="95" eb="96">
      <t>ギョウ</t>
    </rPh>
    <rPh sb="97" eb="99">
      <t>ツイカ</t>
    </rPh>
    <rPh sb="101" eb="102">
      <t>ネガ</t>
    </rPh>
    <rPh sb="111" eb="114">
      <t>ギョウツイカ</t>
    </rPh>
    <rPh sb="115" eb="117">
      <t>ホウホウ</t>
    </rPh>
    <rPh sb="118" eb="122">
      <t>キジュンネンド</t>
    </rPh>
    <rPh sb="123" eb="124">
      <t>ヒョウ</t>
    </rPh>
    <rPh sb="125" eb="128">
      <t>ギョウツイカ</t>
    </rPh>
    <rPh sb="129" eb="130">
      <t>オコナ</t>
    </rPh>
    <rPh sb="131" eb="133">
      <t>バアイ</t>
    </rPh>
    <rPh sb="134" eb="135">
      <t>レイ</t>
    </rPh>
    <rPh sb="149" eb="151">
      <t>センタク</t>
    </rPh>
    <rPh sb="168" eb="170">
      <t>センタク</t>
    </rPh>
    <rPh sb="172" eb="173">
      <t>ミギ</t>
    </rPh>
    <rPh sb="188" eb="190">
      <t>ソウニュウ</t>
    </rPh>
    <rPh sb="192" eb="194">
      <t>センタク</t>
    </rPh>
    <rPh sb="195" eb="198">
      <t>シタホウコウ</t>
    </rPh>
    <rPh sb="203" eb="205">
      <t>センタク</t>
    </rPh>
    <rPh sb="211" eb="212">
      <t>スウ</t>
    </rPh>
    <rPh sb="212" eb="213">
      <t>シキ</t>
    </rPh>
    <rPh sb="214" eb="215">
      <t>タダ</t>
    </rPh>
    <rPh sb="222" eb="224">
      <t>シュウセイ</t>
    </rPh>
    <rPh sb="226" eb="227">
      <t>ネガ</t>
    </rPh>
    <phoneticPr fontId="1"/>
  </si>
  <si>
    <t>特定外事業者用</t>
    <rPh sb="0" eb="3">
      <t>トクテイガイ</t>
    </rPh>
    <rPh sb="3" eb="7">
      <t>ジギョウシャヨウ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</si>
</sst>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8" formatCode="0.0000_ "/>
    <numFmt numFmtId="179" formatCode="0.0&quot;%&quot;"/>
  </numFmts>
  <fonts count="37">
    <font>
      <sz val="11"/>
      <color theme="1"/>
      <name val="ＭＳ 明朝"/>
      <family val="2"/>
      <charset val="128"/>
    </font>
    <font>
      <sz val="6"/>
      <name val="ＭＳ 明朝"/>
      <family val="2"/>
      <charset val="128"/>
    </font>
    <font>
      <u/>
      <sz val="11"/>
      <color theme="10"/>
      <name val="ＭＳ 明朝"/>
      <family val="2"/>
      <charset val="128"/>
    </font>
    <font>
      <sz val="6"/>
      <name val="游ゴシック"/>
      <family val="2"/>
      <charset val="128"/>
      <scheme val="minor"/>
    </font>
    <font>
      <sz val="11"/>
      <color theme="1"/>
      <name val="BIZ UDPゴシック"/>
      <family val="3"/>
      <charset val="128"/>
    </font>
    <font>
      <sz val="9"/>
      <color theme="1"/>
      <name val="BIZ UDPゴシック"/>
      <family val="3"/>
      <charset val="128"/>
    </font>
    <font>
      <sz val="20"/>
      <color theme="1"/>
      <name val="BIZ UDPゴシック"/>
      <family val="3"/>
      <charset val="128"/>
    </font>
    <font>
      <sz val="11"/>
      <name val="BIZ UDPゴシック"/>
      <family val="3"/>
      <charset val="128"/>
    </font>
    <font>
      <u/>
      <sz val="11"/>
      <color theme="10"/>
      <name val="BIZ UDPゴシック"/>
      <family val="3"/>
      <charset val="128"/>
    </font>
    <font>
      <b/>
      <sz val="20"/>
      <color theme="1"/>
      <name val="BIZ UDPゴシック"/>
      <family val="3"/>
      <charset val="128"/>
    </font>
    <font>
      <b/>
      <sz val="11"/>
      <color theme="1"/>
      <name val="ＭＳ 明朝"/>
      <family val="1"/>
      <charset val="128"/>
    </font>
    <font>
      <b/>
      <sz val="14"/>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b/>
      <u/>
      <sz val="14"/>
      <color theme="1"/>
      <name val="游ゴシック"/>
      <family val="3"/>
      <charset val="128"/>
      <scheme val="minor"/>
    </font>
    <font>
      <sz val="12"/>
      <color theme="1"/>
      <name val="BIZ UDPゴシック"/>
      <family val="3"/>
      <charset val="128"/>
    </font>
    <font>
      <sz val="14"/>
      <color theme="1"/>
      <name val="BIZ UDPゴシック"/>
      <family val="3"/>
      <charset val="128"/>
    </font>
    <font>
      <sz val="11"/>
      <color theme="1"/>
      <name val="游ゴシック"/>
      <family val="3"/>
      <charset val="128"/>
      <scheme val="minor"/>
    </font>
    <font>
      <b/>
      <sz val="12"/>
      <color theme="1"/>
      <name val="游ゴシック"/>
      <family val="3"/>
      <charset val="128"/>
      <scheme val="minor"/>
    </font>
    <font>
      <u/>
      <sz val="12"/>
      <color theme="1"/>
      <name val="游ゴシック"/>
      <family val="3"/>
      <charset val="128"/>
      <scheme val="minor"/>
    </font>
    <font>
      <sz val="12"/>
      <color theme="1"/>
      <name val="＠"/>
      <family val="3"/>
      <charset val="128"/>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16"/>
      <color theme="1"/>
      <name val="BIZ UDPゴシック"/>
      <family val="3"/>
      <charset val="128"/>
    </font>
    <font>
      <u/>
      <sz val="14"/>
      <color theme="1"/>
      <name val="BIZ UDPゴシック"/>
      <family val="3"/>
      <charset val="128"/>
    </font>
    <font>
      <u/>
      <sz val="11"/>
      <color theme="1"/>
      <name val="游ゴシック"/>
      <family val="3"/>
      <charset val="128"/>
      <scheme val="minor"/>
    </font>
    <font>
      <sz val="14"/>
      <color rgb="FFFF0000"/>
      <name val="游ゴシック"/>
      <family val="3"/>
      <charset val="128"/>
      <scheme val="minor"/>
    </font>
    <font>
      <sz val="9"/>
      <color rgb="FF000000"/>
      <name val="Meiryo UI"/>
      <family val="3"/>
      <charset val="128"/>
    </font>
    <font>
      <sz val="9"/>
      <color theme="1"/>
      <name val="ＭＳ 明朝"/>
      <family val="1"/>
      <charset val="128"/>
    </font>
    <font>
      <sz val="12"/>
      <color theme="1"/>
      <name val="ＭＳ 明朝"/>
      <family val="2"/>
      <charset val="128"/>
    </font>
    <font>
      <sz val="12"/>
      <color theme="1"/>
      <name val="ＭＳ 明朝"/>
      <family val="1"/>
      <charset val="128"/>
    </font>
    <font>
      <b/>
      <u/>
      <sz val="12"/>
      <color theme="1"/>
      <name val="ＭＳ 明朝"/>
      <family val="1"/>
      <charset val="128"/>
    </font>
    <font>
      <b/>
      <u/>
      <sz val="16"/>
      <color theme="1"/>
      <name val="游ゴシック"/>
      <family val="3"/>
      <charset val="128"/>
      <scheme val="minor"/>
    </font>
    <font>
      <u/>
      <sz val="14"/>
      <color theme="1"/>
      <name val="游ゴシック"/>
      <family val="3"/>
      <charset val="128"/>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tint="0.499984740745262"/>
        <bgColor indexed="64"/>
      </patternFill>
    </fill>
    <fill>
      <patternFill patternType="solid">
        <fgColor theme="3" tint="0.749992370372631"/>
        <bgColor indexed="64"/>
      </patternFill>
    </fill>
    <fill>
      <patternFill patternType="solid">
        <fgColor theme="2" tint="-9.9978637043366805E-2"/>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top style="thin">
        <color theme="0"/>
      </top>
      <bottom style="thin">
        <color theme="1"/>
      </bottom>
      <diagonal/>
    </border>
    <border>
      <left/>
      <right/>
      <top/>
      <bottom style="medium">
        <color theme="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theme="1"/>
      </diagonal>
    </border>
    <border diagonalDown="1">
      <left style="thin">
        <color auto="1"/>
      </left>
      <right style="thin">
        <color auto="1"/>
      </right>
      <top style="thin">
        <color auto="1"/>
      </top>
      <bottom style="thin">
        <color auto="1"/>
      </bottom>
      <diagonal style="thin">
        <color indexed="64"/>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style="thin">
        <color theme="0"/>
      </left>
      <right/>
      <top/>
      <bottom/>
      <diagonal/>
    </border>
    <border>
      <left/>
      <right/>
      <top style="medium">
        <color indexed="64"/>
      </top>
      <bottom/>
      <diagonal/>
    </border>
    <border>
      <left style="medium">
        <color indexed="64"/>
      </left>
      <right/>
      <top/>
      <bottom style="medium">
        <color theme="1"/>
      </bottom>
      <diagonal/>
    </border>
    <border>
      <left/>
      <right style="medium">
        <color indexed="64"/>
      </right>
      <top/>
      <bottom style="medium">
        <color theme="1"/>
      </bottom>
      <diagonal/>
    </border>
    <border>
      <left style="medium">
        <color indexed="64"/>
      </left>
      <right/>
      <top/>
      <bottom/>
      <diagonal/>
    </border>
    <border>
      <left/>
      <right style="medium">
        <color indexed="64"/>
      </right>
      <top/>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indexed="64"/>
      </right>
      <top style="thin">
        <color theme="0"/>
      </top>
      <bottom style="thin">
        <color theme="0"/>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top style="thin">
        <color theme="0"/>
      </top>
      <bottom style="thin">
        <color theme="0"/>
      </bottom>
      <diagonal/>
    </border>
    <border>
      <left style="thin">
        <color theme="0"/>
      </left>
      <right/>
      <top style="thin">
        <color indexed="64"/>
      </top>
      <bottom/>
      <diagonal/>
    </border>
    <border>
      <left style="thin">
        <color theme="0"/>
      </left>
      <right/>
      <top style="thin">
        <color theme="0"/>
      </top>
      <bottom style="thin">
        <color indexed="64"/>
      </bottom>
      <diagonal/>
    </border>
    <border>
      <left/>
      <right style="thin">
        <color theme="0"/>
      </right>
      <top/>
      <bottom/>
      <diagonal/>
    </border>
    <border diagonalDown="1">
      <left style="thin">
        <color auto="1"/>
      </left>
      <right style="thin">
        <color auto="1"/>
      </right>
      <top style="thin">
        <color auto="1"/>
      </top>
      <bottom/>
      <diagonal style="thin">
        <color indexed="64"/>
      </diagonal>
    </border>
    <border>
      <left/>
      <right style="thin">
        <color theme="0"/>
      </right>
      <top/>
      <bottom style="thin">
        <color theme="0"/>
      </bottom>
      <diagonal/>
    </border>
    <border>
      <left style="thin">
        <color indexed="64"/>
      </left>
      <right/>
      <top style="thin">
        <color theme="0"/>
      </top>
      <bottom/>
      <diagonal/>
    </border>
    <border>
      <left/>
      <right style="thin">
        <color indexed="64"/>
      </right>
      <top style="thin">
        <color theme="0"/>
      </top>
      <bottom/>
      <diagonal/>
    </border>
    <border>
      <left/>
      <right/>
      <top style="thin">
        <color theme="0"/>
      </top>
      <bottom style="thin">
        <color indexed="64"/>
      </bottom>
      <diagonal/>
    </border>
    <border>
      <left/>
      <right style="thin">
        <color theme="0"/>
      </right>
      <top style="thin">
        <color theme="0"/>
      </top>
      <bottom style="thin">
        <color indexed="64"/>
      </bottom>
      <diagonal/>
    </border>
    <border diagonalDown="1">
      <left style="thin">
        <color indexed="64"/>
      </left>
      <right style="thin">
        <color indexed="64"/>
      </right>
      <top style="thin">
        <color indexed="64"/>
      </top>
      <bottom style="double">
        <color indexed="64"/>
      </bottom>
      <diagonal style="thin">
        <color theme="1"/>
      </diagonal>
    </border>
    <border diagonalDown="1">
      <left style="thin">
        <color indexed="64"/>
      </left>
      <right style="thin">
        <color indexed="64"/>
      </right>
      <top style="thin">
        <color indexed="64"/>
      </top>
      <bottom style="double">
        <color indexed="64"/>
      </bottom>
      <diagonal style="thin">
        <color indexed="64"/>
      </diagonal>
    </border>
    <border>
      <left style="thin">
        <color theme="0"/>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style="thin">
        <color indexed="64"/>
      </right>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bottom style="thin">
        <color theme="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08">
    <xf numFmtId="0" fontId="0" fillId="0" borderId="0" xfId="0">
      <alignment vertical="center"/>
    </xf>
    <xf numFmtId="0" fontId="2" fillId="0" borderId="1" xfId="1" applyBorder="1" applyAlignment="1">
      <alignment vertical="center" wrapText="1"/>
    </xf>
    <xf numFmtId="0" fontId="4" fillId="0" borderId="0" xfId="0" applyFont="1">
      <alignment vertical="center"/>
    </xf>
    <xf numFmtId="0" fontId="4" fillId="0" borderId="0" xfId="0" applyFont="1" applyAlignment="1">
      <alignment vertical="center" wrapText="1"/>
    </xf>
    <xf numFmtId="0" fontId="6" fillId="0" borderId="0" xfId="0" applyFont="1">
      <alignment vertical="center"/>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8" fillId="0" borderId="1" xfId="1" applyFont="1" applyBorder="1" applyAlignment="1">
      <alignment vertical="center" wrapText="1"/>
    </xf>
    <xf numFmtId="0" fontId="7" fillId="0" borderId="1" xfId="0" applyFont="1" applyBorder="1" applyAlignment="1">
      <alignment vertical="center" wrapText="1"/>
    </xf>
    <xf numFmtId="0" fontId="9" fillId="0" borderId="0" xfId="0" applyFont="1">
      <alignment vertical="center"/>
    </xf>
    <xf numFmtId="0" fontId="4" fillId="0" borderId="2" xfId="0" applyFont="1" applyBorder="1" applyAlignment="1">
      <alignment horizontal="center" vertical="center" wrapText="1"/>
    </xf>
    <xf numFmtId="0" fontId="0" fillId="0" borderId="0" xfId="0" applyAlignment="1">
      <alignment horizontal="center" vertical="center"/>
    </xf>
    <xf numFmtId="0" fontId="4" fillId="0" borderId="0" xfId="0" applyFont="1" applyBorder="1">
      <alignment vertical="center"/>
    </xf>
    <xf numFmtId="0" fontId="4" fillId="0" borderId="17" xfId="0" applyFont="1" applyBorder="1">
      <alignment vertical="center"/>
    </xf>
    <xf numFmtId="0" fontId="4" fillId="3" borderId="0" xfId="0" applyFont="1" applyFill="1" applyBorder="1">
      <alignment vertical="center"/>
    </xf>
    <xf numFmtId="0" fontId="5" fillId="3" borderId="0" xfId="0" applyFont="1" applyFill="1" applyBorder="1" applyAlignment="1">
      <alignment vertical="center" wrapText="1"/>
    </xf>
    <xf numFmtId="0" fontId="5" fillId="0" borderId="0" xfId="0" applyFont="1" applyFill="1" applyBorder="1" applyAlignment="1">
      <alignment horizontal="left" vertical="center" wrapText="1"/>
    </xf>
    <xf numFmtId="0" fontId="4" fillId="0" borderId="0" xfId="0" applyFont="1" applyFill="1" applyBorder="1">
      <alignment vertical="center"/>
    </xf>
    <xf numFmtId="0" fontId="5" fillId="0" borderId="0" xfId="0" applyFont="1" applyFill="1" applyBorder="1" applyAlignment="1">
      <alignment vertical="center" wrapText="1"/>
    </xf>
    <xf numFmtId="0" fontId="5" fillId="0" borderId="0" xfId="0" applyFont="1" applyFill="1" applyBorder="1">
      <alignment vertical="center"/>
    </xf>
    <xf numFmtId="0" fontId="2" fillId="0" borderId="0" xfId="1" applyFill="1" applyBorder="1" applyAlignment="1">
      <alignment vertical="center"/>
    </xf>
    <xf numFmtId="0" fontId="5" fillId="0" borderId="0" xfId="0" applyFont="1" applyFill="1" applyBorder="1" applyAlignment="1">
      <alignment vertical="center"/>
    </xf>
    <xf numFmtId="0" fontId="2" fillId="0" borderId="0" xfId="1" applyFill="1" applyBorder="1" applyAlignment="1">
      <alignment horizontal="left" vertical="center" wrapText="1"/>
    </xf>
    <xf numFmtId="0" fontId="4" fillId="3" borderId="0" xfId="0" applyFont="1" applyFill="1" applyBorder="1" applyAlignment="1">
      <alignment vertical="center"/>
    </xf>
    <xf numFmtId="0" fontId="5" fillId="3" borderId="0" xfId="0" applyFont="1" applyFill="1" applyBorder="1" applyAlignment="1">
      <alignment vertical="center"/>
    </xf>
    <xf numFmtId="0" fontId="4" fillId="0" borderId="0" xfId="0" applyFont="1" applyFill="1" applyBorder="1" applyAlignment="1">
      <alignment vertical="center"/>
    </xf>
    <xf numFmtId="0" fontId="5" fillId="0" borderId="20" xfId="0" applyFont="1" applyFill="1" applyBorder="1" applyAlignment="1">
      <alignment horizontal="left" vertical="center" wrapText="1"/>
    </xf>
    <xf numFmtId="0" fontId="0" fillId="0" borderId="21" xfId="0" applyFill="1" applyBorder="1" applyAlignment="1">
      <alignment horizontal="center" vertical="center"/>
    </xf>
    <xf numFmtId="0" fontId="0" fillId="0" borderId="0" xfId="0" applyBorder="1">
      <alignment vertical="center"/>
    </xf>
    <xf numFmtId="0" fontId="0" fillId="0" borderId="0" xfId="0" applyFill="1" applyBorder="1" applyAlignment="1">
      <alignment horizontal="center" vertical="center"/>
    </xf>
    <xf numFmtId="0" fontId="0" fillId="0" borderId="16" xfId="0" applyBorder="1">
      <alignment vertical="center"/>
    </xf>
    <xf numFmtId="0" fontId="12" fillId="0" borderId="16" xfId="0" applyFont="1" applyBorder="1">
      <alignment vertical="center"/>
    </xf>
    <xf numFmtId="0" fontId="12" fillId="0" borderId="39" xfId="0" applyFont="1" applyBorder="1">
      <alignment vertical="center"/>
    </xf>
    <xf numFmtId="0" fontId="12" fillId="0" borderId="17" xfId="0" applyFont="1" applyBorder="1">
      <alignment vertical="center"/>
    </xf>
    <xf numFmtId="0" fontId="12" fillId="0" borderId="40" xfId="0" applyFont="1" applyBorder="1">
      <alignment vertical="center"/>
    </xf>
    <xf numFmtId="0" fontId="12" fillId="0" borderId="18" xfId="0" applyFont="1" applyBorder="1">
      <alignment vertical="center"/>
    </xf>
    <xf numFmtId="0" fontId="12" fillId="0" borderId="15" xfId="0" applyFont="1" applyBorder="1">
      <alignment vertical="center"/>
    </xf>
    <xf numFmtId="0" fontId="12" fillId="0" borderId="41" xfId="0" applyFont="1" applyBorder="1">
      <alignment vertical="center"/>
    </xf>
    <xf numFmtId="0" fontId="11" fillId="0" borderId="0" xfId="0" applyFont="1" applyFill="1" applyBorder="1">
      <alignment vertical="center"/>
    </xf>
    <xf numFmtId="0" fontId="12" fillId="0" borderId="0" xfId="0" applyFont="1" applyBorder="1">
      <alignment vertical="center"/>
    </xf>
    <xf numFmtId="0" fontId="12" fillId="0" borderId="20" xfId="0" applyFont="1" applyBorder="1">
      <alignment vertical="center"/>
    </xf>
    <xf numFmtId="0" fontId="12" fillId="0" borderId="43" xfId="0" applyFont="1" applyBorder="1">
      <alignment vertical="center"/>
    </xf>
    <xf numFmtId="0" fontId="0" fillId="0" borderId="50" xfId="0" applyFill="1" applyBorder="1" applyAlignment="1">
      <alignment horizontal="center" vertical="center"/>
    </xf>
    <xf numFmtId="0" fontId="17" fillId="0" borderId="16" xfId="0" applyFont="1" applyFill="1" applyBorder="1" applyAlignment="1">
      <alignment vertical="center" wrapText="1"/>
    </xf>
    <xf numFmtId="0" fontId="17" fillId="0" borderId="30" xfId="0" applyFont="1" applyFill="1" applyBorder="1" applyAlignment="1">
      <alignment vertical="center" wrapText="1"/>
    </xf>
    <xf numFmtId="0" fontId="17" fillId="0" borderId="31" xfId="0" applyFont="1" applyFill="1" applyBorder="1" applyAlignment="1">
      <alignment vertical="center" wrapText="1"/>
    </xf>
    <xf numFmtId="0" fontId="17" fillId="0" borderId="32" xfId="0" applyFont="1" applyFill="1" applyBorder="1" applyAlignment="1">
      <alignment vertical="center" wrapText="1"/>
    </xf>
    <xf numFmtId="0" fontId="17" fillId="3" borderId="0" xfId="0" applyFont="1" applyFill="1" applyBorder="1" applyAlignment="1">
      <alignment vertical="center" wrapText="1"/>
    </xf>
    <xf numFmtId="0" fontId="13" fillId="0" borderId="12" xfId="0" applyFont="1" applyBorder="1">
      <alignment vertical="center"/>
    </xf>
    <xf numFmtId="0" fontId="0" fillId="0" borderId="41" xfId="0" applyBorder="1">
      <alignment vertical="center"/>
    </xf>
    <xf numFmtId="0" fontId="0" fillId="0" borderId="39" xfId="0" applyBorder="1">
      <alignment vertical="center"/>
    </xf>
    <xf numFmtId="0" fontId="13" fillId="0" borderId="16" xfId="0" applyFont="1" applyBorder="1">
      <alignment vertical="center"/>
    </xf>
    <xf numFmtId="0" fontId="13" fillId="0" borderId="17" xfId="0" applyFont="1" applyBorder="1">
      <alignment vertical="center"/>
    </xf>
    <xf numFmtId="0" fontId="13" fillId="0" borderId="41" xfId="0" applyFont="1" applyBorder="1">
      <alignment vertical="center"/>
    </xf>
    <xf numFmtId="0" fontId="13" fillId="0" borderId="63" xfId="0" applyFont="1" applyBorder="1">
      <alignment vertical="center"/>
    </xf>
    <xf numFmtId="0" fontId="13" fillId="0" borderId="64" xfId="0" applyFont="1" applyBorder="1">
      <alignment vertical="center"/>
    </xf>
    <xf numFmtId="0" fontId="13" fillId="0" borderId="72" xfId="0" applyFont="1" applyBorder="1">
      <alignment vertical="center"/>
    </xf>
    <xf numFmtId="0" fontId="13" fillId="0" borderId="65" xfId="0" applyFont="1" applyBorder="1">
      <alignment vertical="center"/>
    </xf>
    <xf numFmtId="0" fontId="13" fillId="0" borderId="39" xfId="0" applyFont="1" applyBorder="1">
      <alignment vertical="center"/>
    </xf>
    <xf numFmtId="0" fontId="13" fillId="0" borderId="66" xfId="0" applyFont="1" applyBorder="1">
      <alignment vertical="center"/>
    </xf>
    <xf numFmtId="0" fontId="13" fillId="0" borderId="71" xfId="0" applyFont="1" applyBorder="1">
      <alignment vertical="center"/>
    </xf>
    <xf numFmtId="0" fontId="13" fillId="0" borderId="68" xfId="0" applyFont="1" applyBorder="1">
      <alignment vertical="center"/>
    </xf>
    <xf numFmtId="0" fontId="13" fillId="0" borderId="69" xfId="0" applyFont="1" applyBorder="1" applyAlignment="1">
      <alignment vertical="center" wrapText="1"/>
    </xf>
    <xf numFmtId="0" fontId="13" fillId="0" borderId="69" xfId="0" applyFont="1" applyBorder="1" applyAlignment="1">
      <alignment horizontal="center" vertical="center"/>
    </xf>
    <xf numFmtId="0" fontId="13" fillId="0" borderId="73" xfId="0" applyFont="1" applyBorder="1" applyAlignment="1">
      <alignment horizontal="center" vertical="center"/>
    </xf>
    <xf numFmtId="0" fontId="13" fillId="0" borderId="70" xfId="0" applyFont="1" applyBorder="1">
      <alignment vertical="center"/>
    </xf>
    <xf numFmtId="0" fontId="13" fillId="0" borderId="16" xfId="0" applyFont="1" applyBorder="1" applyAlignment="1">
      <alignment horizontal="center" vertical="center"/>
    </xf>
    <xf numFmtId="0" fontId="13" fillId="0" borderId="20" xfId="0" applyFont="1" applyBorder="1">
      <alignment vertical="center"/>
    </xf>
    <xf numFmtId="0" fontId="13" fillId="0" borderId="79" xfId="0" applyFont="1" applyBorder="1">
      <alignment vertical="center"/>
    </xf>
    <xf numFmtId="0" fontId="13" fillId="0" borderId="78" xfId="0" applyFont="1" applyBorder="1">
      <alignment vertical="center"/>
    </xf>
    <xf numFmtId="0" fontId="13" fillId="0" borderId="44" xfId="0" applyFont="1" applyBorder="1">
      <alignment vertical="center"/>
    </xf>
    <xf numFmtId="0" fontId="13" fillId="0" borderId="67" xfId="0" applyFont="1" applyBorder="1">
      <alignment vertical="center"/>
    </xf>
    <xf numFmtId="0" fontId="13" fillId="0" borderId="40" xfId="0" applyFont="1" applyBorder="1">
      <alignment vertical="center"/>
    </xf>
    <xf numFmtId="0" fontId="13" fillId="0" borderId="40"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20" xfId="0" applyFont="1" applyFill="1" applyBorder="1">
      <alignment vertical="center"/>
    </xf>
    <xf numFmtId="0" fontId="13" fillId="0" borderId="20" xfId="0" applyFont="1" applyFill="1" applyBorder="1" applyAlignment="1">
      <alignment horizontal="center" vertical="center"/>
    </xf>
    <xf numFmtId="0" fontId="13" fillId="0" borderId="72" xfId="0" applyFont="1" applyFill="1" applyBorder="1">
      <alignment vertical="center"/>
    </xf>
    <xf numFmtId="0" fontId="13" fillId="0" borderId="72" xfId="0" applyFont="1" applyFill="1" applyBorder="1" applyAlignment="1">
      <alignment horizontal="center" vertical="center"/>
    </xf>
    <xf numFmtId="0" fontId="13" fillId="0" borderId="65"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71" xfId="0" applyFont="1" applyBorder="1" applyAlignment="1">
      <alignment vertical="center" wrapText="1"/>
    </xf>
    <xf numFmtId="177" fontId="13" fillId="0" borderId="20" xfId="0" applyNumberFormat="1" applyFont="1" applyFill="1" applyBorder="1">
      <alignment vertical="center"/>
    </xf>
    <xf numFmtId="177" fontId="19" fillId="0" borderId="20" xfId="0" applyNumberFormat="1" applyFont="1" applyFill="1" applyBorder="1">
      <alignment vertical="center"/>
    </xf>
    <xf numFmtId="0" fontId="19" fillId="0" borderId="20" xfId="0" applyFont="1" applyFill="1" applyBorder="1">
      <alignment vertical="center"/>
    </xf>
    <xf numFmtId="0" fontId="13" fillId="0" borderId="18" xfId="0" applyFont="1" applyBorder="1">
      <alignment vertical="center"/>
    </xf>
    <xf numFmtId="0" fontId="13" fillId="0" borderId="84" xfId="0" applyFont="1" applyBorder="1">
      <alignment vertical="center"/>
    </xf>
    <xf numFmtId="0" fontId="13" fillId="0" borderId="85" xfId="0" applyFont="1" applyBorder="1">
      <alignment vertical="center"/>
    </xf>
    <xf numFmtId="0" fontId="13" fillId="0" borderId="19" xfId="0" applyFont="1" applyBorder="1">
      <alignment vertical="center"/>
    </xf>
    <xf numFmtId="0" fontId="13" fillId="0" borderId="73" xfId="0" applyFont="1" applyBorder="1">
      <alignment vertical="center"/>
    </xf>
    <xf numFmtId="0" fontId="13" fillId="0" borderId="81" xfId="0" applyFont="1" applyBorder="1">
      <alignment vertical="center"/>
    </xf>
    <xf numFmtId="0" fontId="13" fillId="0" borderId="44" xfId="0" applyFont="1" applyFill="1" applyBorder="1" applyAlignment="1">
      <alignment horizontal="center" vertical="center"/>
    </xf>
    <xf numFmtId="0" fontId="13" fillId="0" borderId="83" xfId="0" applyFont="1" applyFill="1" applyBorder="1" applyAlignment="1">
      <alignment horizontal="center" vertical="center"/>
    </xf>
    <xf numFmtId="0" fontId="13" fillId="0" borderId="17" xfId="0" applyFont="1" applyFill="1" applyBorder="1">
      <alignment vertical="center"/>
    </xf>
    <xf numFmtId="0" fontId="13" fillId="0" borderId="17" xfId="0" applyFont="1" applyFill="1" applyBorder="1" applyAlignment="1">
      <alignment horizontal="center" vertical="center"/>
    </xf>
    <xf numFmtId="0" fontId="13" fillId="0" borderId="90" xfId="0" applyFont="1" applyBorder="1">
      <alignment vertical="center"/>
    </xf>
    <xf numFmtId="0" fontId="13" fillId="0" borderId="73" xfId="0" applyFont="1" applyFill="1" applyBorder="1">
      <alignment vertical="center"/>
    </xf>
    <xf numFmtId="0" fontId="13" fillId="0" borderId="73" xfId="0" applyFont="1" applyFill="1" applyBorder="1" applyAlignment="1">
      <alignment horizontal="center" vertical="center"/>
    </xf>
    <xf numFmtId="0" fontId="13" fillId="0" borderId="90" xfId="0" applyFont="1" applyFill="1" applyBorder="1" applyAlignment="1">
      <alignment horizontal="center" vertical="center"/>
    </xf>
    <xf numFmtId="0" fontId="12" fillId="0" borderId="83" xfId="0" applyFont="1" applyBorder="1">
      <alignment vertical="center"/>
    </xf>
    <xf numFmtId="0" fontId="12" fillId="0" borderId="81" xfId="0" applyFont="1" applyBorder="1">
      <alignment vertical="center"/>
    </xf>
    <xf numFmtId="0" fontId="12" fillId="0" borderId="19" xfId="0" applyFont="1" applyBorder="1">
      <alignment vertical="center"/>
    </xf>
    <xf numFmtId="0" fontId="11" fillId="0" borderId="42" xfId="0" applyFont="1" applyFill="1" applyBorder="1">
      <alignment vertical="center"/>
    </xf>
    <xf numFmtId="0" fontId="17" fillId="3" borderId="0" xfId="0" applyFont="1" applyFill="1" applyBorder="1" applyAlignment="1">
      <alignment vertical="center" wrapText="1"/>
    </xf>
    <xf numFmtId="0" fontId="17" fillId="3" borderId="0" xfId="0" applyFont="1" applyFill="1" applyBorder="1">
      <alignment vertical="center"/>
    </xf>
    <xf numFmtId="0" fontId="12" fillId="0" borderId="19" xfId="0" applyFont="1" applyBorder="1">
      <alignment vertical="center"/>
    </xf>
    <xf numFmtId="0" fontId="13" fillId="8" borderId="1" xfId="0" applyFont="1" applyFill="1" applyBorder="1">
      <alignment vertical="center"/>
    </xf>
    <xf numFmtId="0" fontId="13" fillId="0" borderId="98" xfId="0" applyFont="1" applyBorder="1">
      <alignment vertical="center"/>
    </xf>
    <xf numFmtId="0" fontId="13" fillId="0" borderId="99" xfId="0" applyFont="1" applyBorder="1">
      <alignment vertical="center"/>
    </xf>
    <xf numFmtId="0" fontId="12" fillId="0" borderId="16" xfId="0" applyFont="1" applyFill="1" applyBorder="1">
      <alignment vertical="center"/>
    </xf>
    <xf numFmtId="0" fontId="12" fillId="0" borderId="39" xfId="0" applyFont="1" applyFill="1" applyBorder="1">
      <alignment vertical="center"/>
    </xf>
    <xf numFmtId="0" fontId="12" fillId="0" borderId="41" xfId="0" applyFont="1" applyFill="1" applyBorder="1">
      <alignment vertical="center"/>
    </xf>
    <xf numFmtId="0" fontId="13" fillId="8" borderId="101" xfId="0" applyFont="1" applyFill="1" applyBorder="1" applyAlignment="1">
      <alignment vertical="center" textRotation="255"/>
    </xf>
    <xf numFmtId="0" fontId="21" fillId="8" borderId="101" xfId="0" applyFont="1" applyFill="1" applyBorder="1" applyAlignment="1">
      <alignment vertical="center" textRotation="255"/>
    </xf>
    <xf numFmtId="0" fontId="0" fillId="0" borderId="18" xfId="0" applyBorder="1">
      <alignment vertical="center"/>
    </xf>
    <xf numFmtId="0" fontId="0" fillId="0" borderId="0" xfId="0" applyBorder="1" applyAlignment="1">
      <alignment horizontal="center" vertical="center"/>
    </xf>
    <xf numFmtId="56" fontId="23" fillId="0" borderId="0" xfId="0" applyNumberFormat="1" applyFont="1" applyFill="1" applyBorder="1" applyAlignment="1">
      <alignment horizontal="left" vertical="center" wrapText="1"/>
    </xf>
    <xf numFmtId="56" fontId="22" fillId="0" borderId="0" xfId="0" applyNumberFormat="1" applyFont="1" applyFill="1" applyBorder="1" applyAlignment="1">
      <alignment vertical="center" wrapText="1"/>
    </xf>
    <xf numFmtId="56" fontId="23" fillId="0" borderId="40" xfId="0" applyNumberFormat="1" applyFont="1" applyFill="1" applyBorder="1" applyAlignment="1">
      <alignment horizontal="left" vertical="center" wrapText="1"/>
    </xf>
    <xf numFmtId="56" fontId="22" fillId="0" borderId="40" xfId="0" applyNumberFormat="1" applyFont="1" applyFill="1" applyBorder="1" applyAlignment="1">
      <alignment vertical="center" wrapText="1"/>
    </xf>
    <xf numFmtId="56" fontId="23" fillId="0" borderId="40" xfId="0" applyNumberFormat="1" applyFont="1" applyFill="1" applyBorder="1" applyAlignment="1">
      <alignment vertical="center" textRotation="255"/>
    </xf>
    <xf numFmtId="56" fontId="23" fillId="0" borderId="0" xfId="0" applyNumberFormat="1" applyFont="1" applyFill="1" applyBorder="1" applyAlignment="1">
      <alignment vertical="center" textRotation="255"/>
    </xf>
    <xf numFmtId="0" fontId="0" fillId="0" borderId="17" xfId="0" applyBorder="1">
      <alignment vertical="center"/>
    </xf>
    <xf numFmtId="56" fontId="23" fillId="0" borderId="20" xfId="0" applyNumberFormat="1" applyFont="1" applyFill="1" applyBorder="1" applyAlignment="1">
      <alignment vertical="center" textRotation="255"/>
    </xf>
    <xf numFmtId="56" fontId="23" fillId="0" borderId="20" xfId="0" applyNumberFormat="1" applyFont="1" applyFill="1" applyBorder="1" applyAlignment="1">
      <alignment horizontal="left" vertical="center" wrapText="1"/>
    </xf>
    <xf numFmtId="56" fontId="22" fillId="0" borderId="20" xfId="0" applyNumberFormat="1" applyFont="1" applyFill="1" applyBorder="1" applyAlignment="1">
      <alignment vertical="center" wrapText="1"/>
    </xf>
    <xf numFmtId="0" fontId="0" fillId="0" borderId="0" xfId="0" applyFill="1" applyBorder="1">
      <alignment vertical="center"/>
    </xf>
    <xf numFmtId="0" fontId="17" fillId="3" borderId="44"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81" xfId="0" applyFont="1" applyFill="1" applyBorder="1" applyAlignment="1">
      <alignment horizontal="left" vertical="top" wrapText="1"/>
    </xf>
    <xf numFmtId="0" fontId="17" fillId="3" borderId="43" xfId="0" applyFont="1" applyFill="1" applyBorder="1" applyAlignment="1">
      <alignment horizontal="left" vertical="top" wrapText="1"/>
    </xf>
    <xf numFmtId="0" fontId="17" fillId="3" borderId="83" xfId="0" applyFont="1" applyFill="1" applyBorder="1" applyAlignment="1">
      <alignment horizontal="left" vertical="top" wrapText="1"/>
    </xf>
    <xf numFmtId="0" fontId="12" fillId="9" borderId="8" xfId="0" applyFont="1" applyFill="1" applyBorder="1">
      <alignment vertical="center"/>
    </xf>
    <xf numFmtId="0" fontId="12" fillId="2" borderId="8" xfId="0" applyFont="1" applyFill="1" applyBorder="1">
      <alignment vertical="center"/>
    </xf>
    <xf numFmtId="0" fontId="29" fillId="10" borderId="9" xfId="0" applyFont="1" applyFill="1" applyBorder="1">
      <alignment vertical="center"/>
    </xf>
    <xf numFmtId="0" fontId="10" fillId="0" borderId="0" xfId="0" applyFont="1" applyFill="1" applyBorder="1">
      <alignment vertical="center"/>
    </xf>
    <xf numFmtId="0" fontId="31" fillId="0" borderId="0" xfId="0" applyFont="1" applyAlignment="1">
      <alignment horizontal="center" vertical="center"/>
    </xf>
    <xf numFmtId="0" fontId="0" fillId="0" borderId="48" xfId="0" applyFill="1" applyBorder="1">
      <alignment vertical="center"/>
    </xf>
    <xf numFmtId="0" fontId="0" fillId="0" borderId="49" xfId="0" applyFill="1" applyBorder="1">
      <alignment vertical="center"/>
    </xf>
    <xf numFmtId="0" fontId="0" fillId="0" borderId="49" xfId="0" applyFill="1" applyBorder="1" applyAlignment="1">
      <alignment horizontal="center" vertical="center"/>
    </xf>
    <xf numFmtId="0" fontId="0" fillId="0" borderId="51" xfId="0" applyFill="1" applyBorder="1" applyAlignment="1">
      <alignment horizontal="center" vertical="center"/>
    </xf>
    <xf numFmtId="0" fontId="0" fillId="0" borderId="36" xfId="0" applyFill="1" applyBorder="1">
      <alignment vertical="center"/>
    </xf>
    <xf numFmtId="0" fontId="0" fillId="12" borderId="50" xfId="0" applyFill="1" applyBorder="1" applyAlignment="1">
      <alignment horizontal="center" vertical="center"/>
    </xf>
    <xf numFmtId="0" fontId="0" fillId="9" borderId="21" xfId="0" applyFill="1" applyBorder="1" applyAlignment="1">
      <alignment horizontal="center" vertical="center"/>
    </xf>
    <xf numFmtId="0" fontId="0" fillId="9" borderId="50" xfId="0" applyFill="1" applyBorder="1" applyAlignment="1">
      <alignment horizontal="center" vertical="center"/>
    </xf>
    <xf numFmtId="0" fontId="0" fillId="9" borderId="52" xfId="0" applyFill="1" applyBorder="1" applyAlignment="1">
      <alignment horizontal="center" vertical="center"/>
    </xf>
    <xf numFmtId="0" fontId="0" fillId="9" borderId="53" xfId="0" applyFill="1" applyBorder="1" applyAlignment="1">
      <alignment horizontal="center" vertical="center"/>
    </xf>
    <xf numFmtId="0" fontId="0" fillId="0" borderId="0" xfId="0" applyFill="1" applyBorder="1" applyAlignment="1">
      <alignment vertical="center" wrapText="1"/>
    </xf>
    <xf numFmtId="0" fontId="15" fillId="0" borderId="0" xfId="0" applyFont="1" applyFill="1" applyBorder="1">
      <alignment vertical="center"/>
    </xf>
    <xf numFmtId="0" fontId="12" fillId="0" borderId="0" xfId="0" applyFont="1" applyFill="1" applyBorder="1">
      <alignment vertical="center"/>
    </xf>
    <xf numFmtId="0" fontId="29" fillId="0" borderId="0" xfId="0" applyFont="1" applyFill="1" applyBorder="1">
      <alignment vertical="center"/>
    </xf>
    <xf numFmtId="0" fontId="0" fillId="3" borderId="0" xfId="0" applyFill="1">
      <alignment vertical="center"/>
    </xf>
    <xf numFmtId="0" fontId="0" fillId="8" borderId="11" xfId="0" applyFill="1" applyBorder="1">
      <alignment vertical="center"/>
    </xf>
    <xf numFmtId="0" fontId="0" fillId="8" borderId="12" xfId="0" applyFill="1" applyBorder="1">
      <alignment vertical="center"/>
    </xf>
    <xf numFmtId="0" fontId="0" fillId="8" borderId="13" xfId="0" applyFill="1" applyBorder="1">
      <alignment vertical="center"/>
    </xf>
    <xf numFmtId="0" fontId="0" fillId="8" borderId="9" xfId="0" applyFill="1" applyBorder="1">
      <alignment vertical="center"/>
    </xf>
    <xf numFmtId="0" fontId="0" fillId="8" borderId="10" xfId="0" applyFill="1" applyBorder="1">
      <alignment vertical="center"/>
    </xf>
    <xf numFmtId="0" fontId="10" fillId="0" borderId="0" xfId="0" applyFont="1" applyFill="1" applyBorder="1">
      <alignment vertical="center"/>
    </xf>
    <xf numFmtId="0" fontId="0" fillId="3" borderId="0" xfId="0" applyFill="1" applyBorder="1">
      <alignment vertical="center"/>
    </xf>
    <xf numFmtId="0" fontId="12" fillId="3" borderId="0" xfId="0" applyFont="1" applyFill="1" applyBorder="1" applyAlignment="1">
      <alignment vertical="center" wrapText="1"/>
    </xf>
    <xf numFmtId="0" fontId="12" fillId="3" borderId="0" xfId="0" applyFont="1" applyFill="1" applyBorder="1">
      <alignment vertical="center"/>
    </xf>
    <xf numFmtId="0" fontId="12" fillId="3" borderId="0" xfId="0" applyFont="1" applyFill="1" applyBorder="1" applyAlignment="1">
      <alignment horizontal="center" vertical="center"/>
    </xf>
    <xf numFmtId="0" fontId="0" fillId="0" borderId="0" xfId="0" applyFill="1">
      <alignment vertical="center"/>
    </xf>
    <xf numFmtId="0" fontId="12" fillId="9" borderId="1" xfId="0" applyFont="1" applyFill="1" applyBorder="1">
      <alignment vertical="center"/>
    </xf>
    <xf numFmtId="56" fontId="22" fillId="9" borderId="1" xfId="0" applyNumberFormat="1" applyFont="1" applyFill="1" applyBorder="1" applyAlignment="1">
      <alignment vertical="center" wrapText="1"/>
    </xf>
    <xf numFmtId="56" fontId="22" fillId="9" borderId="21" xfId="0" applyNumberFormat="1" applyFont="1" applyFill="1" applyBorder="1" applyAlignment="1">
      <alignment vertical="center" wrapText="1"/>
    </xf>
    <xf numFmtId="0" fontId="17" fillId="3" borderId="11" xfId="0" applyFont="1" applyFill="1" applyBorder="1" applyAlignment="1">
      <alignment vertical="center" wrapText="1"/>
    </xf>
    <xf numFmtId="0" fontId="17" fillId="3" borderId="12" xfId="0" applyFont="1" applyFill="1" applyBorder="1" applyAlignment="1">
      <alignment vertical="center" wrapText="1"/>
    </xf>
    <xf numFmtId="0" fontId="17" fillId="3" borderId="13" xfId="0" applyFont="1" applyFill="1" applyBorder="1" applyAlignment="1">
      <alignment vertical="center" wrapText="1"/>
    </xf>
    <xf numFmtId="0" fontId="17" fillId="3" borderId="8" xfId="0" applyFont="1" applyFill="1" applyBorder="1" applyAlignment="1">
      <alignment vertical="center" wrapText="1"/>
    </xf>
    <xf numFmtId="0" fontId="17" fillId="3" borderId="0" xfId="0" applyFont="1" applyFill="1" applyBorder="1" applyAlignment="1">
      <alignment vertical="center" wrapText="1"/>
    </xf>
    <xf numFmtId="0" fontId="17" fillId="3" borderId="14" xfId="0" applyFont="1" applyFill="1" applyBorder="1" applyAlignment="1">
      <alignment vertical="center" wrapText="1"/>
    </xf>
    <xf numFmtId="0" fontId="17" fillId="3" borderId="9" xfId="0" applyFont="1" applyFill="1" applyBorder="1" applyAlignment="1">
      <alignment vertical="center" wrapText="1"/>
    </xf>
    <xf numFmtId="0" fontId="17" fillId="3" borderId="7" xfId="0" applyFont="1" applyFill="1" applyBorder="1" applyAlignment="1">
      <alignment vertical="center" wrapText="1"/>
    </xf>
    <xf numFmtId="0" fontId="17" fillId="3" borderId="10" xfId="0" applyFont="1" applyFill="1" applyBorder="1" applyAlignment="1">
      <alignment vertical="center" wrapText="1"/>
    </xf>
    <xf numFmtId="0" fontId="5" fillId="0" borderId="0" xfId="0" applyFont="1" applyFill="1" applyBorder="1" applyAlignment="1">
      <alignment horizontal="right" vertical="center"/>
    </xf>
    <xf numFmtId="0" fontId="26" fillId="8" borderId="0" xfId="0" applyFont="1" applyFill="1" applyBorder="1" applyAlignment="1">
      <alignment horizontal="center" vertical="center" wrapText="1"/>
    </xf>
    <xf numFmtId="0" fontId="26" fillId="8" borderId="0" xfId="0" applyFont="1" applyFill="1" applyBorder="1" applyAlignment="1">
      <alignment horizontal="center" vertical="center"/>
    </xf>
    <xf numFmtId="0" fontId="16" fillId="0" borderId="18" xfId="0" applyFont="1" applyBorder="1" applyAlignment="1">
      <alignment horizontal="center" vertical="center"/>
    </xf>
    <xf numFmtId="0" fontId="16" fillId="0" borderId="15" xfId="0" applyFont="1" applyBorder="1" applyAlignment="1">
      <alignment horizontal="center" vertical="center"/>
    </xf>
    <xf numFmtId="0" fontId="17" fillId="0" borderId="18" xfId="0" applyFont="1" applyFill="1" applyBorder="1" applyAlignment="1">
      <alignment vertical="center" wrapText="1"/>
    </xf>
    <xf numFmtId="0" fontId="17" fillId="0" borderId="15" xfId="0" applyFont="1" applyFill="1" applyBorder="1" applyAlignment="1">
      <alignment vertical="center" wrapText="1"/>
    </xf>
    <xf numFmtId="0" fontId="17" fillId="0" borderId="19" xfId="0" applyFont="1" applyFill="1" applyBorder="1" applyAlignment="1">
      <alignment vertical="center" wrapText="1"/>
    </xf>
    <xf numFmtId="0" fontId="17" fillId="3" borderId="22" xfId="0" applyFont="1" applyFill="1" applyBorder="1" applyAlignment="1">
      <alignment vertical="center" wrapText="1"/>
    </xf>
    <xf numFmtId="0" fontId="17" fillId="3" borderId="23" xfId="0" applyFont="1" applyFill="1" applyBorder="1" applyAlignment="1">
      <alignment vertical="center" wrapText="1"/>
    </xf>
    <xf numFmtId="0" fontId="17" fillId="3" borderId="24" xfId="0" applyFont="1" applyFill="1" applyBorder="1" applyAlignment="1">
      <alignment vertical="center" wrapText="1"/>
    </xf>
    <xf numFmtId="0" fontId="17" fillId="3" borderId="25" xfId="0" applyFont="1" applyFill="1" applyBorder="1" applyAlignment="1">
      <alignment vertical="center" wrapText="1"/>
    </xf>
    <xf numFmtId="0" fontId="17" fillId="3" borderId="26" xfId="0" applyFont="1" applyFill="1" applyBorder="1" applyAlignment="1">
      <alignment vertical="center" wrapText="1"/>
    </xf>
    <xf numFmtId="0" fontId="17" fillId="3" borderId="27" xfId="0" applyFont="1" applyFill="1" applyBorder="1" applyAlignment="1">
      <alignment vertical="center" wrapText="1"/>
    </xf>
    <xf numFmtId="0" fontId="17" fillId="3" borderId="28" xfId="0" applyFont="1" applyFill="1" applyBorder="1" applyAlignment="1">
      <alignment vertical="center" wrapText="1"/>
    </xf>
    <xf numFmtId="0" fontId="17" fillId="3" borderId="29" xfId="0" applyFont="1" applyFill="1" applyBorder="1" applyAlignment="1">
      <alignment vertical="center" wrapText="1"/>
    </xf>
    <xf numFmtId="0" fontId="17" fillId="3" borderId="0" xfId="0" applyFont="1" applyFill="1" applyBorder="1">
      <alignment vertical="center"/>
    </xf>
    <xf numFmtId="0" fontId="17" fillId="0" borderId="0" xfId="0" applyFont="1" applyFill="1" applyBorder="1" applyAlignment="1">
      <alignment vertical="center" wrapText="1"/>
    </xf>
    <xf numFmtId="0" fontId="24" fillId="8" borderId="4" xfId="0" applyFont="1" applyFill="1" applyBorder="1" applyAlignment="1">
      <alignment horizontal="center" vertical="center" wrapText="1"/>
    </xf>
    <xf numFmtId="0" fontId="24" fillId="8" borderId="6" xfId="0" applyFont="1" applyFill="1" applyBorder="1" applyAlignment="1">
      <alignment horizontal="center" vertical="center" wrapText="1"/>
    </xf>
    <xf numFmtId="176" fontId="12" fillId="0" borderId="1" xfId="0" applyNumberFormat="1" applyFont="1" applyFill="1" applyBorder="1">
      <alignment vertical="center"/>
    </xf>
    <xf numFmtId="0" fontId="24" fillId="8" borderId="95" xfId="0" applyFont="1" applyFill="1" applyBorder="1" applyAlignment="1">
      <alignment horizontal="center" vertical="center" wrapText="1"/>
    </xf>
    <xf numFmtId="0" fontId="24" fillId="8" borderId="97" xfId="0" applyFont="1" applyFill="1" applyBorder="1" applyAlignment="1">
      <alignment horizontal="center" vertical="center" wrapText="1"/>
    </xf>
    <xf numFmtId="176" fontId="12" fillId="0" borderId="3" xfId="0" applyNumberFormat="1" applyFont="1" applyFill="1" applyBorder="1">
      <alignment vertical="center"/>
    </xf>
    <xf numFmtId="176" fontId="12" fillId="0" borderId="95" xfId="0" applyNumberFormat="1" applyFont="1" applyFill="1" applyBorder="1">
      <alignment vertical="center"/>
    </xf>
    <xf numFmtId="176" fontId="12" fillId="0" borderId="96" xfId="0" applyNumberFormat="1" applyFont="1" applyFill="1" applyBorder="1">
      <alignment vertical="center"/>
    </xf>
    <xf numFmtId="176" fontId="12" fillId="0" borderId="97" xfId="0" applyNumberFormat="1" applyFont="1" applyFill="1" applyBorder="1">
      <alignment vertical="center"/>
    </xf>
    <xf numFmtId="0" fontId="12" fillId="8" borderId="91" xfId="0" applyFont="1" applyFill="1" applyBorder="1" applyAlignment="1">
      <alignment horizontal="center" vertical="center"/>
    </xf>
    <xf numFmtId="0" fontId="12" fillId="8" borderId="92" xfId="0" applyFont="1" applyFill="1" applyBorder="1" applyAlignment="1">
      <alignment horizontal="center" vertical="center"/>
    </xf>
    <xf numFmtId="0" fontId="12" fillId="8" borderId="93" xfId="0" applyFont="1" applyFill="1" applyBorder="1" applyAlignment="1">
      <alignment horizontal="center" vertical="center"/>
    </xf>
    <xf numFmtId="0" fontId="12" fillId="8" borderId="94"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61" xfId="0" applyFont="1" applyFill="1" applyBorder="1" applyAlignment="1">
      <alignment horizontal="center" vertical="center"/>
    </xf>
    <xf numFmtId="0" fontId="12" fillId="3" borderId="0" xfId="0" applyFont="1" applyFill="1" applyBorder="1" applyAlignment="1">
      <alignment vertical="center" wrapText="1"/>
    </xf>
    <xf numFmtId="0" fontId="12" fillId="8" borderId="105" xfId="0" applyFont="1" applyFill="1" applyBorder="1" applyAlignment="1">
      <alignment horizontal="center" vertical="center"/>
    </xf>
    <xf numFmtId="0" fontId="12" fillId="8" borderId="106" xfId="0" applyFont="1" applyFill="1" applyBorder="1" applyAlignment="1">
      <alignment horizontal="center" vertical="center"/>
    </xf>
    <xf numFmtId="0" fontId="12" fillId="8" borderId="107" xfId="0" applyFont="1" applyFill="1" applyBorder="1" applyAlignment="1">
      <alignment horizontal="center" vertical="center"/>
    </xf>
    <xf numFmtId="179" fontId="12" fillId="2" borderId="1" xfId="0" applyNumberFormat="1" applyFont="1" applyFill="1" applyBorder="1">
      <alignment vertical="center"/>
    </xf>
    <xf numFmtId="176" fontId="12" fillId="2" borderId="1" xfId="0" applyNumberFormat="1" applyFont="1" applyFill="1" applyBorder="1">
      <alignment vertical="center"/>
    </xf>
    <xf numFmtId="0" fontId="12" fillId="0" borderId="1" xfId="0" applyFont="1" applyFill="1" applyBorder="1">
      <alignment vertical="center"/>
    </xf>
    <xf numFmtId="0" fontId="12" fillId="0" borderId="1" xfId="0" applyNumberFormat="1" applyFont="1" applyFill="1" applyBorder="1">
      <alignment vertical="center"/>
    </xf>
    <xf numFmtId="0" fontId="12" fillId="0" borderId="15" xfId="0" applyFont="1" applyBorder="1" applyAlignment="1">
      <alignment vertical="center" wrapText="1"/>
    </xf>
    <xf numFmtId="0" fontId="12" fillId="0" borderId="15" xfId="0" applyFont="1" applyBorder="1">
      <alignment vertical="center"/>
    </xf>
    <xf numFmtId="176" fontId="12" fillId="2" borderId="3" xfId="0" applyNumberFormat="1" applyFont="1" applyFill="1" applyBorder="1">
      <alignment vertical="center"/>
    </xf>
    <xf numFmtId="0" fontId="13" fillId="8" borderId="1" xfId="0" applyFont="1" applyFill="1" applyBorder="1" applyAlignment="1">
      <alignment horizontal="center" vertical="center"/>
    </xf>
    <xf numFmtId="0" fontId="12" fillId="0" borderId="1" xfId="0" applyFont="1" applyBorder="1">
      <alignment vertical="center"/>
    </xf>
    <xf numFmtId="176" fontId="12" fillId="2" borderId="95" xfId="0" applyNumberFormat="1" applyFont="1" applyFill="1" applyBorder="1">
      <alignment vertical="center"/>
    </xf>
    <xf numFmtId="176" fontId="12" fillId="2" borderId="96" xfId="0" applyNumberFormat="1" applyFont="1" applyFill="1" applyBorder="1">
      <alignment vertical="center"/>
    </xf>
    <xf numFmtId="176" fontId="12" fillId="2" borderId="97" xfId="0" applyNumberFormat="1" applyFont="1" applyFill="1" applyBorder="1">
      <alignment vertical="center"/>
    </xf>
    <xf numFmtId="0" fontId="13" fillId="8" borderId="61" xfId="0" applyFont="1" applyFill="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19"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3" fillId="8" borderId="61" xfId="0" applyFont="1" applyFill="1" applyBorder="1">
      <alignment vertical="center"/>
    </xf>
    <xf numFmtId="0" fontId="13" fillId="8" borderId="3" xfId="0" applyFont="1" applyFill="1" applyBorder="1" applyAlignment="1">
      <alignment horizontal="center" vertical="center"/>
    </xf>
    <xf numFmtId="0" fontId="12" fillId="0" borderId="3" xfId="0" applyFont="1" applyBorder="1">
      <alignment vertical="center"/>
    </xf>
    <xf numFmtId="0" fontId="12" fillId="0" borderId="95" xfId="0" applyFont="1" applyBorder="1" applyAlignment="1">
      <alignment horizontal="center" vertical="center"/>
    </xf>
    <xf numFmtId="0" fontId="12" fillId="0" borderId="96" xfId="0" applyFont="1" applyBorder="1" applyAlignment="1">
      <alignment horizontal="center" vertical="center"/>
    </xf>
    <xf numFmtId="0" fontId="12" fillId="0" borderId="97" xfId="0" applyFont="1" applyBorder="1" applyAlignment="1">
      <alignment horizontal="center" vertical="center"/>
    </xf>
    <xf numFmtId="56" fontId="12" fillId="0" borderId="19" xfId="0" applyNumberFormat="1" applyFont="1" applyBorder="1">
      <alignment vertical="center"/>
    </xf>
    <xf numFmtId="56" fontId="12" fillId="0" borderId="17" xfId="0" applyNumberFormat="1" applyFont="1" applyBorder="1">
      <alignment vertical="center"/>
    </xf>
    <xf numFmtId="56" fontId="12" fillId="0" borderId="18" xfId="0" applyNumberFormat="1" applyFont="1" applyBorder="1">
      <alignment vertical="center"/>
    </xf>
    <xf numFmtId="0" fontId="13" fillId="8" borderId="1" xfId="0" applyFont="1" applyFill="1" applyBorder="1">
      <alignment vertical="center"/>
    </xf>
    <xf numFmtId="0" fontId="12" fillId="2" borderId="1" xfId="0" applyFont="1" applyFill="1" applyBorder="1" applyAlignment="1">
      <alignment horizontal="center" vertical="center"/>
    </xf>
    <xf numFmtId="0" fontId="12" fillId="8" borderId="1" xfId="0" applyFont="1" applyFill="1" applyBorder="1">
      <alignment vertical="center"/>
    </xf>
    <xf numFmtId="0" fontId="12" fillId="0" borderId="19" xfId="0" applyFont="1" applyBorder="1">
      <alignment vertical="center"/>
    </xf>
    <xf numFmtId="0" fontId="12" fillId="0" borderId="17" xfId="0" applyFont="1" applyBorder="1">
      <alignment vertical="center"/>
    </xf>
    <xf numFmtId="0" fontId="34" fillId="3" borderId="0" xfId="0" applyFont="1" applyFill="1" applyBorder="1">
      <alignment vertical="center"/>
    </xf>
    <xf numFmtId="0" fontId="34" fillId="3" borderId="14" xfId="0" applyFont="1" applyFill="1" applyBorder="1">
      <alignment vertical="center"/>
    </xf>
    <xf numFmtId="0" fontId="32" fillId="3" borderId="0" xfId="0" applyFont="1" applyFill="1" applyBorder="1" applyAlignment="1">
      <alignment vertical="center" wrapText="1"/>
    </xf>
    <xf numFmtId="0" fontId="33" fillId="3" borderId="0" xfId="0" applyFont="1" applyFill="1" applyBorder="1" applyAlignment="1">
      <alignment vertical="center" wrapText="1"/>
    </xf>
    <xf numFmtId="0" fontId="33" fillId="3" borderId="14" xfId="0" applyFont="1" applyFill="1" applyBorder="1" applyAlignment="1">
      <alignment vertical="center" wrapText="1"/>
    </xf>
    <xf numFmtId="0" fontId="33" fillId="3" borderId="7" xfId="0" applyFont="1" applyFill="1" applyBorder="1">
      <alignment vertical="center"/>
    </xf>
    <xf numFmtId="0" fontId="33" fillId="3" borderId="10" xfId="0" applyFont="1" applyFill="1" applyBorder="1">
      <alignment vertical="center"/>
    </xf>
    <xf numFmtId="0" fontId="35" fillId="3" borderId="11" xfId="0" applyFont="1" applyFill="1" applyBorder="1">
      <alignment vertical="center"/>
    </xf>
    <xf numFmtId="0" fontId="35" fillId="3" borderId="12" xfId="0" applyFont="1" applyFill="1" applyBorder="1">
      <alignment vertical="center"/>
    </xf>
    <xf numFmtId="0" fontId="35" fillId="3" borderId="13" xfId="0" applyFont="1" applyFill="1" applyBorder="1">
      <alignment vertical="center"/>
    </xf>
    <xf numFmtId="0" fontId="14" fillId="8" borderId="42" xfId="0" applyFont="1" applyFill="1" applyBorder="1">
      <alignment vertical="center"/>
    </xf>
    <xf numFmtId="0" fontId="23" fillId="0" borderId="21" xfId="0" applyFont="1" applyFill="1" applyBorder="1" applyAlignment="1">
      <alignment horizontal="left" vertical="center" wrapText="1"/>
    </xf>
    <xf numFmtId="0" fontId="23" fillId="5" borderId="21" xfId="0" applyFont="1" applyFill="1" applyBorder="1" applyAlignment="1">
      <alignment horizontal="center" vertical="center" textRotation="255" wrapText="1"/>
    </xf>
    <xf numFmtId="56" fontId="23" fillId="0" borderId="2" xfId="0" applyNumberFormat="1" applyFont="1" applyFill="1" applyBorder="1" applyAlignment="1">
      <alignment horizontal="left" vertical="center" wrapText="1"/>
    </xf>
    <xf numFmtId="0" fontId="13" fillId="8" borderId="101" xfId="0" applyFont="1" applyFill="1" applyBorder="1" applyAlignment="1">
      <alignment horizontal="center" vertical="center"/>
    </xf>
    <xf numFmtId="56" fontId="23" fillId="0" borderId="2" xfId="0" applyNumberFormat="1" applyFont="1" applyFill="1" applyBorder="1" applyAlignment="1">
      <alignment vertical="center" textRotation="255"/>
    </xf>
    <xf numFmtId="56" fontId="23" fillId="0" borderId="100" xfId="0" applyNumberFormat="1" applyFont="1" applyFill="1" applyBorder="1" applyAlignment="1">
      <alignment vertical="center" textRotation="255"/>
    </xf>
    <xf numFmtId="56" fontId="23" fillId="0" borderId="1" xfId="0" applyNumberFormat="1" applyFont="1" applyFill="1" applyBorder="1" applyAlignment="1">
      <alignment horizontal="left" vertical="center" wrapText="1"/>
    </xf>
    <xf numFmtId="0" fontId="12" fillId="0" borderId="16" xfId="0" applyFont="1" applyFill="1" applyBorder="1" applyAlignment="1">
      <alignment horizontal="center" vertical="center"/>
    </xf>
    <xf numFmtId="0" fontId="12" fillId="0" borderId="18" xfId="0" applyFont="1" applyFill="1" applyBorder="1">
      <alignment vertical="center"/>
    </xf>
    <xf numFmtId="0" fontId="12" fillId="0" borderId="15" xfId="0" applyFont="1" applyFill="1" applyBorder="1">
      <alignment vertical="center"/>
    </xf>
    <xf numFmtId="0" fontId="12" fillId="0" borderId="19" xfId="0" applyFont="1" applyFill="1" applyBorder="1">
      <alignment vertical="center"/>
    </xf>
    <xf numFmtId="0" fontId="12" fillId="0" borderId="4" xfId="0" applyFont="1" applyFill="1" applyBorder="1">
      <alignment vertical="center"/>
    </xf>
    <xf numFmtId="0" fontId="12" fillId="0" borderId="5" xfId="0" applyFont="1" applyFill="1" applyBorder="1">
      <alignment vertical="center"/>
    </xf>
    <xf numFmtId="0" fontId="12" fillId="0" borderId="6" xfId="0" applyFont="1" applyFill="1" applyBorder="1">
      <alignment vertical="center"/>
    </xf>
    <xf numFmtId="0" fontId="14" fillId="8" borderId="15" xfId="0" applyFont="1" applyFill="1" applyBorder="1">
      <alignment vertical="center"/>
    </xf>
    <xf numFmtId="0" fontId="12" fillId="0" borderId="80" xfId="0" applyFont="1" applyBorder="1">
      <alignment vertical="center"/>
    </xf>
    <xf numFmtId="0" fontId="12" fillId="0" borderId="86" xfId="0" applyFont="1" applyBorder="1">
      <alignment vertical="center"/>
    </xf>
    <xf numFmtId="56" fontId="23" fillId="0" borderId="101" xfId="0" applyNumberFormat="1" applyFont="1" applyFill="1" applyBorder="1" applyAlignment="1">
      <alignment vertical="center" textRotation="255"/>
    </xf>
    <xf numFmtId="56" fontId="23" fillId="0" borderId="102" xfId="0" applyNumberFormat="1" applyFont="1" applyFill="1" applyBorder="1" applyAlignment="1">
      <alignment vertical="center" textRotation="255"/>
    </xf>
    <xf numFmtId="56" fontId="23" fillId="0" borderId="103" xfId="0" applyNumberFormat="1" applyFont="1" applyFill="1" applyBorder="1" applyAlignment="1">
      <alignment vertical="center" textRotation="255"/>
    </xf>
    <xf numFmtId="56" fontId="23" fillId="5" borderId="21" xfId="0" applyNumberFormat="1" applyFont="1" applyFill="1" applyBorder="1" applyAlignment="1">
      <alignment vertical="center" textRotation="255"/>
    </xf>
    <xf numFmtId="56" fontId="23" fillId="0" borderId="21" xfId="0" applyNumberFormat="1" applyFont="1" applyFill="1" applyBorder="1" applyAlignment="1">
      <alignment horizontal="left" vertical="center" wrapText="1"/>
    </xf>
    <xf numFmtId="56" fontId="23" fillId="5" borderId="101" xfId="0" applyNumberFormat="1" applyFont="1" applyFill="1" applyBorder="1" applyAlignment="1">
      <alignment vertical="center" textRotation="255"/>
    </xf>
    <xf numFmtId="56" fontId="23" fillId="5" borderId="102" xfId="0" applyNumberFormat="1" applyFont="1" applyFill="1" applyBorder="1" applyAlignment="1">
      <alignment vertical="center" textRotation="255"/>
    </xf>
    <xf numFmtId="56" fontId="23" fillId="5" borderId="103" xfId="0" applyNumberFormat="1" applyFont="1" applyFill="1" applyBorder="1" applyAlignment="1">
      <alignment vertical="center" textRotation="255"/>
    </xf>
    <xf numFmtId="56" fontId="23" fillId="5" borderId="21" xfId="0" applyNumberFormat="1" applyFont="1" applyFill="1" applyBorder="1" applyAlignment="1">
      <alignment vertical="center" textRotation="255" wrapText="1"/>
    </xf>
    <xf numFmtId="0" fontId="18" fillId="3" borderId="11" xfId="0" applyFont="1" applyFill="1" applyBorder="1" applyAlignment="1">
      <alignment horizontal="left" vertical="top" wrapText="1"/>
    </xf>
    <xf numFmtId="0" fontId="12" fillId="3" borderId="12" xfId="0" applyFont="1" applyFill="1" applyBorder="1" applyAlignment="1">
      <alignment horizontal="left" vertical="top" wrapText="1"/>
    </xf>
    <xf numFmtId="0" fontId="12" fillId="3" borderId="13"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14"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10" xfId="0" applyFont="1" applyFill="1" applyBorder="1" applyAlignment="1">
      <alignment horizontal="left" vertical="top" wrapText="1"/>
    </xf>
    <xf numFmtId="0" fontId="14" fillId="8" borderId="0" xfId="0" applyFont="1" applyFill="1" applyBorder="1" applyAlignment="1">
      <alignment horizontal="left" vertical="center" wrapText="1"/>
    </xf>
    <xf numFmtId="0" fontId="14" fillId="8" borderId="0" xfId="0" applyFont="1" applyFill="1" applyBorder="1" applyAlignment="1">
      <alignment horizontal="left" vertical="center"/>
    </xf>
    <xf numFmtId="0" fontId="12" fillId="3" borderId="11" xfId="0" applyFont="1" applyFill="1" applyBorder="1" applyAlignment="1">
      <alignment horizontal="left" vertical="top" wrapText="1"/>
    </xf>
    <xf numFmtId="0" fontId="27" fillId="3" borderId="104" xfId="0" applyFont="1" applyFill="1" applyBorder="1" applyAlignment="1">
      <alignment horizontal="center" vertical="center" wrapText="1"/>
    </xf>
    <xf numFmtId="0" fontId="0" fillId="8" borderId="4" xfId="0" applyFill="1" applyBorder="1">
      <alignment vertical="center"/>
    </xf>
    <xf numFmtId="0" fontId="0" fillId="8" borderId="5" xfId="0" applyFill="1" applyBorder="1">
      <alignment vertical="center"/>
    </xf>
    <xf numFmtId="0" fontId="0" fillId="8" borderId="6" xfId="0" applyFill="1" applyBorder="1">
      <alignment vertical="center"/>
    </xf>
    <xf numFmtId="0" fontId="0" fillId="8" borderId="1" xfId="0" applyFill="1" applyBorder="1" applyAlignment="1">
      <alignment horizontal="center" vertical="center"/>
    </xf>
    <xf numFmtId="176" fontId="0" fillId="2" borderId="11" xfId="0" applyNumberFormat="1" applyFill="1" applyBorder="1">
      <alignment vertical="center"/>
    </xf>
    <xf numFmtId="176" fontId="0" fillId="2" borderId="13" xfId="0" applyNumberFormat="1" applyFill="1" applyBorder="1">
      <alignment vertical="center"/>
    </xf>
    <xf numFmtId="176" fontId="0" fillId="2" borderId="9" xfId="0" applyNumberFormat="1" applyFill="1" applyBorder="1">
      <alignment vertical="center"/>
    </xf>
    <xf numFmtId="176" fontId="0" fillId="2" borderId="10" xfId="0" applyNumberFormat="1" applyFill="1" applyBorder="1">
      <alignment vertical="center"/>
    </xf>
    <xf numFmtId="0" fontId="13" fillId="8" borderId="54" xfId="0" applyFont="1" applyFill="1" applyBorder="1">
      <alignment vertical="center"/>
    </xf>
    <xf numFmtId="0" fontId="13" fillId="8" borderId="55" xfId="0" applyFont="1" applyFill="1" applyBorder="1">
      <alignment vertical="center"/>
    </xf>
    <xf numFmtId="177" fontId="13" fillId="2" borderId="55" xfId="0" applyNumberFormat="1" applyFont="1" applyFill="1" applyBorder="1">
      <alignment vertical="center"/>
    </xf>
    <xf numFmtId="0" fontId="13" fillId="2" borderId="55" xfId="0" applyFont="1" applyFill="1" applyBorder="1">
      <alignment vertical="center"/>
    </xf>
    <xf numFmtId="0" fontId="13" fillId="2" borderId="56" xfId="0" applyFont="1" applyFill="1" applyBorder="1">
      <alignment vertical="center"/>
    </xf>
    <xf numFmtId="0" fontId="13" fillId="2" borderId="58" xfId="0" applyFont="1" applyFill="1" applyBorder="1">
      <alignment vertical="center"/>
    </xf>
    <xf numFmtId="177" fontId="19" fillId="7" borderId="54" xfId="0" applyNumberFormat="1" applyFont="1" applyFill="1" applyBorder="1">
      <alignment vertical="center"/>
    </xf>
    <xf numFmtId="0" fontId="19" fillId="7" borderId="60" xfId="0" applyFont="1" applyFill="1" applyBorder="1">
      <alignment vertical="center"/>
    </xf>
    <xf numFmtId="0" fontId="13" fillId="2" borderId="59" xfId="0" applyFont="1" applyFill="1" applyBorder="1">
      <alignment vertical="center"/>
    </xf>
    <xf numFmtId="0" fontId="13" fillId="2" borderId="57" xfId="0" applyFont="1" applyFill="1" applyBorder="1">
      <alignment vertical="center"/>
    </xf>
    <xf numFmtId="0" fontId="13" fillId="8" borderId="3" xfId="0" applyFont="1" applyFill="1" applyBorder="1">
      <alignment vertical="center"/>
    </xf>
    <xf numFmtId="177" fontId="13" fillId="0" borderId="3" xfId="0" applyNumberFormat="1" applyFont="1" applyBorder="1">
      <alignment vertical="center"/>
    </xf>
    <xf numFmtId="177" fontId="13" fillId="2" borderId="3" xfId="0" applyNumberFormat="1" applyFont="1" applyFill="1" applyBorder="1">
      <alignment vertical="center"/>
    </xf>
    <xf numFmtId="178" fontId="13" fillId="2" borderId="3" xfId="0" applyNumberFormat="1" applyFont="1" applyFill="1" applyBorder="1">
      <alignment vertical="center"/>
    </xf>
    <xf numFmtId="178" fontId="13" fillId="2" borderId="2" xfId="0" applyNumberFormat="1" applyFont="1" applyFill="1" applyBorder="1">
      <alignment vertical="center"/>
    </xf>
    <xf numFmtId="177" fontId="13" fillId="2" borderId="2" xfId="0" applyNumberFormat="1" applyFont="1" applyFill="1" applyBorder="1">
      <alignment vertical="center"/>
    </xf>
    <xf numFmtId="177" fontId="19" fillId="2" borderId="56" xfId="0" applyNumberFormat="1" applyFont="1" applyFill="1" applyBorder="1">
      <alignment vertical="center"/>
    </xf>
    <xf numFmtId="0" fontId="19" fillId="2" borderId="56" xfId="0" applyFont="1" applyFill="1" applyBorder="1">
      <alignment vertical="center"/>
    </xf>
    <xf numFmtId="0" fontId="13" fillId="8" borderId="2" xfId="0" applyFont="1" applyFill="1" applyBorder="1">
      <alignment vertical="center"/>
    </xf>
    <xf numFmtId="178" fontId="13" fillId="2" borderId="1" xfId="0" applyNumberFormat="1" applyFont="1" applyFill="1" applyBorder="1">
      <alignment vertical="center"/>
    </xf>
    <xf numFmtId="177" fontId="13" fillId="2" borderId="1" xfId="0" applyNumberFormat="1" applyFont="1" applyFill="1" applyBorder="1">
      <alignment vertical="center"/>
    </xf>
    <xf numFmtId="177" fontId="13" fillId="0" borderId="1" xfId="0" applyNumberFormat="1" applyFont="1" applyBorder="1">
      <alignment vertical="center"/>
    </xf>
    <xf numFmtId="177" fontId="13" fillId="0" borderId="2" xfId="0" applyNumberFormat="1" applyFont="1" applyBorder="1">
      <alignment vertical="center"/>
    </xf>
    <xf numFmtId="0" fontId="13" fillId="8"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61"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8" fillId="8" borderId="61" xfId="0" applyFont="1" applyFill="1" applyBorder="1" applyAlignment="1">
      <alignment horizontal="center" vertical="center" wrapText="1"/>
    </xf>
    <xf numFmtId="0" fontId="13" fillId="11" borderId="61" xfId="0" applyFont="1" applyFill="1" applyBorder="1" applyAlignment="1">
      <alignment horizontal="center" vertical="center"/>
    </xf>
    <xf numFmtId="177" fontId="13" fillId="0" borderId="1" xfId="0" applyNumberFormat="1" applyFont="1" applyFill="1" applyBorder="1">
      <alignment vertical="center"/>
    </xf>
    <xf numFmtId="177" fontId="13" fillId="2" borderId="82" xfId="0" applyNumberFormat="1" applyFont="1" applyFill="1" applyBorder="1">
      <alignment vertical="center"/>
    </xf>
    <xf numFmtId="178" fontId="13" fillId="2" borderId="82" xfId="0" applyNumberFormat="1" applyFont="1" applyFill="1" applyBorder="1">
      <alignment vertical="center"/>
    </xf>
    <xf numFmtId="177" fontId="13" fillId="2" borderId="38" xfId="0" applyNumberFormat="1" applyFont="1" applyFill="1" applyBorder="1">
      <alignment vertical="center"/>
    </xf>
    <xf numFmtId="178" fontId="13" fillId="2" borderId="38" xfId="0" applyNumberFormat="1" applyFont="1" applyFill="1" applyBorder="1">
      <alignment vertical="center"/>
    </xf>
    <xf numFmtId="178" fontId="13" fillId="2" borderId="62" xfId="0" applyNumberFormat="1" applyFont="1" applyFill="1" applyBorder="1">
      <alignment vertical="center"/>
    </xf>
    <xf numFmtId="0" fontId="13" fillId="2" borderId="38" xfId="0" applyFont="1" applyFill="1" applyBorder="1" applyAlignment="1">
      <alignment horizontal="center" vertical="center"/>
    </xf>
    <xf numFmtId="179" fontId="13" fillId="2" borderId="1" xfId="0" applyNumberFormat="1" applyFont="1" applyFill="1" applyBorder="1" applyAlignment="1">
      <alignment horizontal="center" vertical="center"/>
    </xf>
    <xf numFmtId="177" fontId="13" fillId="2" borderId="62" xfId="0" applyNumberFormat="1" applyFont="1" applyFill="1" applyBorder="1">
      <alignment vertical="center"/>
    </xf>
    <xf numFmtId="176" fontId="13" fillId="2" borderId="1" xfId="0" applyNumberFormat="1" applyFont="1" applyFill="1" applyBorder="1" applyAlignment="1">
      <alignment horizontal="center" vertical="center"/>
    </xf>
    <xf numFmtId="176" fontId="13" fillId="2" borderId="3" xfId="0" applyNumberFormat="1" applyFont="1" applyFill="1" applyBorder="1" applyAlignment="1">
      <alignment horizontal="center" vertical="center"/>
    </xf>
    <xf numFmtId="0" fontId="13" fillId="0" borderId="3" xfId="0" applyFont="1" applyBorder="1" applyAlignment="1">
      <alignment horizontal="center" vertical="center"/>
    </xf>
    <xf numFmtId="0" fontId="13" fillId="8" borderId="37" xfId="0" applyFont="1" applyFill="1" applyBorder="1">
      <alignment vertical="center"/>
    </xf>
    <xf numFmtId="0" fontId="13" fillId="8" borderId="88" xfId="0" applyFont="1" applyFill="1" applyBorder="1">
      <alignment vertical="center"/>
    </xf>
    <xf numFmtId="0" fontId="18" fillId="8" borderId="1" xfId="0" applyFont="1" applyFill="1" applyBorder="1" applyAlignment="1">
      <alignment vertical="center" wrapText="1"/>
    </xf>
    <xf numFmtId="0" fontId="18" fillId="8" borderId="3" xfId="0" applyFont="1" applyFill="1" applyBorder="1" applyAlignment="1">
      <alignment vertical="center" wrapText="1"/>
    </xf>
    <xf numFmtId="0" fontId="13" fillId="0" borderId="1" xfId="0" applyFont="1" applyBorder="1" applyAlignment="1">
      <alignment horizontal="center" vertical="center"/>
    </xf>
    <xf numFmtId="178" fontId="13" fillId="2" borderId="1" xfId="0" applyNumberFormat="1" applyFont="1" applyFill="1" applyBorder="1" applyAlignment="1">
      <alignment horizontal="center" vertical="center"/>
    </xf>
    <xf numFmtId="0" fontId="11" fillId="8" borderId="16" xfId="0" applyFont="1" applyFill="1" applyBorder="1">
      <alignment vertical="center"/>
    </xf>
    <xf numFmtId="0" fontId="15" fillId="0" borderId="18" xfId="0" applyFont="1" applyBorder="1">
      <alignment vertical="center"/>
    </xf>
    <xf numFmtId="0" fontId="15" fillId="0" borderId="15" xfId="0" applyFont="1" applyBorder="1">
      <alignment vertical="center"/>
    </xf>
    <xf numFmtId="0" fontId="15" fillId="0" borderId="19" xfId="0" applyFont="1" applyBorder="1">
      <alignment vertical="center"/>
    </xf>
    <xf numFmtId="0" fontId="13" fillId="0" borderId="16" xfId="0" applyFont="1" applyBorder="1" applyAlignment="1">
      <alignment vertical="center" wrapText="1"/>
    </xf>
    <xf numFmtId="0" fontId="13" fillId="0" borderId="41" xfId="0" applyFont="1" applyBorder="1" applyAlignment="1">
      <alignment horizontal="center" vertical="center"/>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13" fillId="0" borderId="76" xfId="0" applyFont="1" applyBorder="1" applyAlignment="1">
      <alignment horizontal="center" vertical="center"/>
    </xf>
    <xf numFmtId="0" fontId="13" fillId="0" borderId="77" xfId="0" applyFont="1" applyBorder="1" applyAlignment="1">
      <alignment horizontal="center" vertical="center"/>
    </xf>
    <xf numFmtId="0" fontId="12" fillId="8" borderId="7" xfId="0" applyFont="1" applyFill="1" applyBorder="1" applyAlignment="1">
      <alignment horizontal="center" vertical="center"/>
    </xf>
    <xf numFmtId="0" fontId="13" fillId="3" borderId="11" xfId="0" applyFont="1" applyFill="1" applyBorder="1" applyAlignment="1">
      <alignment horizontal="left" vertical="top"/>
    </xf>
    <xf numFmtId="0" fontId="13" fillId="3" borderId="12" xfId="0" applyFont="1" applyFill="1" applyBorder="1" applyAlignment="1">
      <alignment horizontal="left" vertical="top"/>
    </xf>
    <xf numFmtId="0" fontId="13" fillId="3" borderId="13" xfId="0" applyFont="1" applyFill="1" applyBorder="1" applyAlignment="1">
      <alignment horizontal="left" vertical="top"/>
    </xf>
    <xf numFmtId="0" fontId="13" fillId="3" borderId="8" xfId="0" applyFont="1" applyFill="1" applyBorder="1" applyAlignment="1">
      <alignment horizontal="left" vertical="top"/>
    </xf>
    <xf numFmtId="0" fontId="13" fillId="3" borderId="0" xfId="0" applyFont="1" applyFill="1" applyBorder="1" applyAlignment="1">
      <alignment horizontal="left" vertical="top"/>
    </xf>
    <xf numFmtId="0" fontId="13" fillId="3" borderId="14" xfId="0" applyFont="1" applyFill="1" applyBorder="1" applyAlignment="1">
      <alignment horizontal="left" vertical="top"/>
    </xf>
    <xf numFmtId="0" fontId="13" fillId="3" borderId="9" xfId="0" applyFont="1" applyFill="1" applyBorder="1" applyAlignment="1">
      <alignment horizontal="left" vertical="top"/>
    </xf>
    <xf numFmtId="0" fontId="13" fillId="3" borderId="7" xfId="0" applyFont="1" applyFill="1" applyBorder="1" applyAlignment="1">
      <alignment horizontal="left" vertical="top"/>
    </xf>
    <xf numFmtId="0" fontId="13" fillId="3" borderId="10" xfId="0" applyFont="1" applyFill="1" applyBorder="1" applyAlignment="1">
      <alignment horizontal="left" vertical="top"/>
    </xf>
    <xf numFmtId="176" fontId="0" fillId="2" borderId="1" xfId="0" applyNumberFormat="1" applyFill="1" applyBorder="1">
      <alignment vertical="center"/>
    </xf>
    <xf numFmtId="0" fontId="13" fillId="0" borderId="11" xfId="0" applyFont="1" applyFill="1" applyBorder="1" applyAlignment="1">
      <alignment vertical="center" wrapText="1"/>
    </xf>
    <xf numFmtId="0" fontId="13" fillId="0" borderId="12" xfId="0" applyFont="1" applyFill="1" applyBorder="1" applyAlignment="1">
      <alignment vertical="center" wrapText="1"/>
    </xf>
    <xf numFmtId="0" fontId="13" fillId="0" borderId="13" xfId="0" applyFont="1" applyFill="1" applyBorder="1" applyAlignment="1">
      <alignment vertical="center" wrapText="1"/>
    </xf>
    <xf numFmtId="0" fontId="13" fillId="0" borderId="8" xfId="0" applyFont="1" applyFill="1" applyBorder="1" applyAlignment="1">
      <alignment vertical="center" wrapText="1"/>
    </xf>
    <xf numFmtId="0" fontId="13" fillId="0" borderId="0" xfId="0" applyFont="1" applyFill="1" applyBorder="1" applyAlignment="1">
      <alignment vertical="center" wrapText="1"/>
    </xf>
    <xf numFmtId="0" fontId="13" fillId="0" borderId="14" xfId="0" applyFont="1" applyFill="1" applyBorder="1" applyAlignment="1">
      <alignment vertical="center" wrapText="1"/>
    </xf>
    <xf numFmtId="0" fontId="13" fillId="0" borderId="9" xfId="0" applyFont="1" applyFill="1" applyBorder="1" applyAlignment="1">
      <alignment vertical="center" wrapText="1"/>
    </xf>
    <xf numFmtId="0" fontId="13" fillId="0" borderId="7" xfId="0" applyFont="1" applyFill="1" applyBorder="1" applyAlignment="1">
      <alignment vertical="center" wrapText="1"/>
    </xf>
    <xf numFmtId="0" fontId="13" fillId="0" borderId="10" xfId="0" applyFont="1" applyFill="1" applyBorder="1" applyAlignment="1">
      <alignment vertical="center" wrapText="1"/>
    </xf>
    <xf numFmtId="0" fontId="0" fillId="8" borderId="1" xfId="0" applyFill="1" applyBorder="1">
      <alignment vertical="center"/>
    </xf>
    <xf numFmtId="0" fontId="15" fillId="0" borderId="80" xfId="0" applyFont="1" applyBorder="1">
      <alignment vertical="center"/>
    </xf>
    <xf numFmtId="0" fontId="15" fillId="0" borderId="86" xfId="0" applyFont="1" applyBorder="1">
      <alignment vertical="center"/>
    </xf>
    <xf numFmtId="0" fontId="15" fillId="0" borderId="87" xfId="0" applyFont="1" applyBorder="1">
      <alignment vertical="center"/>
    </xf>
    <xf numFmtId="0" fontId="13" fillId="8" borderId="89" xfId="0" applyFont="1" applyFill="1" applyBorder="1" applyAlignment="1">
      <alignment horizontal="center" vertical="center"/>
    </xf>
    <xf numFmtId="0" fontId="13" fillId="0" borderId="11" xfId="0" applyFont="1" applyBorder="1" applyAlignment="1">
      <alignment vertical="center"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8" xfId="0" applyFont="1" applyBorder="1" applyAlignment="1">
      <alignment vertical="center" wrapText="1"/>
    </xf>
    <xf numFmtId="0" fontId="13" fillId="0" borderId="0" xfId="0" applyFont="1" applyBorder="1" applyAlignment="1">
      <alignment vertical="center" wrapText="1"/>
    </xf>
    <xf numFmtId="0" fontId="13" fillId="0" borderId="14" xfId="0" applyFont="1" applyBorder="1" applyAlignment="1">
      <alignment vertical="center" wrapText="1"/>
    </xf>
    <xf numFmtId="0" fontId="13" fillId="0" borderId="9" xfId="0" applyFont="1" applyBorder="1" applyAlignment="1">
      <alignment vertical="center" wrapText="1"/>
    </xf>
    <xf numFmtId="0" fontId="13" fillId="0" borderId="7" xfId="0" applyFont="1" applyBorder="1" applyAlignment="1">
      <alignment vertical="center" wrapText="1"/>
    </xf>
    <xf numFmtId="0" fontId="13" fillId="0" borderId="10" xfId="0" applyFont="1" applyBorder="1" applyAlignment="1">
      <alignment vertical="center" wrapText="1"/>
    </xf>
    <xf numFmtId="0" fontId="11" fillId="0" borderId="80" xfId="0" applyFont="1" applyBorder="1" applyAlignment="1">
      <alignment vertical="center" wrapText="1"/>
    </xf>
    <xf numFmtId="0" fontId="11" fillId="0" borderId="86" xfId="0" applyFont="1" applyBorder="1">
      <alignment vertical="center"/>
    </xf>
    <xf numFmtId="0" fontId="11" fillId="0" borderId="87" xfId="0" applyFont="1" applyBorder="1">
      <alignment vertical="center"/>
    </xf>
    <xf numFmtId="0" fontId="13" fillId="8" borderId="3" xfId="0" applyFont="1" applyFill="1" applyBorder="1" applyAlignment="1">
      <alignment horizontal="center" vertical="center" wrapText="1"/>
    </xf>
    <xf numFmtId="0" fontId="10" fillId="0" borderId="34" xfId="0" applyFont="1" applyFill="1" applyBorder="1">
      <alignment vertical="center"/>
    </xf>
    <xf numFmtId="0" fontId="10" fillId="0" borderId="45" xfId="0" applyFont="1" applyFill="1" applyBorder="1">
      <alignment vertical="center"/>
    </xf>
    <xf numFmtId="0" fontId="10" fillId="0" borderId="35" xfId="0" applyFont="1" applyFill="1" applyBorder="1">
      <alignment vertical="center"/>
    </xf>
    <xf numFmtId="0" fontId="10" fillId="0" borderId="46" xfId="0" applyFont="1" applyFill="1" applyBorder="1">
      <alignment vertical="center"/>
    </xf>
    <xf numFmtId="0" fontId="10" fillId="0" borderId="33" xfId="0" applyFont="1" applyFill="1" applyBorder="1">
      <alignment vertical="center"/>
    </xf>
    <xf numFmtId="0" fontId="10" fillId="0" borderId="47" xfId="0" applyFont="1" applyFill="1" applyBorder="1">
      <alignment vertical="center"/>
    </xf>
    <xf numFmtId="0" fontId="4" fillId="4"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cellXfs>
  <cellStyles count="2">
    <cellStyle name="ハイパーリンク" xfId="1" builtinId="8"/>
    <cellStyle name="標準" xfId="0" builtinId="0"/>
  </cellStyles>
  <dxfs count="5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ill>
        <patternFill>
          <bgColor rgb="FFFFFF00"/>
        </patternFill>
      </fill>
    </dxf>
    <dxf>
      <fill>
        <patternFill>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ill>
        <patternFill>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FFFF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W$5" lockText="1" noThreeD="1"/>
</file>

<file path=xl/ctrlProps/ctrlProp10.xml><?xml version="1.0" encoding="utf-8"?>
<formControlPr xmlns="http://schemas.microsoft.com/office/spreadsheetml/2009/9/main" objectType="CheckBox" fmlaLink="$Z$16" lockText="1" noThreeD="1"/>
</file>

<file path=xl/ctrlProps/ctrlProp100.xml><?xml version="1.0" encoding="utf-8"?>
<formControlPr xmlns="http://schemas.microsoft.com/office/spreadsheetml/2009/9/main" objectType="CheckBox" fmlaLink="$X$23" lockText="1" noThreeD="1"/>
</file>

<file path=xl/ctrlProps/ctrlProp101.xml><?xml version="1.0" encoding="utf-8"?>
<formControlPr xmlns="http://schemas.microsoft.com/office/spreadsheetml/2009/9/main" objectType="CheckBox" fmlaLink="$Y$23" lockText="1" noThreeD="1"/>
</file>

<file path=xl/ctrlProps/ctrlProp102.xml><?xml version="1.0" encoding="utf-8"?>
<formControlPr xmlns="http://schemas.microsoft.com/office/spreadsheetml/2009/9/main" objectType="CheckBox" fmlaLink="$Z$23" lockText="1" noThreeD="1"/>
</file>

<file path=xl/ctrlProps/ctrlProp103.xml><?xml version="1.0" encoding="utf-8"?>
<formControlPr xmlns="http://schemas.microsoft.com/office/spreadsheetml/2009/9/main" objectType="CheckBox" fmlaLink="$W$24" lockText="1" noThreeD="1"/>
</file>

<file path=xl/ctrlProps/ctrlProp104.xml><?xml version="1.0" encoding="utf-8"?>
<formControlPr xmlns="http://schemas.microsoft.com/office/spreadsheetml/2009/9/main" objectType="CheckBox" fmlaLink="$X$24" lockText="1" noThreeD="1"/>
</file>

<file path=xl/ctrlProps/ctrlProp105.xml><?xml version="1.0" encoding="utf-8"?>
<formControlPr xmlns="http://schemas.microsoft.com/office/spreadsheetml/2009/9/main" objectType="CheckBox" fmlaLink="$Y$24" lockText="1" noThreeD="1"/>
</file>

<file path=xl/ctrlProps/ctrlProp106.xml><?xml version="1.0" encoding="utf-8"?>
<formControlPr xmlns="http://schemas.microsoft.com/office/spreadsheetml/2009/9/main" objectType="CheckBox" fmlaLink="$Z$24" lockText="1" noThreeD="1"/>
</file>

<file path=xl/ctrlProps/ctrlProp107.xml><?xml version="1.0" encoding="utf-8"?>
<formControlPr xmlns="http://schemas.microsoft.com/office/spreadsheetml/2009/9/main" objectType="CheckBox" fmlaLink="$W$25" lockText="1" noThreeD="1"/>
</file>

<file path=xl/ctrlProps/ctrlProp108.xml><?xml version="1.0" encoding="utf-8"?>
<formControlPr xmlns="http://schemas.microsoft.com/office/spreadsheetml/2009/9/main" objectType="CheckBox" fmlaLink="$X$25" lockText="1" noThreeD="1"/>
</file>

<file path=xl/ctrlProps/ctrlProp109.xml><?xml version="1.0" encoding="utf-8"?>
<formControlPr xmlns="http://schemas.microsoft.com/office/spreadsheetml/2009/9/main" objectType="CheckBox" fmlaLink="$Y$25" lockText="1" noThreeD="1"/>
</file>

<file path=xl/ctrlProps/ctrlProp11.xml><?xml version="1.0" encoding="utf-8"?>
<formControlPr xmlns="http://schemas.microsoft.com/office/spreadsheetml/2009/9/main" objectType="CheckBox" fmlaLink="$W$17" lockText="1" noThreeD="1"/>
</file>

<file path=xl/ctrlProps/ctrlProp110.xml><?xml version="1.0" encoding="utf-8"?>
<formControlPr xmlns="http://schemas.microsoft.com/office/spreadsheetml/2009/9/main" objectType="CheckBox" fmlaLink="$Z$25" lockText="1" noThreeD="1"/>
</file>

<file path=xl/ctrlProps/ctrlProp111.xml><?xml version="1.0" encoding="utf-8"?>
<formControlPr xmlns="http://schemas.microsoft.com/office/spreadsheetml/2009/9/main" objectType="CheckBox" fmlaLink="$W$26" lockText="1" noThreeD="1"/>
</file>

<file path=xl/ctrlProps/ctrlProp112.xml><?xml version="1.0" encoding="utf-8"?>
<formControlPr xmlns="http://schemas.microsoft.com/office/spreadsheetml/2009/9/main" objectType="CheckBox" fmlaLink="$X$26" lockText="1" noThreeD="1"/>
</file>

<file path=xl/ctrlProps/ctrlProp113.xml><?xml version="1.0" encoding="utf-8"?>
<formControlPr xmlns="http://schemas.microsoft.com/office/spreadsheetml/2009/9/main" objectType="CheckBox" fmlaLink="$Y$26" lockText="1" noThreeD="1"/>
</file>

<file path=xl/ctrlProps/ctrlProp114.xml><?xml version="1.0" encoding="utf-8"?>
<formControlPr xmlns="http://schemas.microsoft.com/office/spreadsheetml/2009/9/main" objectType="CheckBox" fmlaLink="$Z$26" lockText="1" noThreeD="1"/>
</file>

<file path=xl/ctrlProps/ctrlProp115.xml><?xml version="1.0" encoding="utf-8"?>
<formControlPr xmlns="http://schemas.microsoft.com/office/spreadsheetml/2009/9/main" objectType="CheckBox" fmlaLink="$W$27" lockText="1" noThreeD="1"/>
</file>

<file path=xl/ctrlProps/ctrlProp116.xml><?xml version="1.0" encoding="utf-8"?>
<formControlPr xmlns="http://schemas.microsoft.com/office/spreadsheetml/2009/9/main" objectType="CheckBox" fmlaLink="$X$27" lockText="1" noThreeD="1"/>
</file>

<file path=xl/ctrlProps/ctrlProp117.xml><?xml version="1.0" encoding="utf-8"?>
<formControlPr xmlns="http://schemas.microsoft.com/office/spreadsheetml/2009/9/main" objectType="CheckBox" fmlaLink="$Y$27" lockText="1" noThreeD="1"/>
</file>

<file path=xl/ctrlProps/ctrlProp118.xml><?xml version="1.0" encoding="utf-8"?>
<formControlPr xmlns="http://schemas.microsoft.com/office/spreadsheetml/2009/9/main" objectType="CheckBox" fmlaLink="$Z$27" lockText="1" noThreeD="1"/>
</file>

<file path=xl/ctrlProps/ctrlProp119.xml><?xml version="1.0" encoding="utf-8"?>
<formControlPr xmlns="http://schemas.microsoft.com/office/spreadsheetml/2009/9/main" objectType="CheckBox" fmlaLink="$W$28" lockText="1" noThreeD="1"/>
</file>

<file path=xl/ctrlProps/ctrlProp12.xml><?xml version="1.0" encoding="utf-8"?>
<formControlPr xmlns="http://schemas.microsoft.com/office/spreadsheetml/2009/9/main" objectType="CheckBox" fmlaLink="$X$17" lockText="1" noThreeD="1"/>
</file>

<file path=xl/ctrlProps/ctrlProp120.xml><?xml version="1.0" encoding="utf-8"?>
<formControlPr xmlns="http://schemas.microsoft.com/office/spreadsheetml/2009/9/main" objectType="CheckBox" fmlaLink="$X$28" lockText="1" noThreeD="1"/>
</file>

<file path=xl/ctrlProps/ctrlProp121.xml><?xml version="1.0" encoding="utf-8"?>
<formControlPr xmlns="http://schemas.microsoft.com/office/spreadsheetml/2009/9/main" objectType="CheckBox" fmlaLink="$Y$28" lockText="1" noThreeD="1"/>
</file>

<file path=xl/ctrlProps/ctrlProp122.xml><?xml version="1.0" encoding="utf-8"?>
<formControlPr xmlns="http://schemas.microsoft.com/office/spreadsheetml/2009/9/main" objectType="CheckBox" fmlaLink="$Z$28" lockText="1" noThreeD="1"/>
</file>

<file path=xl/ctrlProps/ctrlProp123.xml><?xml version="1.0" encoding="utf-8"?>
<formControlPr xmlns="http://schemas.microsoft.com/office/spreadsheetml/2009/9/main" objectType="CheckBox" fmlaLink="$W$29" lockText="1" noThreeD="1"/>
</file>

<file path=xl/ctrlProps/ctrlProp124.xml><?xml version="1.0" encoding="utf-8"?>
<formControlPr xmlns="http://schemas.microsoft.com/office/spreadsheetml/2009/9/main" objectType="CheckBox" fmlaLink="$X$29" lockText="1" noThreeD="1"/>
</file>

<file path=xl/ctrlProps/ctrlProp125.xml><?xml version="1.0" encoding="utf-8"?>
<formControlPr xmlns="http://schemas.microsoft.com/office/spreadsheetml/2009/9/main" objectType="CheckBox" fmlaLink="$Y$29" lockText="1" noThreeD="1"/>
</file>

<file path=xl/ctrlProps/ctrlProp126.xml><?xml version="1.0" encoding="utf-8"?>
<formControlPr xmlns="http://schemas.microsoft.com/office/spreadsheetml/2009/9/main" objectType="CheckBox" fmlaLink="$Z$29" lockText="1" noThreeD="1"/>
</file>

<file path=xl/ctrlProps/ctrlProp127.xml><?xml version="1.0" encoding="utf-8"?>
<formControlPr xmlns="http://schemas.microsoft.com/office/spreadsheetml/2009/9/main" objectType="CheckBox" fmlaLink="$W$30" lockText="1" noThreeD="1"/>
</file>

<file path=xl/ctrlProps/ctrlProp128.xml><?xml version="1.0" encoding="utf-8"?>
<formControlPr xmlns="http://schemas.microsoft.com/office/spreadsheetml/2009/9/main" objectType="CheckBox" fmlaLink="$X$30" lockText="1" noThreeD="1"/>
</file>

<file path=xl/ctrlProps/ctrlProp129.xml><?xml version="1.0" encoding="utf-8"?>
<formControlPr xmlns="http://schemas.microsoft.com/office/spreadsheetml/2009/9/main" objectType="CheckBox" fmlaLink="$Z$30" lockText="1" noThreeD="1"/>
</file>

<file path=xl/ctrlProps/ctrlProp13.xml><?xml version="1.0" encoding="utf-8"?>
<formControlPr xmlns="http://schemas.microsoft.com/office/spreadsheetml/2009/9/main" objectType="CheckBox" fmlaLink="$Y$17" lockText="1" noThreeD="1"/>
</file>

<file path=xl/ctrlProps/ctrlProp130.xml><?xml version="1.0" encoding="utf-8"?>
<formControlPr xmlns="http://schemas.microsoft.com/office/spreadsheetml/2009/9/main" objectType="CheckBox" fmlaLink="$Y$30" lockText="1" noThreeD="1"/>
</file>

<file path=xl/ctrlProps/ctrlProp131.xml><?xml version="1.0" encoding="utf-8"?>
<formControlPr xmlns="http://schemas.microsoft.com/office/spreadsheetml/2009/9/main" objectType="CheckBox" fmlaLink="$W$31" lockText="1" noThreeD="1"/>
</file>

<file path=xl/ctrlProps/ctrlProp132.xml><?xml version="1.0" encoding="utf-8"?>
<formControlPr xmlns="http://schemas.microsoft.com/office/spreadsheetml/2009/9/main" objectType="CheckBox" fmlaLink="$X$31" lockText="1" noThreeD="1"/>
</file>

<file path=xl/ctrlProps/ctrlProp133.xml><?xml version="1.0" encoding="utf-8"?>
<formControlPr xmlns="http://schemas.microsoft.com/office/spreadsheetml/2009/9/main" objectType="CheckBox" fmlaLink="$Z$31" lockText="1" noThreeD="1"/>
</file>

<file path=xl/ctrlProps/ctrlProp134.xml><?xml version="1.0" encoding="utf-8"?>
<formControlPr xmlns="http://schemas.microsoft.com/office/spreadsheetml/2009/9/main" objectType="CheckBox" fmlaLink="$Y$31" lockText="1" noThreeD="1"/>
</file>

<file path=xl/ctrlProps/ctrlProp135.xml><?xml version="1.0" encoding="utf-8"?>
<formControlPr xmlns="http://schemas.microsoft.com/office/spreadsheetml/2009/9/main" objectType="CheckBox" fmlaLink="$W$32" lockText="1" noThreeD="1"/>
</file>

<file path=xl/ctrlProps/ctrlProp136.xml><?xml version="1.0" encoding="utf-8"?>
<formControlPr xmlns="http://schemas.microsoft.com/office/spreadsheetml/2009/9/main" objectType="CheckBox" fmlaLink="$X$32" lockText="1" noThreeD="1"/>
</file>

<file path=xl/ctrlProps/ctrlProp137.xml><?xml version="1.0" encoding="utf-8"?>
<formControlPr xmlns="http://schemas.microsoft.com/office/spreadsheetml/2009/9/main" objectType="CheckBox" fmlaLink="$Z$32" lockText="1" noThreeD="1"/>
</file>

<file path=xl/ctrlProps/ctrlProp138.xml><?xml version="1.0" encoding="utf-8"?>
<formControlPr xmlns="http://schemas.microsoft.com/office/spreadsheetml/2009/9/main" objectType="CheckBox" fmlaLink="$Y$32" lockText="1" noThreeD="1"/>
</file>

<file path=xl/ctrlProps/ctrlProp139.xml><?xml version="1.0" encoding="utf-8"?>
<formControlPr xmlns="http://schemas.microsoft.com/office/spreadsheetml/2009/9/main" objectType="CheckBox" fmlaLink="$W$33" lockText="1" noThreeD="1"/>
</file>

<file path=xl/ctrlProps/ctrlProp14.xml><?xml version="1.0" encoding="utf-8"?>
<formControlPr xmlns="http://schemas.microsoft.com/office/spreadsheetml/2009/9/main" objectType="CheckBox" fmlaLink="$Z$17" lockText="1" noThreeD="1"/>
</file>

<file path=xl/ctrlProps/ctrlProp140.xml><?xml version="1.0" encoding="utf-8"?>
<formControlPr xmlns="http://schemas.microsoft.com/office/spreadsheetml/2009/9/main" objectType="CheckBox" fmlaLink="$X$33" lockText="1" noThreeD="1"/>
</file>

<file path=xl/ctrlProps/ctrlProp141.xml><?xml version="1.0" encoding="utf-8"?>
<formControlPr xmlns="http://schemas.microsoft.com/office/spreadsheetml/2009/9/main" objectType="CheckBox" fmlaLink="$Z$33" lockText="1" noThreeD="1"/>
</file>

<file path=xl/ctrlProps/ctrlProp142.xml><?xml version="1.0" encoding="utf-8"?>
<formControlPr xmlns="http://schemas.microsoft.com/office/spreadsheetml/2009/9/main" objectType="CheckBox" fmlaLink="$Y$33" lockText="1" noThreeD="1"/>
</file>

<file path=xl/ctrlProps/ctrlProp143.xml><?xml version="1.0" encoding="utf-8"?>
<formControlPr xmlns="http://schemas.microsoft.com/office/spreadsheetml/2009/9/main" objectType="CheckBox" fmlaLink="$W$34" lockText="1" noThreeD="1"/>
</file>

<file path=xl/ctrlProps/ctrlProp144.xml><?xml version="1.0" encoding="utf-8"?>
<formControlPr xmlns="http://schemas.microsoft.com/office/spreadsheetml/2009/9/main" objectType="CheckBox" fmlaLink="$X$34" lockText="1" noThreeD="1"/>
</file>

<file path=xl/ctrlProps/ctrlProp145.xml><?xml version="1.0" encoding="utf-8"?>
<formControlPr xmlns="http://schemas.microsoft.com/office/spreadsheetml/2009/9/main" objectType="CheckBox" fmlaLink="$Z$34" lockText="1" noThreeD="1"/>
</file>

<file path=xl/ctrlProps/ctrlProp146.xml><?xml version="1.0" encoding="utf-8"?>
<formControlPr xmlns="http://schemas.microsoft.com/office/spreadsheetml/2009/9/main" objectType="CheckBox" fmlaLink="$Y$34" lockText="1" noThreeD="1"/>
</file>

<file path=xl/ctrlProps/ctrlProp147.xml><?xml version="1.0" encoding="utf-8"?>
<formControlPr xmlns="http://schemas.microsoft.com/office/spreadsheetml/2009/9/main" objectType="CheckBox" fmlaLink="$W$35" lockText="1" noThreeD="1"/>
</file>

<file path=xl/ctrlProps/ctrlProp148.xml><?xml version="1.0" encoding="utf-8"?>
<formControlPr xmlns="http://schemas.microsoft.com/office/spreadsheetml/2009/9/main" objectType="CheckBox" fmlaLink="$X$35" lockText="1" noThreeD="1"/>
</file>

<file path=xl/ctrlProps/ctrlProp149.xml><?xml version="1.0" encoding="utf-8"?>
<formControlPr xmlns="http://schemas.microsoft.com/office/spreadsheetml/2009/9/main" objectType="CheckBox" fmlaLink="$Z$35" lockText="1" noThreeD="1"/>
</file>

<file path=xl/ctrlProps/ctrlProp15.xml><?xml version="1.0" encoding="utf-8"?>
<formControlPr xmlns="http://schemas.microsoft.com/office/spreadsheetml/2009/9/main" objectType="CheckBox" fmlaLink="$W$18" lockText="1" noThreeD="1"/>
</file>

<file path=xl/ctrlProps/ctrlProp150.xml><?xml version="1.0" encoding="utf-8"?>
<formControlPr xmlns="http://schemas.microsoft.com/office/spreadsheetml/2009/9/main" objectType="CheckBox" fmlaLink="$Y$35" lockText="1" noThreeD="1"/>
</file>

<file path=xl/ctrlProps/ctrlProp151.xml><?xml version="1.0" encoding="utf-8"?>
<formControlPr xmlns="http://schemas.microsoft.com/office/spreadsheetml/2009/9/main" objectType="CheckBox" fmlaLink="$W$36" lockText="1" noThreeD="1"/>
</file>

<file path=xl/ctrlProps/ctrlProp152.xml><?xml version="1.0" encoding="utf-8"?>
<formControlPr xmlns="http://schemas.microsoft.com/office/spreadsheetml/2009/9/main" objectType="CheckBox" fmlaLink="$X$36" lockText="1" noThreeD="1"/>
</file>

<file path=xl/ctrlProps/ctrlProp153.xml><?xml version="1.0" encoding="utf-8"?>
<formControlPr xmlns="http://schemas.microsoft.com/office/spreadsheetml/2009/9/main" objectType="CheckBox" fmlaLink="$Z$36" lockText="1" noThreeD="1"/>
</file>

<file path=xl/ctrlProps/ctrlProp154.xml><?xml version="1.0" encoding="utf-8"?>
<formControlPr xmlns="http://schemas.microsoft.com/office/spreadsheetml/2009/9/main" objectType="CheckBox" fmlaLink="$Y$36" lockText="1" noThreeD="1"/>
</file>

<file path=xl/ctrlProps/ctrlProp155.xml><?xml version="1.0" encoding="utf-8"?>
<formControlPr xmlns="http://schemas.microsoft.com/office/spreadsheetml/2009/9/main" objectType="CheckBox" fmlaLink="$W$37" lockText="1" noThreeD="1"/>
</file>

<file path=xl/ctrlProps/ctrlProp156.xml><?xml version="1.0" encoding="utf-8"?>
<formControlPr xmlns="http://schemas.microsoft.com/office/spreadsheetml/2009/9/main" objectType="CheckBox" fmlaLink="$X$37" lockText="1" noThreeD="1"/>
</file>

<file path=xl/ctrlProps/ctrlProp157.xml><?xml version="1.0" encoding="utf-8"?>
<formControlPr xmlns="http://schemas.microsoft.com/office/spreadsheetml/2009/9/main" objectType="CheckBox" fmlaLink="$Z$37" lockText="1" noThreeD="1"/>
</file>

<file path=xl/ctrlProps/ctrlProp158.xml><?xml version="1.0" encoding="utf-8"?>
<formControlPr xmlns="http://schemas.microsoft.com/office/spreadsheetml/2009/9/main" objectType="CheckBox" fmlaLink="$Y$37" lockText="1" noThreeD="1"/>
</file>

<file path=xl/ctrlProps/ctrlProp159.xml><?xml version="1.0" encoding="utf-8"?>
<formControlPr xmlns="http://schemas.microsoft.com/office/spreadsheetml/2009/9/main" objectType="CheckBox" fmlaLink="$W$38" lockText="1" noThreeD="1"/>
</file>

<file path=xl/ctrlProps/ctrlProp16.xml><?xml version="1.0" encoding="utf-8"?>
<formControlPr xmlns="http://schemas.microsoft.com/office/spreadsheetml/2009/9/main" objectType="CheckBox" fmlaLink="$X$18" lockText="1" noThreeD="1"/>
</file>

<file path=xl/ctrlProps/ctrlProp160.xml><?xml version="1.0" encoding="utf-8"?>
<formControlPr xmlns="http://schemas.microsoft.com/office/spreadsheetml/2009/9/main" objectType="CheckBox" fmlaLink="$X$38" lockText="1" noThreeD="1"/>
</file>

<file path=xl/ctrlProps/ctrlProp161.xml><?xml version="1.0" encoding="utf-8"?>
<formControlPr xmlns="http://schemas.microsoft.com/office/spreadsheetml/2009/9/main" objectType="CheckBox" fmlaLink="$Z$38" lockText="1" noThreeD="1"/>
</file>

<file path=xl/ctrlProps/ctrlProp162.xml><?xml version="1.0" encoding="utf-8"?>
<formControlPr xmlns="http://schemas.microsoft.com/office/spreadsheetml/2009/9/main" objectType="CheckBox" fmlaLink="$Y$38" lockText="1" noThreeD="1"/>
</file>

<file path=xl/ctrlProps/ctrlProp163.xml><?xml version="1.0" encoding="utf-8"?>
<formControlPr xmlns="http://schemas.microsoft.com/office/spreadsheetml/2009/9/main" objectType="CheckBox" fmlaLink="$W$39" lockText="1" noThreeD="1"/>
</file>

<file path=xl/ctrlProps/ctrlProp164.xml><?xml version="1.0" encoding="utf-8"?>
<formControlPr xmlns="http://schemas.microsoft.com/office/spreadsheetml/2009/9/main" objectType="CheckBox" fmlaLink="$X$39" lockText="1" noThreeD="1"/>
</file>

<file path=xl/ctrlProps/ctrlProp165.xml><?xml version="1.0" encoding="utf-8"?>
<formControlPr xmlns="http://schemas.microsoft.com/office/spreadsheetml/2009/9/main" objectType="CheckBox" fmlaLink="$Z$39" lockText="1" noThreeD="1"/>
</file>

<file path=xl/ctrlProps/ctrlProp166.xml><?xml version="1.0" encoding="utf-8"?>
<formControlPr xmlns="http://schemas.microsoft.com/office/spreadsheetml/2009/9/main" objectType="CheckBox" fmlaLink="$Y$39" lockText="1" noThreeD="1"/>
</file>

<file path=xl/ctrlProps/ctrlProp167.xml><?xml version="1.0" encoding="utf-8"?>
<formControlPr xmlns="http://schemas.microsoft.com/office/spreadsheetml/2009/9/main" objectType="CheckBox" fmlaLink="$W$40" lockText="1" noThreeD="1"/>
</file>

<file path=xl/ctrlProps/ctrlProp168.xml><?xml version="1.0" encoding="utf-8"?>
<formControlPr xmlns="http://schemas.microsoft.com/office/spreadsheetml/2009/9/main" objectType="CheckBox" fmlaLink="$X$40" lockText="1" noThreeD="1"/>
</file>

<file path=xl/ctrlProps/ctrlProp169.xml><?xml version="1.0" encoding="utf-8"?>
<formControlPr xmlns="http://schemas.microsoft.com/office/spreadsheetml/2009/9/main" objectType="CheckBox" fmlaLink="$Z$40" lockText="1" noThreeD="1"/>
</file>

<file path=xl/ctrlProps/ctrlProp17.xml><?xml version="1.0" encoding="utf-8"?>
<formControlPr xmlns="http://schemas.microsoft.com/office/spreadsheetml/2009/9/main" objectType="CheckBox" fmlaLink="$Y$18" lockText="1" noThreeD="1"/>
</file>

<file path=xl/ctrlProps/ctrlProp170.xml><?xml version="1.0" encoding="utf-8"?>
<formControlPr xmlns="http://schemas.microsoft.com/office/spreadsheetml/2009/9/main" objectType="CheckBox" fmlaLink="$Y$40" lockText="1" noThreeD="1"/>
</file>

<file path=xl/ctrlProps/ctrlProp171.xml><?xml version="1.0" encoding="utf-8"?>
<formControlPr xmlns="http://schemas.microsoft.com/office/spreadsheetml/2009/9/main" objectType="CheckBox" fmlaLink="$W$41" lockText="1" noThreeD="1"/>
</file>

<file path=xl/ctrlProps/ctrlProp172.xml><?xml version="1.0" encoding="utf-8"?>
<formControlPr xmlns="http://schemas.microsoft.com/office/spreadsheetml/2009/9/main" objectType="CheckBox" fmlaLink="$X$41" lockText="1" noThreeD="1"/>
</file>

<file path=xl/ctrlProps/ctrlProp173.xml><?xml version="1.0" encoding="utf-8"?>
<formControlPr xmlns="http://schemas.microsoft.com/office/spreadsheetml/2009/9/main" objectType="CheckBox" fmlaLink="$Z$41" lockText="1" noThreeD="1"/>
</file>

<file path=xl/ctrlProps/ctrlProp174.xml><?xml version="1.0" encoding="utf-8"?>
<formControlPr xmlns="http://schemas.microsoft.com/office/spreadsheetml/2009/9/main" objectType="CheckBox" fmlaLink="$Y$41" lockText="1" noThreeD="1"/>
</file>

<file path=xl/ctrlProps/ctrlProp175.xml><?xml version="1.0" encoding="utf-8"?>
<formControlPr xmlns="http://schemas.microsoft.com/office/spreadsheetml/2009/9/main" objectType="CheckBox" fmlaLink="$W$42" lockText="1" noThreeD="1"/>
</file>

<file path=xl/ctrlProps/ctrlProp176.xml><?xml version="1.0" encoding="utf-8"?>
<formControlPr xmlns="http://schemas.microsoft.com/office/spreadsheetml/2009/9/main" objectType="CheckBox" fmlaLink="$X$42" lockText="1" noThreeD="1"/>
</file>

<file path=xl/ctrlProps/ctrlProp177.xml><?xml version="1.0" encoding="utf-8"?>
<formControlPr xmlns="http://schemas.microsoft.com/office/spreadsheetml/2009/9/main" objectType="CheckBox" fmlaLink="$Z$42" lockText="1" noThreeD="1"/>
</file>

<file path=xl/ctrlProps/ctrlProp178.xml><?xml version="1.0" encoding="utf-8"?>
<formControlPr xmlns="http://schemas.microsoft.com/office/spreadsheetml/2009/9/main" objectType="CheckBox" fmlaLink="$Y$42" lockText="1" noThreeD="1"/>
</file>

<file path=xl/ctrlProps/ctrlProp179.xml><?xml version="1.0" encoding="utf-8"?>
<formControlPr xmlns="http://schemas.microsoft.com/office/spreadsheetml/2009/9/main" objectType="CheckBox" fmlaLink="$W$43" lockText="1" noThreeD="1"/>
</file>

<file path=xl/ctrlProps/ctrlProp18.xml><?xml version="1.0" encoding="utf-8"?>
<formControlPr xmlns="http://schemas.microsoft.com/office/spreadsheetml/2009/9/main" objectType="CheckBox" fmlaLink="$Z$18" lockText="1" noThreeD="1"/>
</file>

<file path=xl/ctrlProps/ctrlProp180.xml><?xml version="1.0" encoding="utf-8"?>
<formControlPr xmlns="http://schemas.microsoft.com/office/spreadsheetml/2009/9/main" objectType="CheckBox" fmlaLink="$X$43" lockText="1" noThreeD="1"/>
</file>

<file path=xl/ctrlProps/ctrlProp181.xml><?xml version="1.0" encoding="utf-8"?>
<formControlPr xmlns="http://schemas.microsoft.com/office/spreadsheetml/2009/9/main" objectType="CheckBox" fmlaLink="$Z$43" lockText="1" noThreeD="1"/>
</file>

<file path=xl/ctrlProps/ctrlProp182.xml><?xml version="1.0" encoding="utf-8"?>
<formControlPr xmlns="http://schemas.microsoft.com/office/spreadsheetml/2009/9/main" objectType="CheckBox" fmlaLink="$Y$43" lockText="1" noThreeD="1"/>
</file>

<file path=xl/ctrlProps/ctrlProp183.xml><?xml version="1.0" encoding="utf-8"?>
<formControlPr xmlns="http://schemas.microsoft.com/office/spreadsheetml/2009/9/main" objectType="CheckBox" fmlaLink="$W$44" lockText="1" noThreeD="1"/>
</file>

<file path=xl/ctrlProps/ctrlProp184.xml><?xml version="1.0" encoding="utf-8"?>
<formControlPr xmlns="http://schemas.microsoft.com/office/spreadsheetml/2009/9/main" objectType="CheckBox" fmlaLink="$X$44" lockText="1" noThreeD="1"/>
</file>

<file path=xl/ctrlProps/ctrlProp185.xml><?xml version="1.0" encoding="utf-8"?>
<formControlPr xmlns="http://schemas.microsoft.com/office/spreadsheetml/2009/9/main" objectType="CheckBox" fmlaLink="$Z$44" lockText="1" noThreeD="1"/>
</file>

<file path=xl/ctrlProps/ctrlProp186.xml><?xml version="1.0" encoding="utf-8"?>
<formControlPr xmlns="http://schemas.microsoft.com/office/spreadsheetml/2009/9/main" objectType="CheckBox" fmlaLink="$Y$44" lockText="1" noThreeD="1"/>
</file>

<file path=xl/ctrlProps/ctrlProp187.xml><?xml version="1.0" encoding="utf-8"?>
<formControlPr xmlns="http://schemas.microsoft.com/office/spreadsheetml/2009/9/main" objectType="CheckBox" fmlaLink="$W$45" lockText="1" noThreeD="1"/>
</file>

<file path=xl/ctrlProps/ctrlProp188.xml><?xml version="1.0" encoding="utf-8"?>
<formControlPr xmlns="http://schemas.microsoft.com/office/spreadsheetml/2009/9/main" objectType="CheckBox" fmlaLink="$X$45" lockText="1" noThreeD="1"/>
</file>

<file path=xl/ctrlProps/ctrlProp189.xml><?xml version="1.0" encoding="utf-8"?>
<formControlPr xmlns="http://schemas.microsoft.com/office/spreadsheetml/2009/9/main" objectType="CheckBox" fmlaLink="$Z$45" lockText="1" noThreeD="1"/>
</file>

<file path=xl/ctrlProps/ctrlProp19.xml><?xml version="1.0" encoding="utf-8"?>
<formControlPr xmlns="http://schemas.microsoft.com/office/spreadsheetml/2009/9/main" objectType="CheckBox" fmlaLink="$W$19" lockText="1" noThreeD="1"/>
</file>

<file path=xl/ctrlProps/ctrlProp190.xml><?xml version="1.0" encoding="utf-8"?>
<formControlPr xmlns="http://schemas.microsoft.com/office/spreadsheetml/2009/9/main" objectType="CheckBox" fmlaLink="$Y$45" lockText="1" noThreeD="1"/>
</file>

<file path=xl/ctrlProps/ctrlProp191.xml><?xml version="1.0" encoding="utf-8"?>
<formControlPr xmlns="http://schemas.microsoft.com/office/spreadsheetml/2009/9/main" objectType="CheckBox" fmlaLink="$W$46" lockText="1" noThreeD="1"/>
</file>

<file path=xl/ctrlProps/ctrlProp192.xml><?xml version="1.0" encoding="utf-8"?>
<formControlPr xmlns="http://schemas.microsoft.com/office/spreadsheetml/2009/9/main" objectType="CheckBox" fmlaLink="$X$46" lockText="1" noThreeD="1"/>
</file>

<file path=xl/ctrlProps/ctrlProp193.xml><?xml version="1.0" encoding="utf-8"?>
<formControlPr xmlns="http://schemas.microsoft.com/office/spreadsheetml/2009/9/main" objectType="CheckBox" fmlaLink="$Z$46" lockText="1" noThreeD="1"/>
</file>

<file path=xl/ctrlProps/ctrlProp194.xml><?xml version="1.0" encoding="utf-8"?>
<formControlPr xmlns="http://schemas.microsoft.com/office/spreadsheetml/2009/9/main" objectType="CheckBox" fmlaLink="$Y$46" lockText="1" noThreeD="1"/>
</file>

<file path=xl/ctrlProps/ctrlProp195.xml><?xml version="1.0" encoding="utf-8"?>
<formControlPr xmlns="http://schemas.microsoft.com/office/spreadsheetml/2009/9/main" objectType="CheckBox" fmlaLink="$W$47" lockText="1" noThreeD="1"/>
</file>

<file path=xl/ctrlProps/ctrlProp196.xml><?xml version="1.0" encoding="utf-8"?>
<formControlPr xmlns="http://schemas.microsoft.com/office/spreadsheetml/2009/9/main" objectType="CheckBox" fmlaLink="$X$47" lockText="1" noThreeD="1"/>
</file>

<file path=xl/ctrlProps/ctrlProp197.xml><?xml version="1.0" encoding="utf-8"?>
<formControlPr xmlns="http://schemas.microsoft.com/office/spreadsheetml/2009/9/main" objectType="CheckBox" fmlaLink="$Z$47" lockText="1" noThreeD="1"/>
</file>

<file path=xl/ctrlProps/ctrlProp198.xml><?xml version="1.0" encoding="utf-8"?>
<formControlPr xmlns="http://schemas.microsoft.com/office/spreadsheetml/2009/9/main" objectType="CheckBox" fmlaLink="$Y$47" lockText="1" noThreeD="1"/>
</file>

<file path=xl/ctrlProps/ctrlProp2.xml><?xml version="1.0" encoding="utf-8"?>
<formControlPr xmlns="http://schemas.microsoft.com/office/spreadsheetml/2009/9/main" objectType="CheckBox" fmlaLink="$W$6" lockText="1" noThreeD="1"/>
</file>

<file path=xl/ctrlProps/ctrlProp20.xml><?xml version="1.0" encoding="utf-8"?>
<formControlPr xmlns="http://schemas.microsoft.com/office/spreadsheetml/2009/9/main" objectType="CheckBox" fmlaLink="$X$19" lockText="1" noThreeD="1"/>
</file>

<file path=xl/ctrlProps/ctrlProp21.xml><?xml version="1.0" encoding="utf-8"?>
<formControlPr xmlns="http://schemas.microsoft.com/office/spreadsheetml/2009/9/main" objectType="CheckBox" fmlaLink="$Y$19" lockText="1" noThreeD="1"/>
</file>

<file path=xl/ctrlProps/ctrlProp22.xml><?xml version="1.0" encoding="utf-8"?>
<formControlPr xmlns="http://schemas.microsoft.com/office/spreadsheetml/2009/9/main" objectType="CheckBox" fmlaLink="$Z$19" lockText="1" noThreeD="1"/>
</file>

<file path=xl/ctrlProps/ctrlProp23.xml><?xml version="1.0" encoding="utf-8"?>
<formControlPr xmlns="http://schemas.microsoft.com/office/spreadsheetml/2009/9/main" objectType="CheckBox" fmlaLink="$W$20" lockText="1" noThreeD="1"/>
</file>

<file path=xl/ctrlProps/ctrlProp24.xml><?xml version="1.0" encoding="utf-8"?>
<formControlPr xmlns="http://schemas.microsoft.com/office/spreadsheetml/2009/9/main" objectType="CheckBox" fmlaLink="$X$20" lockText="1" noThreeD="1"/>
</file>

<file path=xl/ctrlProps/ctrlProp25.xml><?xml version="1.0" encoding="utf-8"?>
<formControlPr xmlns="http://schemas.microsoft.com/office/spreadsheetml/2009/9/main" objectType="CheckBox" fmlaLink="$Y$20" lockText="1" noThreeD="1"/>
</file>

<file path=xl/ctrlProps/ctrlProp26.xml><?xml version="1.0" encoding="utf-8"?>
<formControlPr xmlns="http://schemas.microsoft.com/office/spreadsheetml/2009/9/main" objectType="CheckBox" fmlaLink="$Z$20" lockText="1" noThreeD="1"/>
</file>

<file path=xl/ctrlProps/ctrlProp27.xml><?xml version="1.0" encoding="utf-8"?>
<formControlPr xmlns="http://schemas.microsoft.com/office/spreadsheetml/2009/9/main" objectType="CheckBox" fmlaLink="$W$21" lockText="1" noThreeD="1"/>
</file>

<file path=xl/ctrlProps/ctrlProp28.xml><?xml version="1.0" encoding="utf-8"?>
<formControlPr xmlns="http://schemas.microsoft.com/office/spreadsheetml/2009/9/main" objectType="CheckBox" fmlaLink="$X$21" lockText="1" noThreeD="1"/>
</file>

<file path=xl/ctrlProps/ctrlProp29.xml><?xml version="1.0" encoding="utf-8"?>
<formControlPr xmlns="http://schemas.microsoft.com/office/spreadsheetml/2009/9/main" objectType="CheckBox" fmlaLink="$Y$21" lockText="1" noThreeD="1"/>
</file>

<file path=xl/ctrlProps/ctrlProp3.xml><?xml version="1.0" encoding="utf-8"?>
<formControlPr xmlns="http://schemas.microsoft.com/office/spreadsheetml/2009/9/main" objectType="CheckBox" fmlaLink="$W$7" lockText="1" noThreeD="1"/>
</file>

<file path=xl/ctrlProps/ctrlProp30.xml><?xml version="1.0" encoding="utf-8"?>
<formControlPr xmlns="http://schemas.microsoft.com/office/spreadsheetml/2009/9/main" objectType="CheckBox" fmlaLink="$Z$21" lockText="1" noThreeD="1"/>
</file>

<file path=xl/ctrlProps/ctrlProp31.xml><?xml version="1.0" encoding="utf-8"?>
<formControlPr xmlns="http://schemas.microsoft.com/office/spreadsheetml/2009/9/main" objectType="CheckBox" fmlaLink="$W$6" lockText="1" noThreeD="1"/>
</file>

<file path=xl/ctrlProps/ctrlProp32.xml><?xml version="1.0" encoding="utf-8"?>
<formControlPr xmlns="http://schemas.microsoft.com/office/spreadsheetml/2009/9/main" objectType="CheckBox" fmlaLink="$X$6" lockText="1" noThreeD="1"/>
</file>

<file path=xl/ctrlProps/ctrlProp33.xml><?xml version="1.0" encoding="utf-8"?>
<formControlPr xmlns="http://schemas.microsoft.com/office/spreadsheetml/2009/9/main" objectType="CheckBox" fmlaLink="$Y$6" lockText="1" noThreeD="1"/>
</file>

<file path=xl/ctrlProps/ctrlProp34.xml><?xml version="1.0" encoding="utf-8"?>
<formControlPr xmlns="http://schemas.microsoft.com/office/spreadsheetml/2009/9/main" objectType="CheckBox" fmlaLink="$Z$6" lockText="1" noThreeD="1"/>
</file>

<file path=xl/ctrlProps/ctrlProp35.xml><?xml version="1.0" encoding="utf-8"?>
<formControlPr xmlns="http://schemas.microsoft.com/office/spreadsheetml/2009/9/main" objectType="CheckBox" fmlaLink="$W$7" lockText="1" noThreeD="1"/>
</file>

<file path=xl/ctrlProps/ctrlProp36.xml><?xml version="1.0" encoding="utf-8"?>
<formControlPr xmlns="http://schemas.microsoft.com/office/spreadsheetml/2009/9/main" objectType="CheckBox" fmlaLink="$X$7" lockText="1" noThreeD="1"/>
</file>

<file path=xl/ctrlProps/ctrlProp37.xml><?xml version="1.0" encoding="utf-8"?>
<formControlPr xmlns="http://schemas.microsoft.com/office/spreadsheetml/2009/9/main" objectType="CheckBox" fmlaLink="$Y$7" lockText="1" noThreeD="1"/>
</file>

<file path=xl/ctrlProps/ctrlProp38.xml><?xml version="1.0" encoding="utf-8"?>
<formControlPr xmlns="http://schemas.microsoft.com/office/spreadsheetml/2009/9/main" objectType="CheckBox" fmlaLink="$Z$7" lockText="1" noThreeD="1"/>
</file>

<file path=xl/ctrlProps/ctrlProp39.xml><?xml version="1.0" encoding="utf-8"?>
<formControlPr xmlns="http://schemas.microsoft.com/office/spreadsheetml/2009/9/main" objectType="CheckBox" fmlaLink="$W$8" lockText="1" noThreeD="1"/>
</file>

<file path=xl/ctrlProps/ctrlProp4.xml><?xml version="1.0" encoding="utf-8"?>
<formControlPr xmlns="http://schemas.microsoft.com/office/spreadsheetml/2009/9/main" objectType="CheckBox" fmlaLink="$W$8" lockText="1" noThreeD="1"/>
</file>

<file path=xl/ctrlProps/ctrlProp40.xml><?xml version="1.0" encoding="utf-8"?>
<formControlPr xmlns="http://schemas.microsoft.com/office/spreadsheetml/2009/9/main" objectType="CheckBox" fmlaLink="$X$8" lockText="1" noThreeD="1"/>
</file>

<file path=xl/ctrlProps/ctrlProp41.xml><?xml version="1.0" encoding="utf-8"?>
<formControlPr xmlns="http://schemas.microsoft.com/office/spreadsheetml/2009/9/main" objectType="CheckBox" fmlaLink="$Y$8" lockText="1" noThreeD="1"/>
</file>

<file path=xl/ctrlProps/ctrlProp42.xml><?xml version="1.0" encoding="utf-8"?>
<formControlPr xmlns="http://schemas.microsoft.com/office/spreadsheetml/2009/9/main" objectType="CheckBox" fmlaLink="$Z$8" lockText="1" noThreeD="1"/>
</file>

<file path=xl/ctrlProps/ctrlProp43.xml><?xml version="1.0" encoding="utf-8"?>
<formControlPr xmlns="http://schemas.microsoft.com/office/spreadsheetml/2009/9/main" objectType="CheckBox" fmlaLink="$W$9" lockText="1" noThreeD="1"/>
</file>

<file path=xl/ctrlProps/ctrlProp44.xml><?xml version="1.0" encoding="utf-8"?>
<formControlPr xmlns="http://schemas.microsoft.com/office/spreadsheetml/2009/9/main" objectType="CheckBox" fmlaLink="$X$9" lockText="1" noThreeD="1"/>
</file>

<file path=xl/ctrlProps/ctrlProp45.xml><?xml version="1.0" encoding="utf-8"?>
<formControlPr xmlns="http://schemas.microsoft.com/office/spreadsheetml/2009/9/main" objectType="CheckBox" fmlaLink="$Y$9" lockText="1" noThreeD="1"/>
</file>

<file path=xl/ctrlProps/ctrlProp46.xml><?xml version="1.0" encoding="utf-8"?>
<formControlPr xmlns="http://schemas.microsoft.com/office/spreadsheetml/2009/9/main" objectType="CheckBox" fmlaLink="$Z$9" lockText="1" noThreeD="1"/>
</file>

<file path=xl/ctrlProps/ctrlProp47.xml><?xml version="1.0" encoding="utf-8"?>
<formControlPr xmlns="http://schemas.microsoft.com/office/spreadsheetml/2009/9/main" objectType="CheckBox" fmlaLink="$W$10" lockText="1" noThreeD="1"/>
</file>

<file path=xl/ctrlProps/ctrlProp48.xml><?xml version="1.0" encoding="utf-8"?>
<formControlPr xmlns="http://schemas.microsoft.com/office/spreadsheetml/2009/9/main" objectType="CheckBox" fmlaLink="$X$10" lockText="1" noThreeD="1"/>
</file>

<file path=xl/ctrlProps/ctrlProp49.xml><?xml version="1.0" encoding="utf-8"?>
<formControlPr xmlns="http://schemas.microsoft.com/office/spreadsheetml/2009/9/main" objectType="CheckBox" fmlaLink="$Y$10" lockText="1" noThreeD="1"/>
</file>

<file path=xl/ctrlProps/ctrlProp5.xml><?xml version="1.0" encoding="utf-8"?>
<formControlPr xmlns="http://schemas.microsoft.com/office/spreadsheetml/2009/9/main" objectType="CheckBox" fmlaLink="$W$9" lockText="1" noThreeD="1"/>
</file>

<file path=xl/ctrlProps/ctrlProp50.xml><?xml version="1.0" encoding="utf-8"?>
<formControlPr xmlns="http://schemas.microsoft.com/office/spreadsheetml/2009/9/main" objectType="CheckBox" fmlaLink="$Z$10" lockText="1" noThreeD="1"/>
</file>

<file path=xl/ctrlProps/ctrlProp51.xml><?xml version="1.0" encoding="utf-8"?>
<formControlPr xmlns="http://schemas.microsoft.com/office/spreadsheetml/2009/9/main" objectType="CheckBox" fmlaLink="$W$11" lockText="1" noThreeD="1"/>
</file>

<file path=xl/ctrlProps/ctrlProp52.xml><?xml version="1.0" encoding="utf-8"?>
<formControlPr xmlns="http://schemas.microsoft.com/office/spreadsheetml/2009/9/main" objectType="CheckBox" fmlaLink="$X$11" lockText="1" noThreeD="1"/>
</file>

<file path=xl/ctrlProps/ctrlProp53.xml><?xml version="1.0" encoding="utf-8"?>
<formControlPr xmlns="http://schemas.microsoft.com/office/spreadsheetml/2009/9/main" objectType="CheckBox" fmlaLink="$Y$11" lockText="1" noThreeD="1"/>
</file>

<file path=xl/ctrlProps/ctrlProp54.xml><?xml version="1.0" encoding="utf-8"?>
<formControlPr xmlns="http://schemas.microsoft.com/office/spreadsheetml/2009/9/main" objectType="CheckBox" fmlaLink="$Z$11" lockText="1" noThreeD="1"/>
</file>

<file path=xl/ctrlProps/ctrlProp55.xml><?xml version="1.0" encoding="utf-8"?>
<formControlPr xmlns="http://schemas.microsoft.com/office/spreadsheetml/2009/9/main" objectType="CheckBox" fmlaLink="$W$12" lockText="1" noThreeD="1"/>
</file>

<file path=xl/ctrlProps/ctrlProp56.xml><?xml version="1.0" encoding="utf-8"?>
<formControlPr xmlns="http://schemas.microsoft.com/office/spreadsheetml/2009/9/main" objectType="CheckBox" fmlaLink="$X$12" lockText="1" noThreeD="1"/>
</file>

<file path=xl/ctrlProps/ctrlProp57.xml><?xml version="1.0" encoding="utf-8"?>
<formControlPr xmlns="http://schemas.microsoft.com/office/spreadsheetml/2009/9/main" objectType="CheckBox" fmlaLink="$Y$12" lockText="1" noThreeD="1"/>
</file>

<file path=xl/ctrlProps/ctrlProp58.xml><?xml version="1.0" encoding="utf-8"?>
<formControlPr xmlns="http://schemas.microsoft.com/office/spreadsheetml/2009/9/main" objectType="CheckBox" fmlaLink="$Z$12" lockText="1" noThreeD="1"/>
</file>

<file path=xl/ctrlProps/ctrlProp59.xml><?xml version="1.0" encoding="utf-8"?>
<formControlPr xmlns="http://schemas.microsoft.com/office/spreadsheetml/2009/9/main" objectType="CheckBox" fmlaLink="$W$13" lockText="1" noThreeD="1"/>
</file>

<file path=xl/ctrlProps/ctrlProp6.xml><?xml version="1.0" encoding="utf-8"?>
<formControlPr xmlns="http://schemas.microsoft.com/office/spreadsheetml/2009/9/main" objectType="CheckBox" fmlaLink="$W$10" lockText="1" noThreeD="1"/>
</file>

<file path=xl/ctrlProps/ctrlProp60.xml><?xml version="1.0" encoding="utf-8"?>
<formControlPr xmlns="http://schemas.microsoft.com/office/spreadsheetml/2009/9/main" objectType="CheckBox" fmlaLink="$X$13" lockText="1" noThreeD="1"/>
</file>

<file path=xl/ctrlProps/ctrlProp61.xml><?xml version="1.0" encoding="utf-8"?>
<formControlPr xmlns="http://schemas.microsoft.com/office/spreadsheetml/2009/9/main" objectType="CheckBox" fmlaLink="$Y$13" lockText="1" noThreeD="1"/>
</file>

<file path=xl/ctrlProps/ctrlProp62.xml><?xml version="1.0" encoding="utf-8"?>
<formControlPr xmlns="http://schemas.microsoft.com/office/spreadsheetml/2009/9/main" objectType="CheckBox" fmlaLink="$Z$13" lockText="1" noThreeD="1"/>
</file>

<file path=xl/ctrlProps/ctrlProp63.xml><?xml version="1.0" encoding="utf-8"?>
<formControlPr xmlns="http://schemas.microsoft.com/office/spreadsheetml/2009/9/main" objectType="CheckBox" fmlaLink="$W$14" lockText="1" noThreeD="1"/>
</file>

<file path=xl/ctrlProps/ctrlProp64.xml><?xml version="1.0" encoding="utf-8"?>
<formControlPr xmlns="http://schemas.microsoft.com/office/spreadsheetml/2009/9/main" objectType="CheckBox" fmlaLink="$X$14" lockText="1" noThreeD="1"/>
</file>

<file path=xl/ctrlProps/ctrlProp65.xml><?xml version="1.0" encoding="utf-8"?>
<formControlPr xmlns="http://schemas.microsoft.com/office/spreadsheetml/2009/9/main" objectType="CheckBox" fmlaLink="$Y$14" lockText="1" noThreeD="1"/>
</file>

<file path=xl/ctrlProps/ctrlProp66.xml><?xml version="1.0" encoding="utf-8"?>
<formControlPr xmlns="http://schemas.microsoft.com/office/spreadsheetml/2009/9/main" objectType="CheckBox" fmlaLink="$Z$14" lockText="1" noThreeD="1"/>
</file>

<file path=xl/ctrlProps/ctrlProp67.xml><?xml version="1.0" encoding="utf-8"?>
<formControlPr xmlns="http://schemas.microsoft.com/office/spreadsheetml/2009/9/main" objectType="CheckBox" fmlaLink="$W$15" lockText="1" noThreeD="1"/>
</file>

<file path=xl/ctrlProps/ctrlProp68.xml><?xml version="1.0" encoding="utf-8"?>
<formControlPr xmlns="http://schemas.microsoft.com/office/spreadsheetml/2009/9/main" objectType="CheckBox" fmlaLink="$X$15" lockText="1" noThreeD="1"/>
</file>

<file path=xl/ctrlProps/ctrlProp69.xml><?xml version="1.0" encoding="utf-8"?>
<formControlPr xmlns="http://schemas.microsoft.com/office/spreadsheetml/2009/9/main" objectType="CheckBox" fmlaLink="$Y$15" lockText="1" noThreeD="1"/>
</file>

<file path=xl/ctrlProps/ctrlProp7.xml><?xml version="1.0" encoding="utf-8"?>
<formControlPr xmlns="http://schemas.microsoft.com/office/spreadsheetml/2009/9/main" objectType="CheckBox" fmlaLink="$W$16" lockText="1" noThreeD="1"/>
</file>

<file path=xl/ctrlProps/ctrlProp70.xml><?xml version="1.0" encoding="utf-8"?>
<formControlPr xmlns="http://schemas.microsoft.com/office/spreadsheetml/2009/9/main" objectType="CheckBox" fmlaLink="$Z$15" lockText="1" noThreeD="1"/>
</file>

<file path=xl/ctrlProps/ctrlProp71.xml><?xml version="1.0" encoding="utf-8"?>
<formControlPr xmlns="http://schemas.microsoft.com/office/spreadsheetml/2009/9/main" objectType="CheckBox" fmlaLink="$W$16" lockText="1" noThreeD="1"/>
</file>

<file path=xl/ctrlProps/ctrlProp72.xml><?xml version="1.0" encoding="utf-8"?>
<formControlPr xmlns="http://schemas.microsoft.com/office/spreadsheetml/2009/9/main" objectType="CheckBox" fmlaLink="$X$16" lockText="1" noThreeD="1"/>
</file>

<file path=xl/ctrlProps/ctrlProp73.xml><?xml version="1.0" encoding="utf-8"?>
<formControlPr xmlns="http://schemas.microsoft.com/office/spreadsheetml/2009/9/main" objectType="CheckBox" fmlaLink="$Y$16" lockText="1" noThreeD="1"/>
</file>

<file path=xl/ctrlProps/ctrlProp74.xml><?xml version="1.0" encoding="utf-8"?>
<formControlPr xmlns="http://schemas.microsoft.com/office/spreadsheetml/2009/9/main" objectType="CheckBox" fmlaLink="$Z$16" lockText="1" noThreeD="1"/>
</file>

<file path=xl/ctrlProps/ctrlProp75.xml><?xml version="1.0" encoding="utf-8"?>
<formControlPr xmlns="http://schemas.microsoft.com/office/spreadsheetml/2009/9/main" objectType="CheckBox" fmlaLink="$W$17" lockText="1" noThreeD="1"/>
</file>

<file path=xl/ctrlProps/ctrlProp76.xml><?xml version="1.0" encoding="utf-8"?>
<formControlPr xmlns="http://schemas.microsoft.com/office/spreadsheetml/2009/9/main" objectType="CheckBox" fmlaLink="$X$17" lockText="1" noThreeD="1"/>
</file>

<file path=xl/ctrlProps/ctrlProp77.xml><?xml version="1.0" encoding="utf-8"?>
<formControlPr xmlns="http://schemas.microsoft.com/office/spreadsheetml/2009/9/main" objectType="CheckBox" fmlaLink="$Y$17" lockText="1" noThreeD="1"/>
</file>

<file path=xl/ctrlProps/ctrlProp78.xml><?xml version="1.0" encoding="utf-8"?>
<formControlPr xmlns="http://schemas.microsoft.com/office/spreadsheetml/2009/9/main" objectType="CheckBox" fmlaLink="$Z$17" lockText="1" noThreeD="1"/>
</file>

<file path=xl/ctrlProps/ctrlProp79.xml><?xml version="1.0" encoding="utf-8"?>
<formControlPr xmlns="http://schemas.microsoft.com/office/spreadsheetml/2009/9/main" objectType="CheckBox" fmlaLink="$W$18" lockText="1" noThreeD="1"/>
</file>

<file path=xl/ctrlProps/ctrlProp8.xml><?xml version="1.0" encoding="utf-8"?>
<formControlPr xmlns="http://schemas.microsoft.com/office/spreadsheetml/2009/9/main" objectType="CheckBox" fmlaLink="$X$16" lockText="1" noThreeD="1"/>
</file>

<file path=xl/ctrlProps/ctrlProp80.xml><?xml version="1.0" encoding="utf-8"?>
<formControlPr xmlns="http://schemas.microsoft.com/office/spreadsheetml/2009/9/main" objectType="CheckBox" fmlaLink="$X$18" lockText="1" noThreeD="1"/>
</file>

<file path=xl/ctrlProps/ctrlProp81.xml><?xml version="1.0" encoding="utf-8"?>
<formControlPr xmlns="http://schemas.microsoft.com/office/spreadsheetml/2009/9/main" objectType="CheckBox" fmlaLink="$Y$18" lockText="1" noThreeD="1"/>
</file>

<file path=xl/ctrlProps/ctrlProp82.xml><?xml version="1.0" encoding="utf-8"?>
<formControlPr xmlns="http://schemas.microsoft.com/office/spreadsheetml/2009/9/main" objectType="CheckBox" fmlaLink="$Z$18" lockText="1" noThreeD="1"/>
</file>

<file path=xl/ctrlProps/ctrlProp83.xml><?xml version="1.0" encoding="utf-8"?>
<formControlPr xmlns="http://schemas.microsoft.com/office/spreadsheetml/2009/9/main" objectType="CheckBox" fmlaLink="$W$19" lockText="1" noThreeD="1"/>
</file>

<file path=xl/ctrlProps/ctrlProp84.xml><?xml version="1.0" encoding="utf-8"?>
<formControlPr xmlns="http://schemas.microsoft.com/office/spreadsheetml/2009/9/main" objectType="CheckBox" fmlaLink="$X$19" lockText="1" noThreeD="1"/>
</file>

<file path=xl/ctrlProps/ctrlProp85.xml><?xml version="1.0" encoding="utf-8"?>
<formControlPr xmlns="http://schemas.microsoft.com/office/spreadsheetml/2009/9/main" objectType="CheckBox" fmlaLink="$Y$19" lockText="1" noThreeD="1"/>
</file>

<file path=xl/ctrlProps/ctrlProp86.xml><?xml version="1.0" encoding="utf-8"?>
<formControlPr xmlns="http://schemas.microsoft.com/office/spreadsheetml/2009/9/main" objectType="CheckBox" fmlaLink="$Z$19" lockText="1" noThreeD="1"/>
</file>

<file path=xl/ctrlProps/ctrlProp87.xml><?xml version="1.0" encoding="utf-8"?>
<formControlPr xmlns="http://schemas.microsoft.com/office/spreadsheetml/2009/9/main" objectType="CheckBox" fmlaLink="$W$20" lockText="1" noThreeD="1"/>
</file>

<file path=xl/ctrlProps/ctrlProp88.xml><?xml version="1.0" encoding="utf-8"?>
<formControlPr xmlns="http://schemas.microsoft.com/office/spreadsheetml/2009/9/main" objectType="CheckBox" fmlaLink="$X$20" lockText="1" noThreeD="1"/>
</file>

<file path=xl/ctrlProps/ctrlProp89.xml><?xml version="1.0" encoding="utf-8"?>
<formControlPr xmlns="http://schemas.microsoft.com/office/spreadsheetml/2009/9/main" objectType="CheckBox" fmlaLink="$Y$20" lockText="1" noThreeD="1"/>
</file>

<file path=xl/ctrlProps/ctrlProp9.xml><?xml version="1.0" encoding="utf-8"?>
<formControlPr xmlns="http://schemas.microsoft.com/office/spreadsheetml/2009/9/main" objectType="CheckBox" fmlaLink="$Y$16" lockText="1" noThreeD="1"/>
</file>

<file path=xl/ctrlProps/ctrlProp90.xml><?xml version="1.0" encoding="utf-8"?>
<formControlPr xmlns="http://schemas.microsoft.com/office/spreadsheetml/2009/9/main" objectType="CheckBox" fmlaLink="$Z$20" lockText="1" noThreeD="1"/>
</file>

<file path=xl/ctrlProps/ctrlProp91.xml><?xml version="1.0" encoding="utf-8"?>
<formControlPr xmlns="http://schemas.microsoft.com/office/spreadsheetml/2009/9/main" objectType="CheckBox" fmlaLink="$W$21" lockText="1" noThreeD="1"/>
</file>

<file path=xl/ctrlProps/ctrlProp92.xml><?xml version="1.0" encoding="utf-8"?>
<formControlPr xmlns="http://schemas.microsoft.com/office/spreadsheetml/2009/9/main" objectType="CheckBox" fmlaLink="$X$21" lockText="1" noThreeD="1"/>
</file>

<file path=xl/ctrlProps/ctrlProp93.xml><?xml version="1.0" encoding="utf-8"?>
<formControlPr xmlns="http://schemas.microsoft.com/office/spreadsheetml/2009/9/main" objectType="CheckBox" fmlaLink="$Y$21" lockText="1" noThreeD="1"/>
</file>

<file path=xl/ctrlProps/ctrlProp94.xml><?xml version="1.0" encoding="utf-8"?>
<formControlPr xmlns="http://schemas.microsoft.com/office/spreadsheetml/2009/9/main" objectType="CheckBox" fmlaLink="$Z$21" lockText="1" noThreeD="1"/>
</file>

<file path=xl/ctrlProps/ctrlProp95.xml><?xml version="1.0" encoding="utf-8"?>
<formControlPr xmlns="http://schemas.microsoft.com/office/spreadsheetml/2009/9/main" objectType="CheckBox" fmlaLink="$W$22" lockText="1" noThreeD="1"/>
</file>

<file path=xl/ctrlProps/ctrlProp96.xml><?xml version="1.0" encoding="utf-8"?>
<formControlPr xmlns="http://schemas.microsoft.com/office/spreadsheetml/2009/9/main" objectType="CheckBox" fmlaLink="$X$22" lockText="1" noThreeD="1"/>
</file>

<file path=xl/ctrlProps/ctrlProp97.xml><?xml version="1.0" encoding="utf-8"?>
<formControlPr xmlns="http://schemas.microsoft.com/office/spreadsheetml/2009/9/main" objectType="CheckBox" fmlaLink="$Y$22" lockText="1" noThreeD="1"/>
</file>

<file path=xl/ctrlProps/ctrlProp98.xml><?xml version="1.0" encoding="utf-8"?>
<formControlPr xmlns="http://schemas.microsoft.com/office/spreadsheetml/2009/9/main" objectType="CheckBox" fmlaLink="$Z$22" lockText="1" noThreeD="1"/>
</file>

<file path=xl/ctrlProps/ctrlProp99.xml><?xml version="1.0" encoding="utf-8"?>
<formControlPr xmlns="http://schemas.microsoft.com/office/spreadsheetml/2009/9/main" objectType="CheckBox" fmlaLink="$W$23"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oneCellAnchor>
    <xdr:from>
      <xdr:col>1</xdr:col>
      <xdr:colOff>130175</xdr:colOff>
      <xdr:row>7</xdr:row>
      <xdr:rowOff>82550</xdr:rowOff>
    </xdr:from>
    <xdr:ext cx="6553200" cy="217963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3050" y="1523206"/>
          <a:ext cx="6553200" cy="2179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県では，鹿児島県地球温暖化対策推進条例（以下，「条例」という。）第</a:t>
          </a:r>
          <a:r>
            <a:rPr kumimoji="1" lang="en-US" altLang="ja-JP" sz="1200" b="0">
              <a:latin typeface="BIZ UDPゴシック" panose="020B0400000000000000" pitchFamily="50" charset="-128"/>
              <a:ea typeface="BIZ UDPゴシック" panose="020B0400000000000000" pitchFamily="50" charset="-128"/>
            </a:rPr>
            <a:t>33</a:t>
          </a:r>
          <a:r>
            <a:rPr kumimoji="1" lang="ja-JP" altLang="en-US" sz="1200" b="0">
              <a:latin typeface="BIZ UDPゴシック" panose="020B0400000000000000" pitchFamily="50" charset="-128"/>
              <a:ea typeface="BIZ UDPゴシック" panose="020B0400000000000000" pitchFamily="50" charset="-128"/>
            </a:rPr>
            <a:t>条の規定により，温室効果ガス排出量削減計画を提出したもの等のうち，温室効果ガスの排出の量の削減等に取り組む事業者等を表彰することとしています。</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本調査は，令和</a:t>
          </a:r>
          <a:r>
            <a:rPr kumimoji="1" lang="en-US" altLang="ja-JP" sz="1200" b="0">
              <a:latin typeface="BIZ UDPゴシック" panose="020B0400000000000000" pitchFamily="50" charset="-128"/>
              <a:ea typeface="BIZ UDPゴシック" panose="020B0400000000000000" pitchFamily="50" charset="-128"/>
            </a:rPr>
            <a:t>6</a:t>
          </a:r>
          <a:r>
            <a:rPr kumimoji="1" lang="ja-JP" altLang="en-US" sz="1200" b="0">
              <a:latin typeface="BIZ UDPゴシック" panose="020B0400000000000000" pitchFamily="50" charset="-128"/>
              <a:ea typeface="BIZ UDPゴシック" panose="020B0400000000000000" pitchFamily="50" charset="-128"/>
            </a:rPr>
            <a:t>年度に計画期間を終了した事業者等を対象に，表彰の検討に必要な取組状況を把握するために行うものです。 </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なお，表彰の選考については，本調査票に基づく取組状況のほか，条例第</a:t>
          </a:r>
          <a:r>
            <a:rPr kumimoji="1" lang="en-US" altLang="ja-JP" sz="1200" b="0">
              <a:latin typeface="BIZ UDPゴシック" panose="020B0400000000000000" pitchFamily="50" charset="-128"/>
              <a:ea typeface="BIZ UDPゴシック" panose="020B0400000000000000" pitchFamily="50" charset="-128"/>
            </a:rPr>
            <a:t>15</a:t>
          </a:r>
          <a:r>
            <a:rPr kumimoji="1" lang="ja-JP" altLang="en-US" sz="1200" b="0">
              <a:latin typeface="BIZ UDPゴシック" panose="020B0400000000000000" pitchFamily="50" charset="-128"/>
              <a:ea typeface="BIZ UDPゴシック" panose="020B0400000000000000" pitchFamily="50" charset="-128"/>
            </a:rPr>
            <a:t>条に基づく実施状況報告書の内容（計画期間における温室効果ガスの削減）も併せて勘案します。</a:t>
          </a:r>
        </a:p>
      </xdr:txBody>
    </xdr:sp>
    <xdr:clientData/>
  </xdr:oneCellAnchor>
  <xdr:oneCellAnchor>
    <xdr:from>
      <xdr:col>1</xdr:col>
      <xdr:colOff>19050</xdr:colOff>
      <xdr:row>18</xdr:row>
      <xdr:rowOff>53975</xdr:rowOff>
    </xdr:from>
    <xdr:ext cx="6553200" cy="266065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1925" y="4616450"/>
          <a:ext cx="6553200" cy="266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御回答は，地球温暖化対策やエネルギー管理の責任者の方にお願いします。</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令和</a:t>
          </a:r>
          <a:r>
            <a:rPr kumimoji="1" lang="en-US" altLang="ja-JP" sz="1200" b="0">
              <a:latin typeface="BIZ UDPゴシック" panose="020B0400000000000000" pitchFamily="50" charset="-128"/>
              <a:ea typeface="BIZ UDPゴシック" panose="020B0400000000000000" pitchFamily="50" charset="-128"/>
            </a:rPr>
            <a:t>6</a:t>
          </a:r>
          <a:r>
            <a:rPr kumimoji="1" lang="ja-JP" altLang="en-US" sz="1200" b="0">
              <a:latin typeface="BIZ UDPゴシック" panose="020B0400000000000000" pitchFamily="50" charset="-128"/>
              <a:ea typeface="BIZ UDPゴシック" panose="020B0400000000000000" pitchFamily="50" charset="-128"/>
            </a:rPr>
            <a:t>年度末時点での対策実施状況を御回答ください。</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本調査の御回答内容は表彰の目的にのみ利用します。ただし，表彰対象事業者</a:t>
          </a:r>
          <a:endParaRPr kumimoji="1" lang="en-US" altLang="ja-JP" sz="1200" b="0">
            <a:latin typeface="BIZ UDPゴシック" panose="020B0400000000000000" pitchFamily="50" charset="-128"/>
            <a:ea typeface="BIZ UDPゴシック" panose="020B0400000000000000" pitchFamily="50" charset="-128"/>
          </a:endParaRPr>
        </a:p>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の御回答は，御了承をいただいた上で，地球温暖化対策の取組事例として回答</a:t>
          </a:r>
          <a:endParaRPr kumimoji="1" lang="en-US" altLang="ja-JP" sz="1200" b="0">
            <a:latin typeface="BIZ UDPゴシック" panose="020B0400000000000000" pitchFamily="50" charset="-128"/>
            <a:ea typeface="BIZ UDPゴシック" panose="020B0400000000000000" pitchFamily="50" charset="-128"/>
          </a:endParaRPr>
        </a:p>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の一部を公表させていただく場合がございます。その場合は，改めて御連絡い</a:t>
          </a:r>
          <a:endParaRPr kumimoji="1" lang="en-US" altLang="ja-JP" sz="1200" b="0">
            <a:latin typeface="BIZ UDPゴシック" panose="020B0400000000000000" pitchFamily="50" charset="-128"/>
            <a:ea typeface="BIZ UDPゴシック" panose="020B0400000000000000" pitchFamily="50" charset="-128"/>
          </a:endParaRPr>
        </a:p>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たします。</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御回答は令和</a:t>
          </a:r>
          <a:r>
            <a:rPr kumimoji="1" lang="en-US" altLang="ja-JP" sz="1200" b="0">
              <a:latin typeface="BIZ UDPゴシック" panose="020B0400000000000000" pitchFamily="50" charset="-128"/>
              <a:ea typeface="BIZ UDPゴシック" panose="020B0400000000000000" pitchFamily="50" charset="-128"/>
            </a:rPr>
            <a:t>7</a:t>
          </a:r>
          <a:r>
            <a:rPr kumimoji="1" lang="ja-JP" altLang="en-US" sz="1200" b="0">
              <a:latin typeface="BIZ UDPゴシック" panose="020B0400000000000000" pitchFamily="50" charset="-128"/>
              <a:ea typeface="BIZ UDPゴシック" panose="020B0400000000000000" pitchFamily="50" charset="-128"/>
            </a:rPr>
            <a:t>年１１月</a:t>
          </a:r>
          <a:r>
            <a:rPr kumimoji="1" lang="en-US" altLang="ja-JP" sz="1200" b="0">
              <a:latin typeface="BIZ UDPゴシック" panose="020B0400000000000000" pitchFamily="50" charset="-128"/>
              <a:ea typeface="BIZ UDPゴシック" panose="020B0400000000000000" pitchFamily="50" charset="-128"/>
            </a:rPr>
            <a:t>14</a:t>
          </a:r>
          <a:r>
            <a:rPr kumimoji="1" lang="ja-JP" altLang="en-US" sz="1200" b="0">
              <a:latin typeface="BIZ UDPゴシック" panose="020B0400000000000000" pitchFamily="50" charset="-128"/>
              <a:ea typeface="BIZ UDPゴシック" panose="020B0400000000000000" pitchFamily="50" charset="-128"/>
            </a:rPr>
            <a:t>日（金）までに，当室宛て</a:t>
          </a:r>
          <a:r>
            <a:rPr kumimoji="1" lang="en-US" altLang="ja-JP" sz="1200" b="0">
              <a:latin typeface="BIZ UDPゴシック" panose="020B0400000000000000" pitchFamily="50" charset="-128"/>
              <a:ea typeface="BIZ UDPゴシック" panose="020B0400000000000000" pitchFamily="50" charset="-128"/>
            </a:rPr>
            <a:t>FAX</a:t>
          </a:r>
          <a:r>
            <a:rPr kumimoji="1" lang="ja-JP" altLang="en-US" sz="1200" b="0">
              <a:latin typeface="BIZ UDPゴシック" panose="020B0400000000000000" pitchFamily="50" charset="-128"/>
              <a:ea typeface="BIZ UDPゴシック" panose="020B0400000000000000" pitchFamily="50" charset="-128"/>
            </a:rPr>
            <a:t>又は</a:t>
          </a:r>
          <a:r>
            <a:rPr kumimoji="1" lang="en-US" altLang="ja-JP" sz="1200" b="0">
              <a:latin typeface="BIZ UDPゴシック" panose="020B0400000000000000" pitchFamily="50" charset="-128"/>
              <a:ea typeface="BIZ UDPゴシック" panose="020B0400000000000000" pitchFamily="50" charset="-128"/>
            </a:rPr>
            <a:t>E-mail</a:t>
          </a:r>
          <a:r>
            <a:rPr kumimoji="1" lang="ja-JP" altLang="en-US" sz="1200" b="0">
              <a:latin typeface="BIZ UDPゴシック" panose="020B0400000000000000" pitchFamily="50" charset="-128"/>
              <a:ea typeface="BIZ UDPゴシック" panose="020B0400000000000000" pitchFamily="50" charset="-128"/>
            </a:rPr>
            <a:t>でお送り</a:t>
          </a:r>
          <a:endParaRPr kumimoji="1" lang="en-US" altLang="ja-JP" sz="1200" b="0">
            <a:latin typeface="BIZ UDPゴシック" panose="020B0400000000000000" pitchFamily="50" charset="-128"/>
            <a:ea typeface="BIZ UDPゴシック" panose="020B0400000000000000" pitchFamily="50" charset="-128"/>
          </a:endParaRPr>
        </a:p>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いただくか，もしくは下記住所まで御郵送ください。</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御不明な点がございましたら，下記担当まで御連絡ください。</a:t>
          </a:r>
        </a:p>
      </xdr:txBody>
    </xdr:sp>
    <xdr:clientData/>
  </xdr:oneCellAnchor>
  <xdr:oneCellAnchor>
    <xdr:from>
      <xdr:col>1</xdr:col>
      <xdr:colOff>9525</xdr:colOff>
      <xdr:row>30</xdr:row>
      <xdr:rowOff>73025</xdr:rowOff>
    </xdr:from>
    <xdr:ext cx="6553200" cy="149542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52400" y="8007350"/>
          <a:ext cx="6553200" cy="1495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a:t>
          </a:r>
          <a:r>
            <a:rPr kumimoji="1" lang="en-US" altLang="ja-JP" sz="1200" b="0">
              <a:latin typeface="BIZ UDPゴシック" panose="020B0400000000000000" pitchFamily="50" charset="-128"/>
              <a:ea typeface="BIZ UDPゴシック" panose="020B0400000000000000" pitchFamily="50" charset="-128"/>
            </a:rPr>
            <a:t>890-8577</a:t>
          </a:r>
          <a:r>
            <a:rPr kumimoji="1" lang="ja-JP" altLang="en-US" sz="1200" b="0">
              <a:latin typeface="BIZ UDPゴシック" panose="020B0400000000000000" pitchFamily="50" charset="-128"/>
              <a:ea typeface="BIZ UDPゴシック" panose="020B0400000000000000" pitchFamily="50" charset="-128"/>
            </a:rPr>
            <a:t>　　鹿児島市鴨池新町</a:t>
          </a:r>
          <a:r>
            <a:rPr kumimoji="1" lang="en-US" altLang="ja-JP" sz="1200" b="0">
              <a:latin typeface="BIZ UDPゴシック" panose="020B0400000000000000" pitchFamily="50" charset="-128"/>
              <a:ea typeface="BIZ UDPゴシック" panose="020B0400000000000000" pitchFamily="50" charset="-128"/>
            </a:rPr>
            <a:t>10</a:t>
          </a:r>
          <a:r>
            <a:rPr kumimoji="1" lang="ja-JP" altLang="en-US" sz="1200" b="0">
              <a:latin typeface="BIZ UDPゴシック" panose="020B0400000000000000" pitchFamily="50" charset="-128"/>
              <a:ea typeface="BIZ UDPゴシック" panose="020B0400000000000000" pitchFamily="50" charset="-128"/>
            </a:rPr>
            <a:t>番</a:t>
          </a:r>
          <a:r>
            <a:rPr kumimoji="1" lang="en-US" altLang="ja-JP" sz="1200" b="0">
              <a:latin typeface="BIZ UDPゴシック" panose="020B0400000000000000" pitchFamily="50" charset="-128"/>
              <a:ea typeface="BIZ UDPゴシック" panose="020B0400000000000000" pitchFamily="50" charset="-128"/>
            </a:rPr>
            <a:t>1</a:t>
          </a:r>
          <a:r>
            <a:rPr kumimoji="1" lang="ja-JP" altLang="en-US" sz="1200" b="0">
              <a:latin typeface="BIZ UDPゴシック" panose="020B0400000000000000" pitchFamily="50" charset="-128"/>
              <a:ea typeface="BIZ UDPゴシック" panose="020B0400000000000000" pitchFamily="50" charset="-128"/>
            </a:rPr>
            <a:t>号</a:t>
          </a:r>
        </a:p>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鹿児島県環境林務部　環境林務課　地球温暖化対策室　担当：池田 </a:t>
          </a:r>
        </a:p>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電話　　　：　０９９－２８６－２５８６</a:t>
          </a:r>
        </a:p>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a:t>
          </a:r>
          <a:r>
            <a:rPr kumimoji="1" lang="en-US" altLang="ja-JP" sz="1200" b="0">
              <a:latin typeface="BIZ UDPゴシック" panose="020B0400000000000000" pitchFamily="50" charset="-128"/>
              <a:ea typeface="BIZ UDPゴシック" panose="020B0400000000000000" pitchFamily="50" charset="-128"/>
            </a:rPr>
            <a:t>FAX</a:t>
          </a:r>
          <a:r>
            <a:rPr kumimoji="1" lang="ja-JP" altLang="en-US" sz="1200" b="0">
              <a:latin typeface="BIZ UDPゴシック" panose="020B0400000000000000" pitchFamily="50" charset="-128"/>
              <a:ea typeface="BIZ UDPゴシック" panose="020B0400000000000000" pitchFamily="50" charset="-128"/>
            </a:rPr>
            <a:t>　　　：　０９９－２８６－５５３９</a:t>
          </a:r>
        </a:p>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a:t>
          </a:r>
          <a:r>
            <a:rPr kumimoji="1" lang="en-US" altLang="ja-JP" sz="1200" b="0">
              <a:latin typeface="BIZ UDPゴシック" panose="020B0400000000000000" pitchFamily="50" charset="-128"/>
              <a:ea typeface="BIZ UDPゴシック" panose="020B0400000000000000" pitchFamily="50" charset="-128"/>
            </a:rPr>
            <a:t>E-mail</a:t>
          </a:r>
          <a:r>
            <a:rPr kumimoji="1" lang="ja-JP" altLang="en-US" sz="1200" b="0">
              <a:latin typeface="BIZ UDPゴシック" panose="020B0400000000000000" pitchFamily="50" charset="-128"/>
              <a:ea typeface="BIZ UDPゴシック" panose="020B0400000000000000" pitchFamily="50" charset="-128"/>
            </a:rPr>
            <a:t>　：　</a:t>
          </a:r>
          <a:r>
            <a:rPr kumimoji="1" lang="en-US" altLang="ja-JP" sz="1200" b="0">
              <a:latin typeface="BIZ UDPゴシック" panose="020B0400000000000000" pitchFamily="50" charset="-128"/>
              <a:ea typeface="BIZ UDPゴシック" panose="020B0400000000000000" pitchFamily="50" charset="-128"/>
            </a:rPr>
            <a:t>epchikyu@pref.kagoshima.lg.jp</a:t>
          </a:r>
          <a:endParaRPr kumimoji="1" lang="ja-JP" altLang="en-US" sz="1200" b="0">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77133</xdr:colOff>
      <xdr:row>25</xdr:row>
      <xdr:rowOff>164913</xdr:rowOff>
    </xdr:from>
    <xdr:ext cx="6881720" cy="1522373"/>
    <mc:AlternateContent xmlns:mc="http://schemas.openxmlformats.org/markup-compatibility/2006" xmlns:a14="http://schemas.microsoft.com/office/drawing/2010/main">
      <mc:Choice Requires="a1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54026" y="6342556"/>
              <a:ext cx="6881720" cy="1522373"/>
            </a:xfrm>
            <a:prstGeom prst="rect">
              <a:avLst/>
            </a:prstGeom>
            <a:solidFill>
              <a:schemeClr val="tx2">
                <a:lumMod val="10000"/>
                <a:lumOff val="9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400" b="1" u="sng">
                  <a:solidFill>
                    <a:schemeClr val="tx1"/>
                  </a:solidFill>
                  <a:effectLst/>
                  <a:latin typeface="+mn-ea"/>
                  <a:ea typeface="+mn-ea"/>
                  <a:cs typeface="+mn-cs"/>
                </a:rPr>
                <a:t>※</a:t>
              </a:r>
              <a:r>
                <a:rPr lang="ja-JP" altLang="ja-JP" sz="1400" b="1" u="sng">
                  <a:solidFill>
                    <a:schemeClr val="tx1"/>
                  </a:solidFill>
                  <a:effectLst/>
                  <a:latin typeface="+mn-ea"/>
                  <a:ea typeface="+mn-ea"/>
                  <a:cs typeface="+mn-cs"/>
                </a:rPr>
                <a:t>エネルギー原単位</a:t>
              </a:r>
              <a:r>
                <a:rPr lang="ja-JP" altLang="en-US" sz="1400" b="1" u="sng">
                  <a:solidFill>
                    <a:schemeClr val="tx1"/>
                  </a:solidFill>
                  <a:effectLst/>
                  <a:latin typeface="+mn-ea"/>
                  <a:ea typeface="+mn-ea"/>
                  <a:cs typeface="+mn-cs"/>
                </a:rPr>
                <a:t>とは</a:t>
              </a:r>
              <a:endParaRPr lang="en-US" altLang="ja-JP" sz="1400" b="1" u="sng">
                <a:solidFill>
                  <a:schemeClr val="tx1"/>
                </a:solidFill>
                <a:effectLst/>
                <a:latin typeface="+mn-ea"/>
                <a:ea typeface="+mn-ea"/>
                <a:cs typeface="+mn-cs"/>
              </a:endParaRPr>
            </a:p>
            <a:p>
              <a:pPr>
                <a:spcAft>
                  <a:spcPts val="600"/>
                </a:spcAft>
              </a:pPr>
              <a:r>
                <a:rPr lang="ja-JP" altLang="ja-JP" sz="1200" b="1">
                  <a:solidFill>
                    <a:schemeClr val="tx1"/>
                  </a:solidFill>
                  <a:effectLst/>
                  <a:latin typeface="+mn-ea"/>
                  <a:ea typeface="+mn-ea"/>
                  <a:cs typeface="+mn-cs"/>
                </a:rPr>
                <a:t>エネルギー使用量</a:t>
              </a:r>
              <a:r>
                <a:rPr lang="en-US" altLang="ja-JP" sz="1200" b="1">
                  <a:solidFill>
                    <a:schemeClr val="tx1"/>
                  </a:solidFill>
                  <a:effectLst/>
                  <a:latin typeface="+mn-ea"/>
                  <a:ea typeface="+mn-ea"/>
                  <a:cs typeface="+mn-cs"/>
                </a:rPr>
                <a:t>【a】</a:t>
              </a:r>
              <a:r>
                <a:rPr lang="ja-JP" altLang="ja-JP" sz="1200" b="1">
                  <a:solidFill>
                    <a:schemeClr val="tx1"/>
                  </a:solidFill>
                  <a:effectLst/>
                  <a:latin typeface="+mn-ea"/>
                  <a:ea typeface="+mn-ea"/>
                  <a:cs typeface="+mn-cs"/>
                </a:rPr>
                <a:t>を生産数量又は延べ床面積等のエネルギー使用量と密接な関係を持つ値で除した値（エネルギー原単位の分母【</a:t>
              </a:r>
              <a:r>
                <a:rPr lang="en-US" altLang="ja-JP" sz="1200" b="1">
                  <a:solidFill>
                    <a:schemeClr val="tx1"/>
                  </a:solidFill>
                  <a:effectLst/>
                  <a:latin typeface="+mn-ea"/>
                  <a:ea typeface="+mn-ea"/>
                  <a:cs typeface="+mn-cs"/>
                </a:rPr>
                <a:t>b</a:t>
              </a:r>
              <a:r>
                <a:rPr lang="ja-JP" altLang="ja-JP" sz="1200" b="1">
                  <a:solidFill>
                    <a:schemeClr val="tx1"/>
                  </a:solidFill>
                  <a:effectLst/>
                  <a:latin typeface="+mn-ea"/>
                  <a:ea typeface="+mn-ea"/>
                  <a:cs typeface="+mn-cs"/>
                </a:rPr>
                <a:t>】）をいいます。</a:t>
              </a:r>
              <a:endParaRPr lang="ja-JP" altLang="ja-JP" sz="900" b="1">
                <a:solidFill>
                  <a:schemeClr val="tx1"/>
                </a:solidFill>
                <a:effectLst/>
                <a:latin typeface="+mn-ea"/>
                <a:ea typeface="+mn-ea"/>
                <a:cs typeface="+mn-cs"/>
              </a:endParaRPr>
            </a:p>
            <a:p>
              <a:r>
                <a:rPr lang="en-US" altLang="ja-JP" sz="1200" b="1">
                  <a:solidFill>
                    <a:schemeClr val="tx1"/>
                  </a:solidFill>
                  <a:effectLst/>
                  <a:latin typeface="+mn-ea"/>
                  <a:ea typeface="+mn-ea"/>
                  <a:cs typeface="+mn-cs"/>
                </a:rPr>
                <a:t>      </a:t>
              </a:r>
              <a:r>
                <a:rPr lang="ja-JP" altLang="ja-JP" sz="1200" b="1">
                  <a:solidFill>
                    <a:schemeClr val="tx1"/>
                  </a:solidFill>
                  <a:effectLst/>
                  <a:latin typeface="+mn-ea"/>
                  <a:ea typeface="+mn-ea"/>
                  <a:cs typeface="+mn-cs"/>
                </a:rPr>
                <a:t>エネルギー原単位　＝　</a:t>
              </a:r>
              <a14:m>
                <m:oMath xmlns:m="http://schemas.openxmlformats.org/officeDocument/2006/math">
                  <m:f>
                    <m:fPr>
                      <m:ctrlPr>
                        <a:rPr lang="ja-JP" altLang="ja-JP" sz="1200" b="1" i="1">
                          <a:solidFill>
                            <a:schemeClr val="tx1"/>
                          </a:solidFill>
                          <a:effectLst/>
                          <a:latin typeface="Cambria Math" panose="02040503050406030204" pitchFamily="18" charset="0"/>
                          <a:ea typeface="+mn-ea"/>
                          <a:cs typeface="+mn-cs"/>
                        </a:rPr>
                      </m:ctrlPr>
                    </m:fPr>
                    <m:num>
                      <m:r>
                        <a:rPr lang="ja-JP" altLang="ja-JP" sz="1200" b="1">
                          <a:solidFill>
                            <a:schemeClr val="tx1"/>
                          </a:solidFill>
                          <a:effectLst/>
                          <a:latin typeface="Cambria Math" panose="02040503050406030204" pitchFamily="18" charset="0"/>
                          <a:ea typeface="+mn-ea"/>
                          <a:cs typeface="+mn-cs"/>
                        </a:rPr>
                        <m:t>エネルギー使用量【</m:t>
                      </m:r>
                      <m:r>
                        <a:rPr lang="en-US" altLang="ja-JP" sz="1200" b="1" i="1">
                          <a:solidFill>
                            <a:schemeClr val="tx1"/>
                          </a:solidFill>
                          <a:effectLst/>
                          <a:latin typeface="Cambria Math" panose="02040503050406030204" pitchFamily="18" charset="0"/>
                          <a:ea typeface="+mn-ea"/>
                          <a:cs typeface="+mn-cs"/>
                        </a:rPr>
                        <m:t>𝐚</m:t>
                      </m:r>
                      <m:r>
                        <a:rPr lang="ja-JP" altLang="ja-JP" sz="1200" b="1">
                          <a:solidFill>
                            <a:schemeClr val="tx1"/>
                          </a:solidFill>
                          <a:effectLst/>
                          <a:latin typeface="Cambria Math" panose="02040503050406030204" pitchFamily="18" charset="0"/>
                          <a:ea typeface="+mn-ea"/>
                          <a:cs typeface="+mn-cs"/>
                        </a:rPr>
                        <m:t>】</m:t>
                      </m:r>
                    </m:num>
                    <m:den>
                      <m:eqArr>
                        <m:eqArrPr>
                          <m:ctrlPr>
                            <a:rPr lang="ja-JP" altLang="ja-JP" sz="1200" b="1" i="1">
                              <a:solidFill>
                                <a:schemeClr val="tx1"/>
                              </a:solidFill>
                              <a:effectLst/>
                              <a:latin typeface="Cambria Math" panose="02040503050406030204" pitchFamily="18" charset="0"/>
                              <a:ea typeface="+mn-ea"/>
                              <a:cs typeface="+mn-cs"/>
                            </a:rPr>
                          </m:ctrlPr>
                        </m:eqArrPr>
                        <m:e>
                          <m:r>
                            <a:rPr lang="ja-JP" altLang="ja-JP" sz="1200" b="1">
                              <a:solidFill>
                                <a:schemeClr val="tx1"/>
                              </a:solidFill>
                              <a:effectLst/>
                              <a:latin typeface="Cambria Math" panose="02040503050406030204" pitchFamily="18" charset="0"/>
                              <a:ea typeface="+mn-ea"/>
                              <a:cs typeface="+mn-cs"/>
                            </a:rPr>
                            <m:t>生産数量又は延べ床面積等のエネルギー使用量と密接な関係を持つ値</m:t>
                          </m:r>
                        </m:e>
                        <m:e>
                          <m:r>
                            <a:rPr lang="ja-JP" altLang="ja-JP" sz="1200" b="1">
                              <a:solidFill>
                                <a:schemeClr val="tx1"/>
                              </a:solidFill>
                              <a:effectLst/>
                              <a:latin typeface="Cambria Math" panose="02040503050406030204" pitchFamily="18" charset="0"/>
                              <a:ea typeface="+mn-ea"/>
                              <a:cs typeface="+mn-cs"/>
                            </a:rPr>
                            <m:t>（エネルギー原単位の分母【</m:t>
                          </m:r>
                          <m:r>
                            <a:rPr lang="en-US" altLang="ja-JP" sz="1200" b="1" i="1">
                              <a:solidFill>
                                <a:schemeClr val="tx1"/>
                              </a:solidFill>
                              <a:effectLst/>
                              <a:latin typeface="Cambria Math" panose="02040503050406030204" pitchFamily="18" charset="0"/>
                              <a:ea typeface="+mn-ea"/>
                              <a:cs typeface="+mn-cs"/>
                            </a:rPr>
                            <m:t>𝐛</m:t>
                          </m:r>
                          <m:r>
                            <a:rPr lang="ja-JP" altLang="ja-JP" sz="1200" b="1">
                              <a:solidFill>
                                <a:schemeClr val="tx1"/>
                              </a:solidFill>
                              <a:effectLst/>
                              <a:latin typeface="Cambria Math" panose="02040503050406030204" pitchFamily="18" charset="0"/>
                              <a:ea typeface="+mn-ea"/>
                              <a:cs typeface="+mn-cs"/>
                            </a:rPr>
                            <m:t>】）</m:t>
                          </m:r>
                        </m:e>
                      </m:eqArr>
                    </m:den>
                  </m:f>
                </m:oMath>
              </a14:m>
              <a:endParaRPr kumimoji="1" lang="ja-JP" altLang="en-US" sz="1200" b="1">
                <a:latin typeface="+mn-ea"/>
                <a:ea typeface="+mn-ea"/>
              </a:endParaRPr>
            </a:p>
          </xdr:txBody>
        </xdr:sp>
      </mc:Choice>
      <mc:Fallback xmlns="">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54026" y="6342556"/>
              <a:ext cx="6881720" cy="1522373"/>
            </a:xfrm>
            <a:prstGeom prst="rect">
              <a:avLst/>
            </a:prstGeom>
            <a:solidFill>
              <a:schemeClr val="tx2">
                <a:lumMod val="10000"/>
                <a:lumOff val="9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400" b="1" u="sng">
                  <a:solidFill>
                    <a:schemeClr val="tx1"/>
                  </a:solidFill>
                  <a:effectLst/>
                  <a:latin typeface="+mn-ea"/>
                  <a:ea typeface="+mn-ea"/>
                  <a:cs typeface="+mn-cs"/>
                </a:rPr>
                <a:t>※</a:t>
              </a:r>
              <a:r>
                <a:rPr lang="ja-JP" altLang="ja-JP" sz="1400" b="1" u="sng">
                  <a:solidFill>
                    <a:schemeClr val="tx1"/>
                  </a:solidFill>
                  <a:effectLst/>
                  <a:latin typeface="+mn-ea"/>
                  <a:ea typeface="+mn-ea"/>
                  <a:cs typeface="+mn-cs"/>
                </a:rPr>
                <a:t>エネルギー原単位</a:t>
              </a:r>
              <a:r>
                <a:rPr lang="ja-JP" altLang="en-US" sz="1400" b="1" u="sng">
                  <a:solidFill>
                    <a:schemeClr val="tx1"/>
                  </a:solidFill>
                  <a:effectLst/>
                  <a:latin typeface="+mn-ea"/>
                  <a:ea typeface="+mn-ea"/>
                  <a:cs typeface="+mn-cs"/>
                </a:rPr>
                <a:t>とは</a:t>
              </a:r>
              <a:endParaRPr lang="en-US" altLang="ja-JP" sz="1400" b="1" u="sng">
                <a:solidFill>
                  <a:schemeClr val="tx1"/>
                </a:solidFill>
                <a:effectLst/>
                <a:latin typeface="+mn-ea"/>
                <a:ea typeface="+mn-ea"/>
                <a:cs typeface="+mn-cs"/>
              </a:endParaRPr>
            </a:p>
            <a:p>
              <a:pPr>
                <a:spcAft>
                  <a:spcPts val="600"/>
                </a:spcAft>
              </a:pPr>
              <a:r>
                <a:rPr lang="ja-JP" altLang="ja-JP" sz="1200" b="1">
                  <a:solidFill>
                    <a:schemeClr val="tx1"/>
                  </a:solidFill>
                  <a:effectLst/>
                  <a:latin typeface="+mn-ea"/>
                  <a:ea typeface="+mn-ea"/>
                  <a:cs typeface="+mn-cs"/>
                </a:rPr>
                <a:t>エネルギー使用量</a:t>
              </a:r>
              <a:r>
                <a:rPr lang="en-US" altLang="ja-JP" sz="1200" b="1">
                  <a:solidFill>
                    <a:schemeClr val="tx1"/>
                  </a:solidFill>
                  <a:effectLst/>
                  <a:latin typeface="+mn-ea"/>
                  <a:ea typeface="+mn-ea"/>
                  <a:cs typeface="+mn-cs"/>
                </a:rPr>
                <a:t>【a】</a:t>
              </a:r>
              <a:r>
                <a:rPr lang="ja-JP" altLang="ja-JP" sz="1200" b="1">
                  <a:solidFill>
                    <a:schemeClr val="tx1"/>
                  </a:solidFill>
                  <a:effectLst/>
                  <a:latin typeface="+mn-ea"/>
                  <a:ea typeface="+mn-ea"/>
                  <a:cs typeface="+mn-cs"/>
                </a:rPr>
                <a:t>を生産数量又は延べ床面積等のエネルギー使用量と密接な関係を持つ値で除した値（エネルギー原単位の分母【</a:t>
              </a:r>
              <a:r>
                <a:rPr lang="en-US" altLang="ja-JP" sz="1200" b="1">
                  <a:solidFill>
                    <a:schemeClr val="tx1"/>
                  </a:solidFill>
                  <a:effectLst/>
                  <a:latin typeface="+mn-ea"/>
                  <a:ea typeface="+mn-ea"/>
                  <a:cs typeface="+mn-cs"/>
                </a:rPr>
                <a:t>b</a:t>
              </a:r>
              <a:r>
                <a:rPr lang="ja-JP" altLang="ja-JP" sz="1200" b="1">
                  <a:solidFill>
                    <a:schemeClr val="tx1"/>
                  </a:solidFill>
                  <a:effectLst/>
                  <a:latin typeface="+mn-ea"/>
                  <a:ea typeface="+mn-ea"/>
                  <a:cs typeface="+mn-cs"/>
                </a:rPr>
                <a:t>】）をいいます。</a:t>
              </a:r>
              <a:endParaRPr lang="ja-JP" altLang="ja-JP" sz="900" b="1">
                <a:solidFill>
                  <a:schemeClr val="tx1"/>
                </a:solidFill>
                <a:effectLst/>
                <a:latin typeface="+mn-ea"/>
                <a:ea typeface="+mn-ea"/>
                <a:cs typeface="+mn-cs"/>
              </a:endParaRPr>
            </a:p>
            <a:p>
              <a:r>
                <a:rPr lang="en-US" altLang="ja-JP" sz="1200" b="1">
                  <a:solidFill>
                    <a:schemeClr val="tx1"/>
                  </a:solidFill>
                  <a:effectLst/>
                  <a:latin typeface="+mn-ea"/>
                  <a:ea typeface="+mn-ea"/>
                  <a:cs typeface="+mn-cs"/>
                </a:rPr>
                <a:t>      </a:t>
              </a:r>
              <a:r>
                <a:rPr lang="ja-JP" altLang="ja-JP" sz="1200" b="1">
                  <a:solidFill>
                    <a:schemeClr val="tx1"/>
                  </a:solidFill>
                  <a:effectLst/>
                  <a:latin typeface="+mn-ea"/>
                  <a:ea typeface="+mn-ea"/>
                  <a:cs typeface="+mn-cs"/>
                </a:rPr>
                <a:t>エネルギー原単位　＝　</a:t>
              </a:r>
              <a:r>
                <a:rPr lang="ja-JP" altLang="ja-JP" sz="1200" b="1" i="0">
                  <a:solidFill>
                    <a:schemeClr val="tx1"/>
                  </a:solidFill>
                  <a:effectLst/>
                  <a:latin typeface="Cambria Math" panose="02040503050406030204" pitchFamily="18" charset="0"/>
                  <a:ea typeface="+mn-ea"/>
                  <a:cs typeface="+mn-cs"/>
                </a:rPr>
                <a:t>エネルギー使用量【</a:t>
              </a:r>
              <a:r>
                <a:rPr lang="en-US" altLang="ja-JP" sz="1200" b="1" i="0">
                  <a:solidFill>
                    <a:schemeClr val="tx1"/>
                  </a:solidFill>
                  <a:effectLst/>
                  <a:latin typeface="Cambria Math" panose="02040503050406030204" pitchFamily="18" charset="0"/>
                  <a:ea typeface="+mn-ea"/>
                  <a:cs typeface="+mn-cs"/>
                </a:rPr>
                <a:t>𝐚</a:t>
              </a:r>
              <a:r>
                <a:rPr lang="ja-JP" altLang="ja-JP" sz="1200" b="1" i="0">
                  <a:solidFill>
                    <a:schemeClr val="tx1"/>
                  </a:solidFill>
                  <a:effectLst/>
                  <a:latin typeface="Cambria Math" panose="02040503050406030204" pitchFamily="18" charset="0"/>
                  <a:ea typeface="+mn-ea"/>
                  <a:cs typeface="+mn-cs"/>
                </a:rPr>
                <a:t>】/█(生産数量又は延べ床面積等のエネルギー使用量と密接な関係を持つ値@（エネルギー原単位の分母【</a:t>
              </a:r>
              <a:r>
                <a:rPr lang="en-US" altLang="ja-JP" sz="1200" b="1" i="0">
                  <a:solidFill>
                    <a:schemeClr val="tx1"/>
                  </a:solidFill>
                  <a:effectLst/>
                  <a:latin typeface="Cambria Math" panose="02040503050406030204" pitchFamily="18" charset="0"/>
                  <a:ea typeface="+mn-ea"/>
                  <a:cs typeface="+mn-cs"/>
                </a:rPr>
                <a:t>𝐛</a:t>
              </a:r>
              <a:r>
                <a:rPr lang="ja-JP" altLang="ja-JP" sz="1200" b="1" i="0">
                  <a:solidFill>
                    <a:schemeClr val="tx1"/>
                  </a:solidFill>
                  <a:effectLst/>
                  <a:latin typeface="Cambria Math" panose="02040503050406030204" pitchFamily="18" charset="0"/>
                  <a:ea typeface="+mn-ea"/>
                  <a:cs typeface="+mn-cs"/>
                </a:rPr>
                <a:t>】）)</a:t>
              </a:r>
              <a:endParaRPr kumimoji="1" lang="ja-JP" altLang="en-US" sz="1200" b="1">
                <a:latin typeface="+mn-ea"/>
                <a:ea typeface="+mn-ea"/>
              </a:endParaRP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4</xdr:row>
          <xdr:rowOff>0</xdr:rowOff>
        </xdr:from>
        <xdr:to>
          <xdr:col>2</xdr:col>
          <xdr:colOff>107950</xdr:colOff>
          <xdr:row>4</xdr:row>
          <xdr:rowOff>228600</xdr:rowOff>
        </xdr:to>
        <xdr:sp macro="" textlink="">
          <xdr:nvSpPr>
            <xdr:cNvPr id="11730" name="Check Box 1490" hidden="1">
              <a:extLst>
                <a:ext uri="{63B3BB69-23CF-44E3-9099-C40C66FF867C}">
                  <a14:compatExt spid="_x0000_s11730"/>
                </a:ext>
                <a:ext uri="{FF2B5EF4-FFF2-40B4-BE49-F238E27FC236}">
                  <a16:creationId xmlns:a16="http://schemas.microsoft.com/office/drawing/2014/main" id="{00000000-0008-0000-0200-0000D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5</xdr:row>
          <xdr:rowOff>0</xdr:rowOff>
        </xdr:from>
        <xdr:to>
          <xdr:col>2</xdr:col>
          <xdr:colOff>107950</xdr:colOff>
          <xdr:row>5</xdr:row>
          <xdr:rowOff>228600</xdr:rowOff>
        </xdr:to>
        <xdr:sp macro="" textlink="">
          <xdr:nvSpPr>
            <xdr:cNvPr id="11731" name="Check Box 1491" hidden="1">
              <a:extLst>
                <a:ext uri="{63B3BB69-23CF-44E3-9099-C40C66FF867C}">
                  <a14:compatExt spid="_x0000_s11731"/>
                </a:ext>
                <a:ext uri="{FF2B5EF4-FFF2-40B4-BE49-F238E27FC236}">
                  <a16:creationId xmlns:a16="http://schemas.microsoft.com/office/drawing/2014/main" id="{00000000-0008-0000-0200-0000D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xdr:row>
          <xdr:rowOff>0</xdr:rowOff>
        </xdr:from>
        <xdr:to>
          <xdr:col>2</xdr:col>
          <xdr:colOff>107950</xdr:colOff>
          <xdr:row>6</xdr:row>
          <xdr:rowOff>228600</xdr:rowOff>
        </xdr:to>
        <xdr:sp macro="" textlink="">
          <xdr:nvSpPr>
            <xdr:cNvPr id="11732" name="Check Box 1492" hidden="1">
              <a:extLst>
                <a:ext uri="{63B3BB69-23CF-44E3-9099-C40C66FF867C}">
                  <a14:compatExt spid="_x0000_s11732"/>
                </a:ext>
                <a:ext uri="{FF2B5EF4-FFF2-40B4-BE49-F238E27FC236}">
                  <a16:creationId xmlns:a16="http://schemas.microsoft.com/office/drawing/2014/main" id="{00000000-0008-0000-0200-0000D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7</xdr:row>
          <xdr:rowOff>0</xdr:rowOff>
        </xdr:from>
        <xdr:to>
          <xdr:col>2</xdr:col>
          <xdr:colOff>107950</xdr:colOff>
          <xdr:row>7</xdr:row>
          <xdr:rowOff>228600</xdr:rowOff>
        </xdr:to>
        <xdr:sp macro="" textlink="">
          <xdr:nvSpPr>
            <xdr:cNvPr id="11733" name="Check Box 1493" hidden="1">
              <a:extLst>
                <a:ext uri="{63B3BB69-23CF-44E3-9099-C40C66FF867C}">
                  <a14:compatExt spid="_x0000_s11733"/>
                </a:ext>
                <a:ext uri="{FF2B5EF4-FFF2-40B4-BE49-F238E27FC236}">
                  <a16:creationId xmlns:a16="http://schemas.microsoft.com/office/drawing/2014/main" id="{00000000-0008-0000-0200-0000D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8</xdr:row>
          <xdr:rowOff>0</xdr:rowOff>
        </xdr:from>
        <xdr:to>
          <xdr:col>2</xdr:col>
          <xdr:colOff>107950</xdr:colOff>
          <xdr:row>8</xdr:row>
          <xdr:rowOff>228600</xdr:rowOff>
        </xdr:to>
        <xdr:sp macro="" textlink="">
          <xdr:nvSpPr>
            <xdr:cNvPr id="11734" name="Check Box 1494" hidden="1">
              <a:extLst>
                <a:ext uri="{63B3BB69-23CF-44E3-9099-C40C66FF867C}">
                  <a14:compatExt spid="_x0000_s11734"/>
                </a:ext>
                <a:ext uri="{FF2B5EF4-FFF2-40B4-BE49-F238E27FC236}">
                  <a16:creationId xmlns:a16="http://schemas.microsoft.com/office/drawing/2014/main" id="{00000000-0008-0000-0200-0000D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9</xdr:row>
          <xdr:rowOff>0</xdr:rowOff>
        </xdr:from>
        <xdr:to>
          <xdr:col>2</xdr:col>
          <xdr:colOff>107950</xdr:colOff>
          <xdr:row>9</xdr:row>
          <xdr:rowOff>228600</xdr:rowOff>
        </xdr:to>
        <xdr:sp macro="" textlink="">
          <xdr:nvSpPr>
            <xdr:cNvPr id="11735" name="Check Box 1495" hidden="1">
              <a:extLst>
                <a:ext uri="{63B3BB69-23CF-44E3-9099-C40C66FF867C}">
                  <a14:compatExt spid="_x0000_s11735"/>
                </a:ext>
                <a:ext uri="{FF2B5EF4-FFF2-40B4-BE49-F238E27FC236}">
                  <a16:creationId xmlns:a16="http://schemas.microsoft.com/office/drawing/2014/main" id="{00000000-0008-0000-0200-0000D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15</xdr:row>
          <xdr:rowOff>0</xdr:rowOff>
        </xdr:from>
        <xdr:to>
          <xdr:col>16</xdr:col>
          <xdr:colOff>0</xdr:colOff>
          <xdr:row>16</xdr:row>
          <xdr:rowOff>0</xdr:rowOff>
        </xdr:to>
        <xdr:sp macro="" textlink="">
          <xdr:nvSpPr>
            <xdr:cNvPr id="11736" name="Check Box 1496" hidden="1">
              <a:extLst>
                <a:ext uri="{63B3BB69-23CF-44E3-9099-C40C66FF867C}">
                  <a14:compatExt spid="_x0000_s11736"/>
                </a:ext>
                <a:ext uri="{FF2B5EF4-FFF2-40B4-BE49-F238E27FC236}">
                  <a16:creationId xmlns:a16="http://schemas.microsoft.com/office/drawing/2014/main" id="{00000000-0008-0000-0200-0000D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15</xdr:row>
          <xdr:rowOff>0</xdr:rowOff>
        </xdr:from>
        <xdr:to>
          <xdr:col>17</xdr:col>
          <xdr:colOff>0</xdr:colOff>
          <xdr:row>16</xdr:row>
          <xdr:rowOff>0</xdr:rowOff>
        </xdr:to>
        <xdr:sp macro="" textlink="">
          <xdr:nvSpPr>
            <xdr:cNvPr id="11737" name="Check Box 1497" hidden="1">
              <a:extLst>
                <a:ext uri="{63B3BB69-23CF-44E3-9099-C40C66FF867C}">
                  <a14:compatExt spid="_x0000_s11737"/>
                </a:ext>
                <a:ext uri="{FF2B5EF4-FFF2-40B4-BE49-F238E27FC236}">
                  <a16:creationId xmlns:a16="http://schemas.microsoft.com/office/drawing/2014/main" id="{00000000-0008-0000-0200-0000D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15</xdr:row>
          <xdr:rowOff>0</xdr:rowOff>
        </xdr:from>
        <xdr:to>
          <xdr:col>18</xdr:col>
          <xdr:colOff>0</xdr:colOff>
          <xdr:row>16</xdr:row>
          <xdr:rowOff>0</xdr:rowOff>
        </xdr:to>
        <xdr:sp macro="" textlink="">
          <xdr:nvSpPr>
            <xdr:cNvPr id="11738" name="Check Box 1498" hidden="1">
              <a:extLst>
                <a:ext uri="{63B3BB69-23CF-44E3-9099-C40C66FF867C}">
                  <a14:compatExt spid="_x0000_s11738"/>
                </a:ext>
                <a:ext uri="{FF2B5EF4-FFF2-40B4-BE49-F238E27FC236}">
                  <a16:creationId xmlns:a16="http://schemas.microsoft.com/office/drawing/2014/main" id="{00000000-0008-0000-0200-0000D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15</xdr:row>
          <xdr:rowOff>0</xdr:rowOff>
        </xdr:from>
        <xdr:to>
          <xdr:col>19</xdr:col>
          <xdr:colOff>0</xdr:colOff>
          <xdr:row>16</xdr:row>
          <xdr:rowOff>0</xdr:rowOff>
        </xdr:to>
        <xdr:sp macro="" textlink="">
          <xdr:nvSpPr>
            <xdr:cNvPr id="11739" name="Check Box 1499" hidden="1">
              <a:extLst>
                <a:ext uri="{63B3BB69-23CF-44E3-9099-C40C66FF867C}">
                  <a14:compatExt spid="_x0000_s11739"/>
                </a:ext>
                <a:ext uri="{FF2B5EF4-FFF2-40B4-BE49-F238E27FC236}">
                  <a16:creationId xmlns:a16="http://schemas.microsoft.com/office/drawing/2014/main" id="{00000000-0008-0000-0200-0000D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16</xdr:row>
          <xdr:rowOff>0</xdr:rowOff>
        </xdr:from>
        <xdr:to>
          <xdr:col>16</xdr:col>
          <xdr:colOff>0</xdr:colOff>
          <xdr:row>16</xdr:row>
          <xdr:rowOff>1104900</xdr:rowOff>
        </xdr:to>
        <xdr:sp macro="" textlink="">
          <xdr:nvSpPr>
            <xdr:cNvPr id="11744" name="Check Box 1504" hidden="1">
              <a:extLst>
                <a:ext uri="{63B3BB69-23CF-44E3-9099-C40C66FF867C}">
                  <a14:compatExt spid="_x0000_s11744"/>
                </a:ext>
                <a:ext uri="{FF2B5EF4-FFF2-40B4-BE49-F238E27FC236}">
                  <a16:creationId xmlns:a16="http://schemas.microsoft.com/office/drawing/2014/main" id="{00000000-0008-0000-0200-0000E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16</xdr:row>
          <xdr:rowOff>0</xdr:rowOff>
        </xdr:from>
        <xdr:to>
          <xdr:col>17</xdr:col>
          <xdr:colOff>0</xdr:colOff>
          <xdr:row>16</xdr:row>
          <xdr:rowOff>1104900</xdr:rowOff>
        </xdr:to>
        <xdr:sp macro="" textlink="">
          <xdr:nvSpPr>
            <xdr:cNvPr id="11745" name="Check Box 1505" hidden="1">
              <a:extLst>
                <a:ext uri="{63B3BB69-23CF-44E3-9099-C40C66FF867C}">
                  <a14:compatExt spid="_x0000_s11745"/>
                </a:ext>
                <a:ext uri="{FF2B5EF4-FFF2-40B4-BE49-F238E27FC236}">
                  <a16:creationId xmlns:a16="http://schemas.microsoft.com/office/drawing/2014/main" id="{00000000-0008-0000-0200-0000E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16</xdr:row>
          <xdr:rowOff>0</xdr:rowOff>
        </xdr:from>
        <xdr:to>
          <xdr:col>18</xdr:col>
          <xdr:colOff>0</xdr:colOff>
          <xdr:row>16</xdr:row>
          <xdr:rowOff>1104900</xdr:rowOff>
        </xdr:to>
        <xdr:sp macro="" textlink="">
          <xdr:nvSpPr>
            <xdr:cNvPr id="11746" name="Check Box 1506" hidden="1">
              <a:extLst>
                <a:ext uri="{63B3BB69-23CF-44E3-9099-C40C66FF867C}">
                  <a14:compatExt spid="_x0000_s11746"/>
                </a:ext>
                <a:ext uri="{FF2B5EF4-FFF2-40B4-BE49-F238E27FC236}">
                  <a16:creationId xmlns:a16="http://schemas.microsoft.com/office/drawing/2014/main" id="{00000000-0008-0000-0200-0000E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16</xdr:row>
          <xdr:rowOff>0</xdr:rowOff>
        </xdr:from>
        <xdr:to>
          <xdr:col>19</xdr:col>
          <xdr:colOff>0</xdr:colOff>
          <xdr:row>16</xdr:row>
          <xdr:rowOff>1104900</xdr:rowOff>
        </xdr:to>
        <xdr:sp macro="" textlink="">
          <xdr:nvSpPr>
            <xdr:cNvPr id="11747" name="Check Box 1507" hidden="1">
              <a:extLst>
                <a:ext uri="{63B3BB69-23CF-44E3-9099-C40C66FF867C}">
                  <a14:compatExt spid="_x0000_s11747"/>
                </a:ext>
                <a:ext uri="{FF2B5EF4-FFF2-40B4-BE49-F238E27FC236}">
                  <a16:creationId xmlns:a16="http://schemas.microsoft.com/office/drawing/2014/main" id="{00000000-0008-0000-0200-0000E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17</xdr:row>
          <xdr:rowOff>0</xdr:rowOff>
        </xdr:from>
        <xdr:to>
          <xdr:col>16</xdr:col>
          <xdr:colOff>0</xdr:colOff>
          <xdr:row>18</xdr:row>
          <xdr:rowOff>0</xdr:rowOff>
        </xdr:to>
        <xdr:sp macro="" textlink="">
          <xdr:nvSpPr>
            <xdr:cNvPr id="11748" name="Check Box 1508" hidden="1">
              <a:extLst>
                <a:ext uri="{63B3BB69-23CF-44E3-9099-C40C66FF867C}">
                  <a14:compatExt spid="_x0000_s11748"/>
                </a:ext>
                <a:ext uri="{FF2B5EF4-FFF2-40B4-BE49-F238E27FC236}">
                  <a16:creationId xmlns:a16="http://schemas.microsoft.com/office/drawing/2014/main" id="{00000000-0008-0000-0200-0000E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17</xdr:row>
          <xdr:rowOff>0</xdr:rowOff>
        </xdr:from>
        <xdr:to>
          <xdr:col>17</xdr:col>
          <xdr:colOff>0</xdr:colOff>
          <xdr:row>18</xdr:row>
          <xdr:rowOff>0</xdr:rowOff>
        </xdr:to>
        <xdr:sp macro="" textlink="">
          <xdr:nvSpPr>
            <xdr:cNvPr id="11749" name="Check Box 1509" hidden="1">
              <a:extLst>
                <a:ext uri="{63B3BB69-23CF-44E3-9099-C40C66FF867C}">
                  <a14:compatExt spid="_x0000_s11749"/>
                </a:ext>
                <a:ext uri="{FF2B5EF4-FFF2-40B4-BE49-F238E27FC236}">
                  <a16:creationId xmlns:a16="http://schemas.microsoft.com/office/drawing/2014/main" id="{00000000-0008-0000-0200-0000E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17</xdr:row>
          <xdr:rowOff>0</xdr:rowOff>
        </xdr:from>
        <xdr:to>
          <xdr:col>18</xdr:col>
          <xdr:colOff>0</xdr:colOff>
          <xdr:row>18</xdr:row>
          <xdr:rowOff>0</xdr:rowOff>
        </xdr:to>
        <xdr:sp macro="" textlink="">
          <xdr:nvSpPr>
            <xdr:cNvPr id="11750" name="Check Box 1510" hidden="1">
              <a:extLst>
                <a:ext uri="{63B3BB69-23CF-44E3-9099-C40C66FF867C}">
                  <a14:compatExt spid="_x0000_s11750"/>
                </a:ext>
                <a:ext uri="{FF2B5EF4-FFF2-40B4-BE49-F238E27FC236}">
                  <a16:creationId xmlns:a16="http://schemas.microsoft.com/office/drawing/2014/main" id="{00000000-0008-0000-0200-0000E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17</xdr:row>
          <xdr:rowOff>0</xdr:rowOff>
        </xdr:from>
        <xdr:to>
          <xdr:col>19</xdr:col>
          <xdr:colOff>0</xdr:colOff>
          <xdr:row>18</xdr:row>
          <xdr:rowOff>0</xdr:rowOff>
        </xdr:to>
        <xdr:sp macro="" textlink="">
          <xdr:nvSpPr>
            <xdr:cNvPr id="11751" name="Check Box 1511" hidden="1">
              <a:extLst>
                <a:ext uri="{63B3BB69-23CF-44E3-9099-C40C66FF867C}">
                  <a14:compatExt spid="_x0000_s11751"/>
                </a:ext>
                <a:ext uri="{FF2B5EF4-FFF2-40B4-BE49-F238E27FC236}">
                  <a16:creationId xmlns:a16="http://schemas.microsoft.com/office/drawing/2014/main" id="{00000000-0008-0000-0200-0000E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17</xdr:row>
          <xdr:rowOff>1098550</xdr:rowOff>
        </xdr:from>
        <xdr:to>
          <xdr:col>16</xdr:col>
          <xdr:colOff>12700</xdr:colOff>
          <xdr:row>18</xdr:row>
          <xdr:rowOff>1346200</xdr:rowOff>
        </xdr:to>
        <xdr:sp macro="" textlink="">
          <xdr:nvSpPr>
            <xdr:cNvPr id="11752" name="Check Box 1512" hidden="1">
              <a:extLst>
                <a:ext uri="{63B3BB69-23CF-44E3-9099-C40C66FF867C}">
                  <a14:compatExt spid="_x0000_s11752"/>
                </a:ext>
                <a:ext uri="{FF2B5EF4-FFF2-40B4-BE49-F238E27FC236}">
                  <a16:creationId xmlns:a16="http://schemas.microsoft.com/office/drawing/2014/main" id="{00000000-0008-0000-0200-0000E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17</xdr:row>
          <xdr:rowOff>1098550</xdr:rowOff>
        </xdr:from>
        <xdr:to>
          <xdr:col>17</xdr:col>
          <xdr:colOff>12700</xdr:colOff>
          <xdr:row>18</xdr:row>
          <xdr:rowOff>1346200</xdr:rowOff>
        </xdr:to>
        <xdr:sp macro="" textlink="">
          <xdr:nvSpPr>
            <xdr:cNvPr id="11753" name="Check Box 1513" hidden="1">
              <a:extLst>
                <a:ext uri="{63B3BB69-23CF-44E3-9099-C40C66FF867C}">
                  <a14:compatExt spid="_x0000_s11753"/>
                </a:ext>
                <a:ext uri="{FF2B5EF4-FFF2-40B4-BE49-F238E27FC236}">
                  <a16:creationId xmlns:a16="http://schemas.microsoft.com/office/drawing/2014/main" id="{00000000-0008-0000-0200-0000E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17</xdr:row>
          <xdr:rowOff>1098550</xdr:rowOff>
        </xdr:from>
        <xdr:to>
          <xdr:col>18</xdr:col>
          <xdr:colOff>12700</xdr:colOff>
          <xdr:row>18</xdr:row>
          <xdr:rowOff>1346200</xdr:rowOff>
        </xdr:to>
        <xdr:sp macro="" textlink="">
          <xdr:nvSpPr>
            <xdr:cNvPr id="11754" name="Check Box 1514" hidden="1">
              <a:extLst>
                <a:ext uri="{63B3BB69-23CF-44E3-9099-C40C66FF867C}">
                  <a14:compatExt spid="_x0000_s11754"/>
                </a:ext>
                <a:ext uri="{FF2B5EF4-FFF2-40B4-BE49-F238E27FC236}">
                  <a16:creationId xmlns:a16="http://schemas.microsoft.com/office/drawing/2014/main" id="{00000000-0008-0000-0200-0000E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17</xdr:row>
          <xdr:rowOff>1098550</xdr:rowOff>
        </xdr:from>
        <xdr:to>
          <xdr:col>19</xdr:col>
          <xdr:colOff>12700</xdr:colOff>
          <xdr:row>18</xdr:row>
          <xdr:rowOff>1346200</xdr:rowOff>
        </xdr:to>
        <xdr:sp macro="" textlink="">
          <xdr:nvSpPr>
            <xdr:cNvPr id="11755" name="Check Box 1515" hidden="1">
              <a:extLst>
                <a:ext uri="{63B3BB69-23CF-44E3-9099-C40C66FF867C}">
                  <a14:compatExt spid="_x0000_s11755"/>
                </a:ext>
                <a:ext uri="{FF2B5EF4-FFF2-40B4-BE49-F238E27FC236}">
                  <a16:creationId xmlns:a16="http://schemas.microsoft.com/office/drawing/2014/main" id="{00000000-0008-0000-0200-0000E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18</xdr:row>
          <xdr:rowOff>1238250</xdr:rowOff>
        </xdr:from>
        <xdr:to>
          <xdr:col>16</xdr:col>
          <xdr:colOff>6350</xdr:colOff>
          <xdr:row>19</xdr:row>
          <xdr:rowOff>1485900</xdr:rowOff>
        </xdr:to>
        <xdr:sp macro="" textlink="">
          <xdr:nvSpPr>
            <xdr:cNvPr id="11756" name="Check Box 1516" hidden="1">
              <a:extLst>
                <a:ext uri="{63B3BB69-23CF-44E3-9099-C40C66FF867C}">
                  <a14:compatExt spid="_x0000_s11756"/>
                </a:ext>
                <a:ext uri="{FF2B5EF4-FFF2-40B4-BE49-F238E27FC236}">
                  <a16:creationId xmlns:a16="http://schemas.microsoft.com/office/drawing/2014/main" id="{00000000-0008-0000-0200-0000E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18</xdr:row>
          <xdr:rowOff>1238250</xdr:rowOff>
        </xdr:from>
        <xdr:to>
          <xdr:col>17</xdr:col>
          <xdr:colOff>6350</xdr:colOff>
          <xdr:row>19</xdr:row>
          <xdr:rowOff>1485900</xdr:rowOff>
        </xdr:to>
        <xdr:sp macro="" textlink="">
          <xdr:nvSpPr>
            <xdr:cNvPr id="11757" name="Check Box 1517" hidden="1">
              <a:extLst>
                <a:ext uri="{63B3BB69-23CF-44E3-9099-C40C66FF867C}">
                  <a14:compatExt spid="_x0000_s11757"/>
                </a:ext>
                <a:ext uri="{FF2B5EF4-FFF2-40B4-BE49-F238E27FC236}">
                  <a16:creationId xmlns:a16="http://schemas.microsoft.com/office/drawing/2014/main" id="{00000000-0008-0000-0200-0000E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18</xdr:row>
          <xdr:rowOff>1238250</xdr:rowOff>
        </xdr:from>
        <xdr:to>
          <xdr:col>18</xdr:col>
          <xdr:colOff>6350</xdr:colOff>
          <xdr:row>19</xdr:row>
          <xdr:rowOff>1485900</xdr:rowOff>
        </xdr:to>
        <xdr:sp macro="" textlink="">
          <xdr:nvSpPr>
            <xdr:cNvPr id="11758" name="Check Box 1518" hidden="1">
              <a:extLst>
                <a:ext uri="{63B3BB69-23CF-44E3-9099-C40C66FF867C}">
                  <a14:compatExt spid="_x0000_s11758"/>
                </a:ext>
                <a:ext uri="{FF2B5EF4-FFF2-40B4-BE49-F238E27FC236}">
                  <a16:creationId xmlns:a16="http://schemas.microsoft.com/office/drawing/2014/main" id="{00000000-0008-0000-0200-0000E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18</xdr:row>
          <xdr:rowOff>1238250</xdr:rowOff>
        </xdr:from>
        <xdr:to>
          <xdr:col>19</xdr:col>
          <xdr:colOff>6350</xdr:colOff>
          <xdr:row>19</xdr:row>
          <xdr:rowOff>1485900</xdr:rowOff>
        </xdr:to>
        <xdr:sp macro="" textlink="">
          <xdr:nvSpPr>
            <xdr:cNvPr id="11759" name="Check Box 1519" hidden="1">
              <a:extLst>
                <a:ext uri="{63B3BB69-23CF-44E3-9099-C40C66FF867C}">
                  <a14:compatExt spid="_x0000_s11759"/>
                </a:ext>
                <a:ext uri="{FF2B5EF4-FFF2-40B4-BE49-F238E27FC236}">
                  <a16:creationId xmlns:a16="http://schemas.microsoft.com/office/drawing/2014/main" id="{00000000-0008-0000-0200-0000E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20</xdr:row>
          <xdr:rowOff>0</xdr:rowOff>
        </xdr:from>
        <xdr:to>
          <xdr:col>16</xdr:col>
          <xdr:colOff>0</xdr:colOff>
          <xdr:row>21</xdr:row>
          <xdr:rowOff>0</xdr:rowOff>
        </xdr:to>
        <xdr:sp macro="" textlink="">
          <xdr:nvSpPr>
            <xdr:cNvPr id="11760" name="Check Box 1520" hidden="1">
              <a:extLst>
                <a:ext uri="{63B3BB69-23CF-44E3-9099-C40C66FF867C}">
                  <a14:compatExt spid="_x0000_s11760"/>
                </a:ext>
                <a:ext uri="{FF2B5EF4-FFF2-40B4-BE49-F238E27FC236}">
                  <a16:creationId xmlns:a16="http://schemas.microsoft.com/office/drawing/2014/main" id="{00000000-0008-0000-0200-0000F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20</xdr:row>
          <xdr:rowOff>0</xdr:rowOff>
        </xdr:from>
        <xdr:to>
          <xdr:col>17</xdr:col>
          <xdr:colOff>0</xdr:colOff>
          <xdr:row>21</xdr:row>
          <xdr:rowOff>0</xdr:rowOff>
        </xdr:to>
        <xdr:sp macro="" textlink="">
          <xdr:nvSpPr>
            <xdr:cNvPr id="11761" name="Check Box 1521" hidden="1">
              <a:extLst>
                <a:ext uri="{63B3BB69-23CF-44E3-9099-C40C66FF867C}">
                  <a14:compatExt spid="_x0000_s11761"/>
                </a:ext>
                <a:ext uri="{FF2B5EF4-FFF2-40B4-BE49-F238E27FC236}">
                  <a16:creationId xmlns:a16="http://schemas.microsoft.com/office/drawing/2014/main" id="{00000000-0008-0000-0200-0000F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20</xdr:row>
          <xdr:rowOff>0</xdr:rowOff>
        </xdr:from>
        <xdr:to>
          <xdr:col>18</xdr:col>
          <xdr:colOff>0</xdr:colOff>
          <xdr:row>21</xdr:row>
          <xdr:rowOff>0</xdr:rowOff>
        </xdr:to>
        <xdr:sp macro="" textlink="">
          <xdr:nvSpPr>
            <xdr:cNvPr id="11762" name="Check Box 1522" hidden="1">
              <a:extLst>
                <a:ext uri="{63B3BB69-23CF-44E3-9099-C40C66FF867C}">
                  <a14:compatExt spid="_x0000_s11762"/>
                </a:ext>
                <a:ext uri="{FF2B5EF4-FFF2-40B4-BE49-F238E27FC236}">
                  <a16:creationId xmlns:a16="http://schemas.microsoft.com/office/drawing/2014/main" id="{00000000-0008-0000-0200-0000F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20</xdr:row>
          <xdr:rowOff>0</xdr:rowOff>
        </xdr:from>
        <xdr:to>
          <xdr:col>19</xdr:col>
          <xdr:colOff>0</xdr:colOff>
          <xdr:row>21</xdr:row>
          <xdr:rowOff>0</xdr:rowOff>
        </xdr:to>
        <xdr:sp macro="" textlink="">
          <xdr:nvSpPr>
            <xdr:cNvPr id="11763" name="Check Box 1523" hidden="1">
              <a:extLst>
                <a:ext uri="{63B3BB69-23CF-44E3-9099-C40C66FF867C}">
                  <a14:compatExt spid="_x0000_s11763"/>
                </a:ext>
                <a:ext uri="{FF2B5EF4-FFF2-40B4-BE49-F238E27FC236}">
                  <a16:creationId xmlns:a16="http://schemas.microsoft.com/office/drawing/2014/main" id="{00000000-0008-0000-0200-0000F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306917</xdr:colOff>
          <xdr:row>1</xdr:row>
          <xdr:rowOff>31750</xdr:rowOff>
        </xdr:from>
        <xdr:to>
          <xdr:col>32</xdr:col>
          <xdr:colOff>286809</xdr:colOff>
          <xdr:row>6</xdr:row>
          <xdr:rowOff>107950</xdr:rowOff>
        </xdr:to>
        <xdr:pic>
          <xdr:nvPicPr>
            <xdr:cNvPr id="33" name="図 32">
              <a:extLst>
                <a:ext uri="{FF2B5EF4-FFF2-40B4-BE49-F238E27FC236}">
                  <a16:creationId xmlns:a16="http://schemas.microsoft.com/office/drawing/2014/main" id="{00000000-0008-0000-0200-000021000000}"/>
                </a:ext>
              </a:extLst>
            </xdr:cNvPr>
            <xdr:cNvPicPr>
              <a:picLocks noChangeAspect="1" noChangeArrowheads="1"/>
              <a:extLst>
                <a:ext uri="{84589F7E-364E-4C9E-8A38-B11213B215E9}">
                  <a14:cameraTool cellRange="問１!$V$2:$Z$6" spid="_x0000_s11768"/>
                </a:ext>
              </a:extLst>
            </xdr:cNvPicPr>
          </xdr:nvPicPr>
          <xdr:blipFill>
            <a:blip xmlns:r="http://schemas.openxmlformats.org/officeDocument/2006/relationships" r:embed="rId1"/>
            <a:srcRect/>
            <a:stretch>
              <a:fillRect/>
            </a:stretch>
          </xdr:blipFill>
          <xdr:spPr bwMode="auto">
            <a:xfrm>
              <a:off x="8964084" y="190500"/>
              <a:ext cx="3112558" cy="1346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127000</xdr:colOff>
          <xdr:row>5</xdr:row>
          <xdr:rowOff>0</xdr:rowOff>
        </xdr:from>
        <xdr:to>
          <xdr:col>16</xdr:col>
          <xdr:colOff>0</xdr:colOff>
          <xdr:row>6</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5</xdr:row>
          <xdr:rowOff>0</xdr:rowOff>
        </xdr:from>
        <xdr:to>
          <xdr:col>17</xdr:col>
          <xdr:colOff>0</xdr:colOff>
          <xdr:row>6</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5</xdr:row>
          <xdr:rowOff>0</xdr:rowOff>
        </xdr:from>
        <xdr:to>
          <xdr:col>18</xdr:col>
          <xdr:colOff>0</xdr:colOff>
          <xdr:row>6</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5</xdr:row>
          <xdr:rowOff>0</xdr:rowOff>
        </xdr:from>
        <xdr:to>
          <xdr:col>19</xdr:col>
          <xdr:colOff>0</xdr:colOff>
          <xdr:row>6</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6</xdr:row>
          <xdr:rowOff>0</xdr:rowOff>
        </xdr:from>
        <xdr:to>
          <xdr:col>16</xdr:col>
          <xdr:colOff>0</xdr:colOff>
          <xdr:row>6</xdr:row>
          <xdr:rowOff>1104900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6</xdr:row>
          <xdr:rowOff>0</xdr:rowOff>
        </xdr:from>
        <xdr:to>
          <xdr:col>17</xdr:col>
          <xdr:colOff>0</xdr:colOff>
          <xdr:row>6</xdr:row>
          <xdr:rowOff>1104900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6</xdr:row>
          <xdr:rowOff>0</xdr:rowOff>
        </xdr:from>
        <xdr:to>
          <xdr:col>18</xdr:col>
          <xdr:colOff>0</xdr:colOff>
          <xdr:row>6</xdr:row>
          <xdr:rowOff>1104900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6</xdr:row>
          <xdr:rowOff>0</xdr:rowOff>
        </xdr:from>
        <xdr:to>
          <xdr:col>19</xdr:col>
          <xdr:colOff>0</xdr:colOff>
          <xdr:row>6</xdr:row>
          <xdr:rowOff>1104900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7</xdr:row>
          <xdr:rowOff>0</xdr:rowOff>
        </xdr:from>
        <xdr:to>
          <xdr:col>16</xdr:col>
          <xdr:colOff>0</xdr:colOff>
          <xdr:row>8</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7</xdr:row>
          <xdr:rowOff>0</xdr:rowOff>
        </xdr:from>
        <xdr:to>
          <xdr:col>17</xdr:col>
          <xdr:colOff>0</xdr:colOff>
          <xdr:row>8</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7</xdr:row>
          <xdr:rowOff>0</xdr:rowOff>
        </xdr:from>
        <xdr:to>
          <xdr:col>18</xdr:col>
          <xdr:colOff>0</xdr:colOff>
          <xdr:row>8</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7</xdr:row>
          <xdr:rowOff>0</xdr:rowOff>
        </xdr:from>
        <xdr:to>
          <xdr:col>19</xdr:col>
          <xdr:colOff>0</xdr:colOff>
          <xdr:row>8</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7</xdr:row>
          <xdr:rowOff>1104900</xdr:rowOff>
        </xdr:from>
        <xdr:to>
          <xdr:col>16</xdr:col>
          <xdr:colOff>0</xdr:colOff>
          <xdr:row>8</xdr:row>
          <xdr:rowOff>1282700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7</xdr:row>
          <xdr:rowOff>1104900</xdr:rowOff>
        </xdr:from>
        <xdr:to>
          <xdr:col>17</xdr:col>
          <xdr:colOff>0</xdr:colOff>
          <xdr:row>8</xdr:row>
          <xdr:rowOff>1282700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7</xdr:row>
          <xdr:rowOff>1104900</xdr:rowOff>
        </xdr:from>
        <xdr:to>
          <xdr:col>18</xdr:col>
          <xdr:colOff>0</xdr:colOff>
          <xdr:row>8</xdr:row>
          <xdr:rowOff>1282700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7</xdr:row>
          <xdr:rowOff>1104900</xdr:rowOff>
        </xdr:from>
        <xdr:to>
          <xdr:col>19</xdr:col>
          <xdr:colOff>0</xdr:colOff>
          <xdr:row>8</xdr:row>
          <xdr:rowOff>1282700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8</xdr:row>
          <xdr:rowOff>1295400</xdr:rowOff>
        </xdr:from>
        <xdr:to>
          <xdr:col>16</xdr:col>
          <xdr:colOff>0</xdr:colOff>
          <xdr:row>9</xdr:row>
          <xdr:rowOff>1282700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8</xdr:row>
          <xdr:rowOff>1295400</xdr:rowOff>
        </xdr:from>
        <xdr:to>
          <xdr:col>17</xdr:col>
          <xdr:colOff>0</xdr:colOff>
          <xdr:row>9</xdr:row>
          <xdr:rowOff>1282700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8</xdr:row>
          <xdr:rowOff>1295400</xdr:rowOff>
        </xdr:from>
        <xdr:to>
          <xdr:col>18</xdr:col>
          <xdr:colOff>0</xdr:colOff>
          <xdr:row>9</xdr:row>
          <xdr:rowOff>1282700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8</xdr:row>
          <xdr:rowOff>1295400</xdr:rowOff>
        </xdr:from>
        <xdr:to>
          <xdr:col>19</xdr:col>
          <xdr:colOff>0</xdr:colOff>
          <xdr:row>9</xdr:row>
          <xdr:rowOff>1282700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10</xdr:row>
          <xdr:rowOff>0</xdr:rowOff>
        </xdr:from>
        <xdr:to>
          <xdr:col>16</xdr:col>
          <xdr:colOff>0</xdr:colOff>
          <xdr:row>11</xdr:row>
          <xdr:rowOff>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3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10</xdr:row>
          <xdr:rowOff>0</xdr:rowOff>
        </xdr:from>
        <xdr:to>
          <xdr:col>17</xdr:col>
          <xdr:colOff>0</xdr:colOff>
          <xdr:row>11</xdr:row>
          <xdr:rowOff>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3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10</xdr:row>
          <xdr:rowOff>0</xdr:rowOff>
        </xdr:from>
        <xdr:to>
          <xdr:col>18</xdr:col>
          <xdr:colOff>0</xdr:colOff>
          <xdr:row>11</xdr:row>
          <xdr:rowOff>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3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10</xdr:row>
          <xdr:rowOff>0</xdr:rowOff>
        </xdr:from>
        <xdr:to>
          <xdr:col>19</xdr:col>
          <xdr:colOff>0</xdr:colOff>
          <xdr:row>11</xdr:row>
          <xdr:rowOff>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3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11</xdr:row>
          <xdr:rowOff>0</xdr:rowOff>
        </xdr:from>
        <xdr:to>
          <xdr:col>16</xdr:col>
          <xdr:colOff>0</xdr:colOff>
          <xdr:row>12</xdr:row>
          <xdr:rowOff>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11</xdr:row>
          <xdr:rowOff>0</xdr:rowOff>
        </xdr:from>
        <xdr:to>
          <xdr:col>17</xdr:col>
          <xdr:colOff>0</xdr:colOff>
          <xdr:row>12</xdr:row>
          <xdr:rowOff>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11</xdr:row>
          <xdr:rowOff>0</xdr:rowOff>
        </xdr:from>
        <xdr:to>
          <xdr:col>18</xdr:col>
          <xdr:colOff>0</xdr:colOff>
          <xdr:row>12</xdr:row>
          <xdr:rowOff>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3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11</xdr:row>
          <xdr:rowOff>0</xdr:rowOff>
        </xdr:from>
        <xdr:to>
          <xdr:col>19</xdr:col>
          <xdr:colOff>0</xdr:colOff>
          <xdr:row>12</xdr:row>
          <xdr:rowOff>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12</xdr:row>
          <xdr:rowOff>0</xdr:rowOff>
        </xdr:from>
        <xdr:to>
          <xdr:col>16</xdr:col>
          <xdr:colOff>0</xdr:colOff>
          <xdr:row>13</xdr:row>
          <xdr:rowOff>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3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12</xdr:row>
          <xdr:rowOff>0</xdr:rowOff>
        </xdr:from>
        <xdr:to>
          <xdr:col>17</xdr:col>
          <xdr:colOff>0</xdr:colOff>
          <xdr:row>13</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3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12</xdr:row>
          <xdr:rowOff>0</xdr:rowOff>
        </xdr:from>
        <xdr:to>
          <xdr:col>18</xdr:col>
          <xdr:colOff>0</xdr:colOff>
          <xdr:row>13</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3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12</xdr:row>
          <xdr:rowOff>0</xdr:rowOff>
        </xdr:from>
        <xdr:to>
          <xdr:col>19</xdr:col>
          <xdr:colOff>0</xdr:colOff>
          <xdr:row>13</xdr:row>
          <xdr:rowOff>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3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13</xdr:row>
          <xdr:rowOff>0</xdr:rowOff>
        </xdr:from>
        <xdr:to>
          <xdr:col>16</xdr:col>
          <xdr:colOff>0</xdr:colOff>
          <xdr:row>14</xdr:row>
          <xdr:rowOff>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3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13</xdr:row>
          <xdr:rowOff>0</xdr:rowOff>
        </xdr:from>
        <xdr:to>
          <xdr:col>17</xdr:col>
          <xdr:colOff>0</xdr:colOff>
          <xdr:row>14</xdr:row>
          <xdr:rowOff>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3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13</xdr:row>
          <xdr:rowOff>0</xdr:rowOff>
        </xdr:from>
        <xdr:to>
          <xdr:col>18</xdr:col>
          <xdr:colOff>0</xdr:colOff>
          <xdr:row>14</xdr:row>
          <xdr:rowOff>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3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13</xdr:row>
          <xdr:rowOff>0</xdr:rowOff>
        </xdr:from>
        <xdr:to>
          <xdr:col>19</xdr:col>
          <xdr:colOff>0</xdr:colOff>
          <xdr:row>14</xdr:row>
          <xdr:rowOff>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3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14</xdr:row>
          <xdr:rowOff>0</xdr:rowOff>
        </xdr:from>
        <xdr:to>
          <xdr:col>16</xdr:col>
          <xdr:colOff>0</xdr:colOff>
          <xdr:row>15</xdr:row>
          <xdr:rowOff>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3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14</xdr:row>
          <xdr:rowOff>0</xdr:rowOff>
        </xdr:from>
        <xdr:to>
          <xdr:col>17</xdr:col>
          <xdr:colOff>0</xdr:colOff>
          <xdr:row>15</xdr:row>
          <xdr:rowOff>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3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14</xdr:row>
          <xdr:rowOff>0</xdr:rowOff>
        </xdr:from>
        <xdr:to>
          <xdr:col>18</xdr:col>
          <xdr:colOff>0</xdr:colOff>
          <xdr:row>15</xdr:row>
          <xdr:rowOff>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3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14</xdr:row>
          <xdr:rowOff>0</xdr:rowOff>
        </xdr:from>
        <xdr:to>
          <xdr:col>19</xdr:col>
          <xdr:colOff>0</xdr:colOff>
          <xdr:row>15</xdr:row>
          <xdr:rowOff>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3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15</xdr:row>
          <xdr:rowOff>0</xdr:rowOff>
        </xdr:from>
        <xdr:to>
          <xdr:col>16</xdr:col>
          <xdr:colOff>0</xdr:colOff>
          <xdr:row>15</xdr:row>
          <xdr:rowOff>1104900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3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15</xdr:row>
          <xdr:rowOff>0</xdr:rowOff>
        </xdr:from>
        <xdr:to>
          <xdr:col>17</xdr:col>
          <xdr:colOff>0</xdr:colOff>
          <xdr:row>15</xdr:row>
          <xdr:rowOff>1104900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3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15</xdr:row>
          <xdr:rowOff>0</xdr:rowOff>
        </xdr:from>
        <xdr:to>
          <xdr:col>18</xdr:col>
          <xdr:colOff>0</xdr:colOff>
          <xdr:row>15</xdr:row>
          <xdr:rowOff>1104900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3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15</xdr:row>
          <xdr:rowOff>0</xdr:rowOff>
        </xdr:from>
        <xdr:to>
          <xdr:col>19</xdr:col>
          <xdr:colOff>0</xdr:colOff>
          <xdr:row>15</xdr:row>
          <xdr:rowOff>1104900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3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16</xdr:row>
          <xdr:rowOff>0</xdr:rowOff>
        </xdr:from>
        <xdr:to>
          <xdr:col>16</xdr:col>
          <xdr:colOff>0</xdr:colOff>
          <xdr:row>17</xdr:row>
          <xdr:rowOff>0</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3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16</xdr:row>
          <xdr:rowOff>0</xdr:rowOff>
        </xdr:from>
        <xdr:to>
          <xdr:col>17</xdr:col>
          <xdr:colOff>0</xdr:colOff>
          <xdr:row>17</xdr:row>
          <xdr:rowOff>0</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3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16</xdr:row>
          <xdr:rowOff>0</xdr:rowOff>
        </xdr:from>
        <xdr:to>
          <xdr:col>18</xdr:col>
          <xdr:colOff>0</xdr:colOff>
          <xdr:row>17</xdr:row>
          <xdr:rowOff>0</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3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16</xdr:row>
          <xdr:rowOff>0</xdr:rowOff>
        </xdr:from>
        <xdr:to>
          <xdr:col>19</xdr:col>
          <xdr:colOff>0</xdr:colOff>
          <xdr:row>17</xdr:row>
          <xdr:rowOff>0</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3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17</xdr:row>
          <xdr:rowOff>0</xdr:rowOff>
        </xdr:from>
        <xdr:to>
          <xdr:col>16</xdr:col>
          <xdr:colOff>0</xdr:colOff>
          <xdr:row>17</xdr:row>
          <xdr:rowOff>1104900</xdr:rowOff>
        </xdr:to>
        <xdr:sp macro="" textlink="">
          <xdr:nvSpPr>
            <xdr:cNvPr id="12461" name="Check Box 173" hidden="1">
              <a:extLst>
                <a:ext uri="{63B3BB69-23CF-44E3-9099-C40C66FF867C}">
                  <a14:compatExt spid="_x0000_s12461"/>
                </a:ext>
                <a:ext uri="{FF2B5EF4-FFF2-40B4-BE49-F238E27FC236}">
                  <a16:creationId xmlns:a16="http://schemas.microsoft.com/office/drawing/2014/main" id="{00000000-0008-0000-0300-0000A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17</xdr:row>
          <xdr:rowOff>0</xdr:rowOff>
        </xdr:from>
        <xdr:to>
          <xdr:col>17</xdr:col>
          <xdr:colOff>0</xdr:colOff>
          <xdr:row>17</xdr:row>
          <xdr:rowOff>1104900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03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17</xdr:row>
          <xdr:rowOff>0</xdr:rowOff>
        </xdr:from>
        <xdr:to>
          <xdr:col>18</xdr:col>
          <xdr:colOff>0</xdr:colOff>
          <xdr:row>17</xdr:row>
          <xdr:rowOff>1104900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0300-0000A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17</xdr:row>
          <xdr:rowOff>0</xdr:rowOff>
        </xdr:from>
        <xdr:to>
          <xdr:col>19</xdr:col>
          <xdr:colOff>0</xdr:colOff>
          <xdr:row>17</xdr:row>
          <xdr:rowOff>1104900</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0300-0000B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17</xdr:row>
          <xdr:rowOff>1104900</xdr:rowOff>
        </xdr:from>
        <xdr:to>
          <xdr:col>16</xdr:col>
          <xdr:colOff>0</xdr:colOff>
          <xdr:row>18</xdr:row>
          <xdr:rowOff>1460500</xdr:rowOff>
        </xdr:to>
        <xdr:sp macro="" textlink="">
          <xdr:nvSpPr>
            <xdr:cNvPr id="12465" name="Check Box 177" hidden="1">
              <a:extLst>
                <a:ext uri="{63B3BB69-23CF-44E3-9099-C40C66FF867C}">
                  <a14:compatExt spid="_x0000_s12465"/>
                </a:ext>
                <a:ext uri="{FF2B5EF4-FFF2-40B4-BE49-F238E27FC236}">
                  <a16:creationId xmlns:a16="http://schemas.microsoft.com/office/drawing/2014/main" id="{00000000-0008-0000-0300-0000B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17</xdr:row>
          <xdr:rowOff>1104900</xdr:rowOff>
        </xdr:from>
        <xdr:to>
          <xdr:col>17</xdr:col>
          <xdr:colOff>0</xdr:colOff>
          <xdr:row>18</xdr:row>
          <xdr:rowOff>1460500</xdr:rowOff>
        </xdr:to>
        <xdr:sp macro="" textlink="">
          <xdr:nvSpPr>
            <xdr:cNvPr id="12466" name="Check Box 178" hidden="1">
              <a:extLst>
                <a:ext uri="{63B3BB69-23CF-44E3-9099-C40C66FF867C}">
                  <a14:compatExt spid="_x0000_s12466"/>
                </a:ext>
                <a:ext uri="{FF2B5EF4-FFF2-40B4-BE49-F238E27FC236}">
                  <a16:creationId xmlns:a16="http://schemas.microsoft.com/office/drawing/2014/main" id="{00000000-0008-0000-0300-0000B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17</xdr:row>
          <xdr:rowOff>1104900</xdr:rowOff>
        </xdr:from>
        <xdr:to>
          <xdr:col>18</xdr:col>
          <xdr:colOff>0</xdr:colOff>
          <xdr:row>18</xdr:row>
          <xdr:rowOff>1460500</xdr:rowOff>
        </xdr:to>
        <xdr:sp macro="" textlink="">
          <xdr:nvSpPr>
            <xdr:cNvPr id="12467" name="Check Box 179" hidden="1">
              <a:extLst>
                <a:ext uri="{63B3BB69-23CF-44E3-9099-C40C66FF867C}">
                  <a14:compatExt spid="_x0000_s12467"/>
                </a:ext>
                <a:ext uri="{FF2B5EF4-FFF2-40B4-BE49-F238E27FC236}">
                  <a16:creationId xmlns:a16="http://schemas.microsoft.com/office/drawing/2014/main" id="{00000000-0008-0000-0300-0000B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17</xdr:row>
          <xdr:rowOff>1104900</xdr:rowOff>
        </xdr:from>
        <xdr:to>
          <xdr:col>19</xdr:col>
          <xdr:colOff>0</xdr:colOff>
          <xdr:row>18</xdr:row>
          <xdr:rowOff>1460500</xdr:rowOff>
        </xdr:to>
        <xdr:sp macro="" textlink="">
          <xdr:nvSpPr>
            <xdr:cNvPr id="12468" name="Check Box 180" hidden="1">
              <a:extLst>
                <a:ext uri="{63B3BB69-23CF-44E3-9099-C40C66FF867C}">
                  <a14:compatExt spid="_x0000_s12468"/>
                </a:ext>
                <a:ext uri="{FF2B5EF4-FFF2-40B4-BE49-F238E27FC236}">
                  <a16:creationId xmlns:a16="http://schemas.microsoft.com/office/drawing/2014/main" id="{00000000-0008-0000-0300-0000B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19</xdr:row>
          <xdr:rowOff>0</xdr:rowOff>
        </xdr:from>
        <xdr:to>
          <xdr:col>16</xdr:col>
          <xdr:colOff>0</xdr:colOff>
          <xdr:row>19</xdr:row>
          <xdr:rowOff>1104900</xdr:rowOff>
        </xdr:to>
        <xdr:sp macro="" textlink="">
          <xdr:nvSpPr>
            <xdr:cNvPr id="12469" name="Check Box 181" hidden="1">
              <a:extLst>
                <a:ext uri="{63B3BB69-23CF-44E3-9099-C40C66FF867C}">
                  <a14:compatExt spid="_x0000_s12469"/>
                </a:ext>
                <a:ext uri="{FF2B5EF4-FFF2-40B4-BE49-F238E27FC236}">
                  <a16:creationId xmlns:a16="http://schemas.microsoft.com/office/drawing/2014/main" id="{00000000-0008-0000-0300-0000B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19</xdr:row>
          <xdr:rowOff>0</xdr:rowOff>
        </xdr:from>
        <xdr:to>
          <xdr:col>17</xdr:col>
          <xdr:colOff>0</xdr:colOff>
          <xdr:row>19</xdr:row>
          <xdr:rowOff>1104900</xdr:rowOff>
        </xdr:to>
        <xdr:sp macro="" textlink="">
          <xdr:nvSpPr>
            <xdr:cNvPr id="12470" name="Check Box 182" hidden="1">
              <a:extLst>
                <a:ext uri="{63B3BB69-23CF-44E3-9099-C40C66FF867C}">
                  <a14:compatExt spid="_x0000_s12470"/>
                </a:ext>
                <a:ext uri="{FF2B5EF4-FFF2-40B4-BE49-F238E27FC236}">
                  <a16:creationId xmlns:a16="http://schemas.microsoft.com/office/drawing/2014/main" id="{00000000-0008-0000-0300-0000B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19</xdr:row>
          <xdr:rowOff>0</xdr:rowOff>
        </xdr:from>
        <xdr:to>
          <xdr:col>18</xdr:col>
          <xdr:colOff>0</xdr:colOff>
          <xdr:row>19</xdr:row>
          <xdr:rowOff>1104900</xdr:rowOff>
        </xdr:to>
        <xdr:sp macro="" textlink="">
          <xdr:nvSpPr>
            <xdr:cNvPr id="12471" name="Check Box 183" hidden="1">
              <a:extLst>
                <a:ext uri="{63B3BB69-23CF-44E3-9099-C40C66FF867C}">
                  <a14:compatExt spid="_x0000_s12471"/>
                </a:ext>
                <a:ext uri="{FF2B5EF4-FFF2-40B4-BE49-F238E27FC236}">
                  <a16:creationId xmlns:a16="http://schemas.microsoft.com/office/drawing/2014/main" id="{00000000-0008-0000-0300-0000B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19</xdr:row>
          <xdr:rowOff>0</xdr:rowOff>
        </xdr:from>
        <xdr:to>
          <xdr:col>19</xdr:col>
          <xdr:colOff>0</xdr:colOff>
          <xdr:row>19</xdr:row>
          <xdr:rowOff>1104900</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03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20</xdr:row>
          <xdr:rowOff>0</xdr:rowOff>
        </xdr:from>
        <xdr:to>
          <xdr:col>16</xdr:col>
          <xdr:colOff>0</xdr:colOff>
          <xdr:row>21</xdr:row>
          <xdr:rowOff>0</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03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20</xdr:row>
          <xdr:rowOff>0</xdr:rowOff>
        </xdr:from>
        <xdr:to>
          <xdr:col>17</xdr:col>
          <xdr:colOff>0</xdr:colOff>
          <xdr:row>21</xdr:row>
          <xdr:rowOff>0</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03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20</xdr:row>
          <xdr:rowOff>0</xdr:rowOff>
        </xdr:from>
        <xdr:to>
          <xdr:col>18</xdr:col>
          <xdr:colOff>0</xdr:colOff>
          <xdr:row>21</xdr:row>
          <xdr:rowOff>0</xdr:rowOff>
        </xdr:to>
        <xdr:sp macro="" textlink="">
          <xdr:nvSpPr>
            <xdr:cNvPr id="12475" name="Check Box 187" hidden="1">
              <a:extLst>
                <a:ext uri="{63B3BB69-23CF-44E3-9099-C40C66FF867C}">
                  <a14:compatExt spid="_x0000_s12475"/>
                </a:ext>
                <a:ext uri="{FF2B5EF4-FFF2-40B4-BE49-F238E27FC236}">
                  <a16:creationId xmlns:a16="http://schemas.microsoft.com/office/drawing/2014/main" id="{00000000-0008-0000-0300-0000B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20</xdr:row>
          <xdr:rowOff>0</xdr:rowOff>
        </xdr:from>
        <xdr:to>
          <xdr:col>19</xdr:col>
          <xdr:colOff>0</xdr:colOff>
          <xdr:row>21</xdr:row>
          <xdr:rowOff>0</xdr:rowOff>
        </xdr:to>
        <xdr:sp macro="" textlink="">
          <xdr:nvSpPr>
            <xdr:cNvPr id="12476" name="Check Box 188" hidden="1">
              <a:extLst>
                <a:ext uri="{63B3BB69-23CF-44E3-9099-C40C66FF867C}">
                  <a14:compatExt spid="_x0000_s12476"/>
                </a:ext>
                <a:ext uri="{FF2B5EF4-FFF2-40B4-BE49-F238E27FC236}">
                  <a16:creationId xmlns:a16="http://schemas.microsoft.com/office/drawing/2014/main" id="{00000000-0008-0000-0300-0000B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21</xdr:row>
          <xdr:rowOff>0</xdr:rowOff>
        </xdr:from>
        <xdr:to>
          <xdr:col>16</xdr:col>
          <xdr:colOff>0</xdr:colOff>
          <xdr:row>22</xdr:row>
          <xdr:rowOff>0</xdr:rowOff>
        </xdr:to>
        <xdr:sp macro="" textlink="">
          <xdr:nvSpPr>
            <xdr:cNvPr id="12477" name="Check Box 189" hidden="1">
              <a:extLst>
                <a:ext uri="{63B3BB69-23CF-44E3-9099-C40C66FF867C}">
                  <a14:compatExt spid="_x0000_s12477"/>
                </a:ext>
                <a:ext uri="{FF2B5EF4-FFF2-40B4-BE49-F238E27FC236}">
                  <a16:creationId xmlns:a16="http://schemas.microsoft.com/office/drawing/2014/main" id="{00000000-0008-0000-0300-0000B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21</xdr:row>
          <xdr:rowOff>0</xdr:rowOff>
        </xdr:from>
        <xdr:to>
          <xdr:col>17</xdr:col>
          <xdr:colOff>0</xdr:colOff>
          <xdr:row>22</xdr:row>
          <xdr:rowOff>0</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0300-0000B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21</xdr:row>
          <xdr:rowOff>0</xdr:rowOff>
        </xdr:from>
        <xdr:to>
          <xdr:col>18</xdr:col>
          <xdr:colOff>0</xdr:colOff>
          <xdr:row>22</xdr:row>
          <xdr:rowOff>0</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0300-0000B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21</xdr:row>
          <xdr:rowOff>0</xdr:rowOff>
        </xdr:from>
        <xdr:to>
          <xdr:col>19</xdr:col>
          <xdr:colOff>0</xdr:colOff>
          <xdr:row>22</xdr:row>
          <xdr:rowOff>0</xdr:rowOff>
        </xdr:to>
        <xdr:sp macro="" textlink="">
          <xdr:nvSpPr>
            <xdr:cNvPr id="12480" name="Check Box 192" hidden="1">
              <a:extLst>
                <a:ext uri="{63B3BB69-23CF-44E3-9099-C40C66FF867C}">
                  <a14:compatExt spid="_x0000_s12480"/>
                </a:ext>
                <a:ext uri="{FF2B5EF4-FFF2-40B4-BE49-F238E27FC236}">
                  <a16:creationId xmlns:a16="http://schemas.microsoft.com/office/drawing/2014/main" id="{00000000-0008-0000-0300-0000C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22</xdr:row>
          <xdr:rowOff>0</xdr:rowOff>
        </xdr:from>
        <xdr:to>
          <xdr:col>16</xdr:col>
          <xdr:colOff>0</xdr:colOff>
          <xdr:row>23</xdr:row>
          <xdr:rowOff>0</xdr:rowOff>
        </xdr:to>
        <xdr:sp macro="" textlink="">
          <xdr:nvSpPr>
            <xdr:cNvPr id="12481" name="Check Box 193" hidden="1">
              <a:extLst>
                <a:ext uri="{63B3BB69-23CF-44E3-9099-C40C66FF867C}">
                  <a14:compatExt spid="_x0000_s12481"/>
                </a:ext>
                <a:ext uri="{FF2B5EF4-FFF2-40B4-BE49-F238E27FC236}">
                  <a16:creationId xmlns:a16="http://schemas.microsoft.com/office/drawing/2014/main" id="{00000000-0008-0000-0300-0000C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22</xdr:row>
          <xdr:rowOff>0</xdr:rowOff>
        </xdr:from>
        <xdr:to>
          <xdr:col>17</xdr:col>
          <xdr:colOff>0</xdr:colOff>
          <xdr:row>23</xdr:row>
          <xdr:rowOff>0</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3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22</xdr:row>
          <xdr:rowOff>0</xdr:rowOff>
        </xdr:from>
        <xdr:to>
          <xdr:col>18</xdr:col>
          <xdr:colOff>0</xdr:colOff>
          <xdr:row>23</xdr:row>
          <xdr:rowOff>0</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3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22</xdr:row>
          <xdr:rowOff>0</xdr:rowOff>
        </xdr:from>
        <xdr:to>
          <xdr:col>19</xdr:col>
          <xdr:colOff>0</xdr:colOff>
          <xdr:row>23</xdr:row>
          <xdr:rowOff>0</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3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22</xdr:row>
          <xdr:rowOff>584200</xdr:rowOff>
        </xdr:from>
        <xdr:to>
          <xdr:col>16</xdr:col>
          <xdr:colOff>0</xdr:colOff>
          <xdr:row>23</xdr:row>
          <xdr:rowOff>1479550</xdr:rowOff>
        </xdr:to>
        <xdr:sp macro="" textlink="">
          <xdr:nvSpPr>
            <xdr:cNvPr id="12485" name="Check Box 197" hidden="1">
              <a:extLst>
                <a:ext uri="{63B3BB69-23CF-44E3-9099-C40C66FF867C}">
                  <a14:compatExt spid="_x0000_s12485"/>
                </a:ext>
                <a:ext uri="{FF2B5EF4-FFF2-40B4-BE49-F238E27FC236}">
                  <a16:creationId xmlns:a16="http://schemas.microsoft.com/office/drawing/2014/main" id="{00000000-0008-0000-0300-0000C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22</xdr:row>
          <xdr:rowOff>584200</xdr:rowOff>
        </xdr:from>
        <xdr:to>
          <xdr:col>17</xdr:col>
          <xdr:colOff>0</xdr:colOff>
          <xdr:row>23</xdr:row>
          <xdr:rowOff>1479550</xdr:rowOff>
        </xdr:to>
        <xdr:sp macro="" textlink="">
          <xdr:nvSpPr>
            <xdr:cNvPr id="12486" name="Check Box 198" hidden="1">
              <a:extLst>
                <a:ext uri="{63B3BB69-23CF-44E3-9099-C40C66FF867C}">
                  <a14:compatExt spid="_x0000_s12486"/>
                </a:ext>
                <a:ext uri="{FF2B5EF4-FFF2-40B4-BE49-F238E27FC236}">
                  <a16:creationId xmlns:a16="http://schemas.microsoft.com/office/drawing/2014/main" id="{00000000-0008-0000-0300-0000C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22</xdr:row>
          <xdr:rowOff>584200</xdr:rowOff>
        </xdr:from>
        <xdr:to>
          <xdr:col>18</xdr:col>
          <xdr:colOff>0</xdr:colOff>
          <xdr:row>23</xdr:row>
          <xdr:rowOff>1479550</xdr:rowOff>
        </xdr:to>
        <xdr:sp macro="" textlink="">
          <xdr:nvSpPr>
            <xdr:cNvPr id="12487" name="Check Box 199" hidden="1">
              <a:extLst>
                <a:ext uri="{63B3BB69-23CF-44E3-9099-C40C66FF867C}">
                  <a14:compatExt spid="_x0000_s12487"/>
                </a:ext>
                <a:ext uri="{FF2B5EF4-FFF2-40B4-BE49-F238E27FC236}">
                  <a16:creationId xmlns:a16="http://schemas.microsoft.com/office/drawing/2014/main" id="{00000000-0008-0000-0300-0000C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22</xdr:row>
          <xdr:rowOff>584200</xdr:rowOff>
        </xdr:from>
        <xdr:to>
          <xdr:col>19</xdr:col>
          <xdr:colOff>0</xdr:colOff>
          <xdr:row>23</xdr:row>
          <xdr:rowOff>1479550</xdr:rowOff>
        </xdr:to>
        <xdr:sp macro="" textlink="">
          <xdr:nvSpPr>
            <xdr:cNvPr id="12488" name="Check Box 200" hidden="1">
              <a:extLst>
                <a:ext uri="{63B3BB69-23CF-44E3-9099-C40C66FF867C}">
                  <a14:compatExt spid="_x0000_s12488"/>
                </a:ext>
                <a:ext uri="{FF2B5EF4-FFF2-40B4-BE49-F238E27FC236}">
                  <a16:creationId xmlns:a16="http://schemas.microsoft.com/office/drawing/2014/main" id="{00000000-0008-0000-0300-0000C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24</xdr:row>
          <xdr:rowOff>0</xdr:rowOff>
        </xdr:from>
        <xdr:to>
          <xdr:col>16</xdr:col>
          <xdr:colOff>6350</xdr:colOff>
          <xdr:row>24</xdr:row>
          <xdr:rowOff>1282700</xdr:rowOff>
        </xdr:to>
        <xdr:sp macro="" textlink="">
          <xdr:nvSpPr>
            <xdr:cNvPr id="12489" name="Check Box 201" hidden="1">
              <a:extLst>
                <a:ext uri="{63B3BB69-23CF-44E3-9099-C40C66FF867C}">
                  <a14:compatExt spid="_x0000_s12489"/>
                </a:ext>
                <a:ext uri="{FF2B5EF4-FFF2-40B4-BE49-F238E27FC236}">
                  <a16:creationId xmlns:a16="http://schemas.microsoft.com/office/drawing/2014/main" id="{00000000-0008-0000-0300-0000C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24</xdr:row>
          <xdr:rowOff>0</xdr:rowOff>
        </xdr:from>
        <xdr:to>
          <xdr:col>17</xdr:col>
          <xdr:colOff>6350</xdr:colOff>
          <xdr:row>24</xdr:row>
          <xdr:rowOff>1282700</xdr:rowOff>
        </xdr:to>
        <xdr:sp macro="" textlink="">
          <xdr:nvSpPr>
            <xdr:cNvPr id="12490" name="Check Box 202" hidden="1">
              <a:extLst>
                <a:ext uri="{63B3BB69-23CF-44E3-9099-C40C66FF867C}">
                  <a14:compatExt spid="_x0000_s12490"/>
                </a:ext>
                <a:ext uri="{FF2B5EF4-FFF2-40B4-BE49-F238E27FC236}">
                  <a16:creationId xmlns:a16="http://schemas.microsoft.com/office/drawing/2014/main" id="{00000000-0008-0000-0300-0000C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24</xdr:row>
          <xdr:rowOff>0</xdr:rowOff>
        </xdr:from>
        <xdr:to>
          <xdr:col>18</xdr:col>
          <xdr:colOff>6350</xdr:colOff>
          <xdr:row>24</xdr:row>
          <xdr:rowOff>1282700</xdr:rowOff>
        </xdr:to>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300-0000C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24</xdr:row>
          <xdr:rowOff>0</xdr:rowOff>
        </xdr:from>
        <xdr:to>
          <xdr:col>19</xdr:col>
          <xdr:colOff>6350</xdr:colOff>
          <xdr:row>24</xdr:row>
          <xdr:rowOff>1282700</xdr:rowOff>
        </xdr:to>
        <xdr:sp macro="" textlink="">
          <xdr:nvSpPr>
            <xdr:cNvPr id="12492" name="Check Box 204" hidden="1">
              <a:extLst>
                <a:ext uri="{63B3BB69-23CF-44E3-9099-C40C66FF867C}">
                  <a14:compatExt spid="_x0000_s12492"/>
                </a:ext>
                <a:ext uri="{FF2B5EF4-FFF2-40B4-BE49-F238E27FC236}">
                  <a16:creationId xmlns:a16="http://schemas.microsoft.com/office/drawing/2014/main" id="{00000000-0008-0000-0300-0000C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25</xdr:row>
          <xdr:rowOff>0</xdr:rowOff>
        </xdr:from>
        <xdr:to>
          <xdr:col>16</xdr:col>
          <xdr:colOff>6350</xdr:colOff>
          <xdr:row>25</xdr:row>
          <xdr:rowOff>1060450</xdr:rowOff>
        </xdr:to>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300-0000C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25</xdr:row>
          <xdr:rowOff>0</xdr:rowOff>
        </xdr:from>
        <xdr:to>
          <xdr:col>17</xdr:col>
          <xdr:colOff>6350</xdr:colOff>
          <xdr:row>25</xdr:row>
          <xdr:rowOff>1060450</xdr:rowOff>
        </xdr:to>
        <xdr:sp macro="" textlink="">
          <xdr:nvSpPr>
            <xdr:cNvPr id="12494" name="Check Box 206" hidden="1">
              <a:extLst>
                <a:ext uri="{63B3BB69-23CF-44E3-9099-C40C66FF867C}">
                  <a14:compatExt spid="_x0000_s12494"/>
                </a:ext>
                <a:ext uri="{FF2B5EF4-FFF2-40B4-BE49-F238E27FC236}">
                  <a16:creationId xmlns:a16="http://schemas.microsoft.com/office/drawing/2014/main" id="{00000000-0008-0000-0300-0000C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25</xdr:row>
          <xdr:rowOff>0</xdr:rowOff>
        </xdr:from>
        <xdr:to>
          <xdr:col>18</xdr:col>
          <xdr:colOff>6350</xdr:colOff>
          <xdr:row>25</xdr:row>
          <xdr:rowOff>1060450</xdr:rowOff>
        </xdr:to>
        <xdr:sp macro="" textlink="">
          <xdr:nvSpPr>
            <xdr:cNvPr id="12495" name="Check Box 207" hidden="1">
              <a:extLst>
                <a:ext uri="{63B3BB69-23CF-44E3-9099-C40C66FF867C}">
                  <a14:compatExt spid="_x0000_s12495"/>
                </a:ext>
                <a:ext uri="{FF2B5EF4-FFF2-40B4-BE49-F238E27FC236}">
                  <a16:creationId xmlns:a16="http://schemas.microsoft.com/office/drawing/2014/main" id="{00000000-0008-0000-0300-0000C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25</xdr:row>
          <xdr:rowOff>0</xdr:rowOff>
        </xdr:from>
        <xdr:to>
          <xdr:col>19</xdr:col>
          <xdr:colOff>6350</xdr:colOff>
          <xdr:row>25</xdr:row>
          <xdr:rowOff>1060450</xdr:rowOff>
        </xdr:to>
        <xdr:sp macro="" textlink="">
          <xdr:nvSpPr>
            <xdr:cNvPr id="12496" name="Check Box 208" hidden="1">
              <a:extLst>
                <a:ext uri="{63B3BB69-23CF-44E3-9099-C40C66FF867C}">
                  <a14:compatExt spid="_x0000_s12496"/>
                </a:ext>
                <a:ext uri="{FF2B5EF4-FFF2-40B4-BE49-F238E27FC236}">
                  <a16:creationId xmlns:a16="http://schemas.microsoft.com/office/drawing/2014/main" id="{00000000-0008-0000-0300-0000D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26</xdr:row>
          <xdr:rowOff>0</xdr:rowOff>
        </xdr:from>
        <xdr:to>
          <xdr:col>16</xdr:col>
          <xdr:colOff>0</xdr:colOff>
          <xdr:row>27</xdr:row>
          <xdr:rowOff>0</xdr:rowOff>
        </xdr:to>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3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26</xdr:row>
          <xdr:rowOff>0</xdr:rowOff>
        </xdr:from>
        <xdr:to>
          <xdr:col>17</xdr:col>
          <xdr:colOff>0</xdr:colOff>
          <xdr:row>27</xdr:row>
          <xdr:rowOff>0</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3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26</xdr:row>
          <xdr:rowOff>0</xdr:rowOff>
        </xdr:from>
        <xdr:to>
          <xdr:col>18</xdr:col>
          <xdr:colOff>0</xdr:colOff>
          <xdr:row>27</xdr:row>
          <xdr:rowOff>0</xdr:rowOff>
        </xdr:to>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3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26</xdr:row>
          <xdr:rowOff>0</xdr:rowOff>
        </xdr:from>
        <xdr:to>
          <xdr:col>19</xdr:col>
          <xdr:colOff>0</xdr:colOff>
          <xdr:row>27</xdr:row>
          <xdr:rowOff>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3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26</xdr:row>
          <xdr:rowOff>1104900</xdr:rowOff>
        </xdr:from>
        <xdr:to>
          <xdr:col>16</xdr:col>
          <xdr:colOff>0</xdr:colOff>
          <xdr:row>28</xdr:row>
          <xdr:rowOff>0</xdr:rowOff>
        </xdr:to>
        <xdr:sp macro="" textlink="">
          <xdr:nvSpPr>
            <xdr:cNvPr id="12505" name="Check Box 217" hidden="1">
              <a:extLst>
                <a:ext uri="{63B3BB69-23CF-44E3-9099-C40C66FF867C}">
                  <a14:compatExt spid="_x0000_s12505"/>
                </a:ext>
                <a:ext uri="{FF2B5EF4-FFF2-40B4-BE49-F238E27FC236}">
                  <a16:creationId xmlns:a16="http://schemas.microsoft.com/office/drawing/2014/main" id="{00000000-0008-0000-03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26</xdr:row>
          <xdr:rowOff>1104900</xdr:rowOff>
        </xdr:from>
        <xdr:to>
          <xdr:col>17</xdr:col>
          <xdr:colOff>0</xdr:colOff>
          <xdr:row>28</xdr:row>
          <xdr:rowOff>0</xdr:rowOff>
        </xdr:to>
        <xdr:sp macro="" textlink="">
          <xdr:nvSpPr>
            <xdr:cNvPr id="12506" name="Check Box 218" hidden="1">
              <a:extLst>
                <a:ext uri="{63B3BB69-23CF-44E3-9099-C40C66FF867C}">
                  <a14:compatExt spid="_x0000_s12506"/>
                </a:ext>
                <a:ext uri="{FF2B5EF4-FFF2-40B4-BE49-F238E27FC236}">
                  <a16:creationId xmlns:a16="http://schemas.microsoft.com/office/drawing/2014/main" id="{00000000-0008-0000-0300-0000D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26</xdr:row>
          <xdr:rowOff>1104900</xdr:rowOff>
        </xdr:from>
        <xdr:to>
          <xdr:col>18</xdr:col>
          <xdr:colOff>0</xdr:colOff>
          <xdr:row>28</xdr:row>
          <xdr:rowOff>0</xdr:rowOff>
        </xdr:to>
        <xdr:sp macro="" textlink="">
          <xdr:nvSpPr>
            <xdr:cNvPr id="12507" name="Check Box 219" hidden="1">
              <a:extLst>
                <a:ext uri="{63B3BB69-23CF-44E3-9099-C40C66FF867C}">
                  <a14:compatExt spid="_x0000_s12507"/>
                </a:ext>
                <a:ext uri="{FF2B5EF4-FFF2-40B4-BE49-F238E27FC236}">
                  <a16:creationId xmlns:a16="http://schemas.microsoft.com/office/drawing/2014/main" id="{00000000-0008-0000-0300-0000D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26</xdr:row>
          <xdr:rowOff>1104900</xdr:rowOff>
        </xdr:from>
        <xdr:to>
          <xdr:col>19</xdr:col>
          <xdr:colOff>0</xdr:colOff>
          <xdr:row>28</xdr:row>
          <xdr:rowOff>0</xdr:rowOff>
        </xdr:to>
        <xdr:sp macro="" textlink="">
          <xdr:nvSpPr>
            <xdr:cNvPr id="12508" name="Check Box 220" hidden="1">
              <a:extLst>
                <a:ext uri="{63B3BB69-23CF-44E3-9099-C40C66FF867C}">
                  <a14:compatExt spid="_x0000_s12508"/>
                </a:ext>
                <a:ext uri="{FF2B5EF4-FFF2-40B4-BE49-F238E27FC236}">
                  <a16:creationId xmlns:a16="http://schemas.microsoft.com/office/drawing/2014/main" id="{00000000-0008-0000-0300-0000D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28</xdr:row>
          <xdr:rowOff>0</xdr:rowOff>
        </xdr:from>
        <xdr:to>
          <xdr:col>16</xdr:col>
          <xdr:colOff>0</xdr:colOff>
          <xdr:row>29</xdr:row>
          <xdr:rowOff>0</xdr:rowOff>
        </xdr:to>
        <xdr:sp macro="" textlink="">
          <xdr:nvSpPr>
            <xdr:cNvPr id="12513" name="Check Box 225" hidden="1">
              <a:extLst>
                <a:ext uri="{63B3BB69-23CF-44E3-9099-C40C66FF867C}">
                  <a14:compatExt spid="_x0000_s12513"/>
                </a:ext>
                <a:ext uri="{FF2B5EF4-FFF2-40B4-BE49-F238E27FC236}">
                  <a16:creationId xmlns:a16="http://schemas.microsoft.com/office/drawing/2014/main" id="{00000000-0008-0000-0300-0000E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28</xdr:row>
          <xdr:rowOff>0</xdr:rowOff>
        </xdr:from>
        <xdr:to>
          <xdr:col>17</xdr:col>
          <xdr:colOff>0</xdr:colOff>
          <xdr:row>29</xdr:row>
          <xdr:rowOff>0</xdr:rowOff>
        </xdr:to>
        <xdr:sp macro="" textlink="">
          <xdr:nvSpPr>
            <xdr:cNvPr id="12514" name="Check Box 226" hidden="1">
              <a:extLst>
                <a:ext uri="{63B3BB69-23CF-44E3-9099-C40C66FF867C}">
                  <a14:compatExt spid="_x0000_s12514"/>
                </a:ext>
                <a:ext uri="{FF2B5EF4-FFF2-40B4-BE49-F238E27FC236}">
                  <a16:creationId xmlns:a16="http://schemas.microsoft.com/office/drawing/2014/main" id="{00000000-0008-0000-0300-0000E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28</xdr:row>
          <xdr:rowOff>0</xdr:rowOff>
        </xdr:from>
        <xdr:to>
          <xdr:col>18</xdr:col>
          <xdr:colOff>0</xdr:colOff>
          <xdr:row>29</xdr:row>
          <xdr:rowOff>0</xdr:rowOff>
        </xdr:to>
        <xdr:sp macro="" textlink="">
          <xdr:nvSpPr>
            <xdr:cNvPr id="12519" name="Check Box 231" hidden="1">
              <a:extLst>
                <a:ext uri="{63B3BB69-23CF-44E3-9099-C40C66FF867C}">
                  <a14:compatExt spid="_x0000_s12519"/>
                </a:ext>
                <a:ext uri="{FF2B5EF4-FFF2-40B4-BE49-F238E27FC236}">
                  <a16:creationId xmlns:a16="http://schemas.microsoft.com/office/drawing/2014/main" id="{00000000-0008-0000-0300-0000E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28</xdr:row>
          <xdr:rowOff>0</xdr:rowOff>
        </xdr:from>
        <xdr:to>
          <xdr:col>19</xdr:col>
          <xdr:colOff>0</xdr:colOff>
          <xdr:row>29</xdr:row>
          <xdr:rowOff>0</xdr:rowOff>
        </xdr:to>
        <xdr:sp macro="" textlink="">
          <xdr:nvSpPr>
            <xdr:cNvPr id="12520" name="Check Box 232" hidden="1">
              <a:extLst>
                <a:ext uri="{63B3BB69-23CF-44E3-9099-C40C66FF867C}">
                  <a14:compatExt spid="_x0000_s12520"/>
                </a:ext>
                <a:ext uri="{FF2B5EF4-FFF2-40B4-BE49-F238E27FC236}">
                  <a16:creationId xmlns:a16="http://schemas.microsoft.com/office/drawing/2014/main" id="{00000000-0008-0000-0300-0000E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28</xdr:row>
          <xdr:rowOff>1104900</xdr:rowOff>
        </xdr:from>
        <xdr:to>
          <xdr:col>16</xdr:col>
          <xdr:colOff>0</xdr:colOff>
          <xdr:row>30</xdr:row>
          <xdr:rowOff>0</xdr:rowOff>
        </xdr:to>
        <xdr:sp macro="" textlink="">
          <xdr:nvSpPr>
            <xdr:cNvPr id="12521" name="Check Box 233" hidden="1">
              <a:extLst>
                <a:ext uri="{63B3BB69-23CF-44E3-9099-C40C66FF867C}">
                  <a14:compatExt spid="_x0000_s12521"/>
                </a:ext>
                <a:ext uri="{FF2B5EF4-FFF2-40B4-BE49-F238E27FC236}">
                  <a16:creationId xmlns:a16="http://schemas.microsoft.com/office/drawing/2014/main" id="{00000000-0008-0000-0300-0000E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28</xdr:row>
          <xdr:rowOff>1104900</xdr:rowOff>
        </xdr:from>
        <xdr:to>
          <xdr:col>17</xdr:col>
          <xdr:colOff>0</xdr:colOff>
          <xdr:row>30</xdr:row>
          <xdr:rowOff>0</xdr:rowOff>
        </xdr:to>
        <xdr:sp macro="" textlink="">
          <xdr:nvSpPr>
            <xdr:cNvPr id="12522" name="Check Box 234" hidden="1">
              <a:extLst>
                <a:ext uri="{63B3BB69-23CF-44E3-9099-C40C66FF867C}">
                  <a14:compatExt spid="_x0000_s12522"/>
                </a:ext>
                <a:ext uri="{FF2B5EF4-FFF2-40B4-BE49-F238E27FC236}">
                  <a16:creationId xmlns:a16="http://schemas.microsoft.com/office/drawing/2014/main" id="{00000000-0008-0000-0300-0000E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28</xdr:row>
          <xdr:rowOff>1098550</xdr:rowOff>
        </xdr:from>
        <xdr:to>
          <xdr:col>19</xdr:col>
          <xdr:colOff>0</xdr:colOff>
          <xdr:row>30</xdr:row>
          <xdr:rowOff>0</xdr:rowOff>
        </xdr:to>
        <xdr:sp macro="" textlink="">
          <xdr:nvSpPr>
            <xdr:cNvPr id="12524" name="Check Box 236" hidden="1">
              <a:extLst>
                <a:ext uri="{63B3BB69-23CF-44E3-9099-C40C66FF867C}">
                  <a14:compatExt spid="_x0000_s12524"/>
                </a:ext>
                <a:ext uri="{FF2B5EF4-FFF2-40B4-BE49-F238E27FC236}">
                  <a16:creationId xmlns:a16="http://schemas.microsoft.com/office/drawing/2014/main" id="{00000000-0008-0000-0300-0000E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28</xdr:row>
          <xdr:rowOff>1104900</xdr:rowOff>
        </xdr:from>
        <xdr:to>
          <xdr:col>18</xdr:col>
          <xdr:colOff>0</xdr:colOff>
          <xdr:row>30</xdr:row>
          <xdr:rowOff>0</xdr:rowOff>
        </xdr:to>
        <xdr:sp macro="" textlink="">
          <xdr:nvSpPr>
            <xdr:cNvPr id="12527" name="Check Box 239" hidden="1">
              <a:extLst>
                <a:ext uri="{63B3BB69-23CF-44E3-9099-C40C66FF867C}">
                  <a14:compatExt spid="_x0000_s12527"/>
                </a:ext>
                <a:ext uri="{FF2B5EF4-FFF2-40B4-BE49-F238E27FC236}">
                  <a16:creationId xmlns:a16="http://schemas.microsoft.com/office/drawing/2014/main" id="{00000000-0008-0000-0300-0000E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29</xdr:row>
          <xdr:rowOff>1098550</xdr:rowOff>
        </xdr:from>
        <xdr:to>
          <xdr:col>16</xdr:col>
          <xdr:colOff>0</xdr:colOff>
          <xdr:row>31</xdr:row>
          <xdr:rowOff>0</xdr:rowOff>
        </xdr:to>
        <xdr:sp macro="" textlink="">
          <xdr:nvSpPr>
            <xdr:cNvPr id="12537" name="Check Box 249" hidden="1">
              <a:extLst>
                <a:ext uri="{63B3BB69-23CF-44E3-9099-C40C66FF867C}">
                  <a14:compatExt spid="_x0000_s12537"/>
                </a:ext>
                <a:ext uri="{FF2B5EF4-FFF2-40B4-BE49-F238E27FC236}">
                  <a16:creationId xmlns:a16="http://schemas.microsoft.com/office/drawing/2014/main" id="{00000000-0008-0000-0300-0000F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29</xdr:row>
          <xdr:rowOff>1092200</xdr:rowOff>
        </xdr:from>
        <xdr:to>
          <xdr:col>17</xdr:col>
          <xdr:colOff>0</xdr:colOff>
          <xdr:row>31</xdr:row>
          <xdr:rowOff>6350</xdr:rowOff>
        </xdr:to>
        <xdr:sp macro="" textlink="">
          <xdr:nvSpPr>
            <xdr:cNvPr id="12538" name="Check Box 250" hidden="1">
              <a:extLst>
                <a:ext uri="{63B3BB69-23CF-44E3-9099-C40C66FF867C}">
                  <a14:compatExt spid="_x0000_s12538"/>
                </a:ext>
                <a:ext uri="{FF2B5EF4-FFF2-40B4-BE49-F238E27FC236}">
                  <a16:creationId xmlns:a16="http://schemas.microsoft.com/office/drawing/2014/main" id="{00000000-0008-0000-0300-0000F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29</xdr:row>
          <xdr:rowOff>1098550</xdr:rowOff>
        </xdr:from>
        <xdr:to>
          <xdr:col>19</xdr:col>
          <xdr:colOff>0</xdr:colOff>
          <xdr:row>31</xdr:row>
          <xdr:rowOff>0</xdr:rowOff>
        </xdr:to>
        <xdr:sp macro="" textlink="">
          <xdr:nvSpPr>
            <xdr:cNvPr id="12539" name="Check Box 251" hidden="1">
              <a:extLst>
                <a:ext uri="{63B3BB69-23CF-44E3-9099-C40C66FF867C}">
                  <a14:compatExt spid="_x0000_s12539"/>
                </a:ext>
                <a:ext uri="{FF2B5EF4-FFF2-40B4-BE49-F238E27FC236}">
                  <a16:creationId xmlns:a16="http://schemas.microsoft.com/office/drawing/2014/main" id="{00000000-0008-0000-0300-0000F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29</xdr:row>
          <xdr:rowOff>1092200</xdr:rowOff>
        </xdr:from>
        <xdr:to>
          <xdr:col>18</xdr:col>
          <xdr:colOff>0</xdr:colOff>
          <xdr:row>31</xdr:row>
          <xdr:rowOff>6350</xdr:rowOff>
        </xdr:to>
        <xdr:sp macro="" textlink="">
          <xdr:nvSpPr>
            <xdr:cNvPr id="12540" name="Check Box 252" hidden="1">
              <a:extLst>
                <a:ext uri="{63B3BB69-23CF-44E3-9099-C40C66FF867C}">
                  <a14:compatExt spid="_x0000_s12540"/>
                </a:ext>
                <a:ext uri="{FF2B5EF4-FFF2-40B4-BE49-F238E27FC236}">
                  <a16:creationId xmlns:a16="http://schemas.microsoft.com/office/drawing/2014/main" id="{00000000-0008-0000-0300-0000F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30</xdr:row>
          <xdr:rowOff>787400</xdr:rowOff>
        </xdr:from>
        <xdr:to>
          <xdr:col>16</xdr:col>
          <xdr:colOff>6350</xdr:colOff>
          <xdr:row>32</xdr:row>
          <xdr:rowOff>6350</xdr:rowOff>
        </xdr:to>
        <xdr:sp macro="" textlink="">
          <xdr:nvSpPr>
            <xdr:cNvPr id="12541" name="Check Box 253" hidden="1">
              <a:extLst>
                <a:ext uri="{63B3BB69-23CF-44E3-9099-C40C66FF867C}">
                  <a14:compatExt spid="_x0000_s12541"/>
                </a:ext>
                <a:ext uri="{FF2B5EF4-FFF2-40B4-BE49-F238E27FC236}">
                  <a16:creationId xmlns:a16="http://schemas.microsoft.com/office/drawing/2014/main" id="{00000000-0008-0000-0300-0000F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30</xdr:row>
          <xdr:rowOff>787400</xdr:rowOff>
        </xdr:from>
        <xdr:to>
          <xdr:col>17</xdr:col>
          <xdr:colOff>0</xdr:colOff>
          <xdr:row>32</xdr:row>
          <xdr:rowOff>6350</xdr:rowOff>
        </xdr:to>
        <xdr:sp macro="" textlink="">
          <xdr:nvSpPr>
            <xdr:cNvPr id="12542" name="Check Box 254" hidden="1">
              <a:extLst>
                <a:ext uri="{63B3BB69-23CF-44E3-9099-C40C66FF867C}">
                  <a14:compatExt spid="_x0000_s12542"/>
                </a:ext>
                <a:ext uri="{FF2B5EF4-FFF2-40B4-BE49-F238E27FC236}">
                  <a16:creationId xmlns:a16="http://schemas.microsoft.com/office/drawing/2014/main" id="{00000000-0008-0000-0300-0000F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30</xdr:row>
          <xdr:rowOff>787400</xdr:rowOff>
        </xdr:from>
        <xdr:to>
          <xdr:col>18</xdr:col>
          <xdr:colOff>393700</xdr:colOff>
          <xdr:row>32</xdr:row>
          <xdr:rowOff>6350</xdr:rowOff>
        </xdr:to>
        <xdr:sp macro="" textlink="">
          <xdr:nvSpPr>
            <xdr:cNvPr id="12543" name="Check Box 255" hidden="1">
              <a:extLst>
                <a:ext uri="{63B3BB69-23CF-44E3-9099-C40C66FF867C}">
                  <a14:compatExt spid="_x0000_s12543"/>
                </a:ext>
                <a:ext uri="{FF2B5EF4-FFF2-40B4-BE49-F238E27FC236}">
                  <a16:creationId xmlns:a16="http://schemas.microsoft.com/office/drawing/2014/main" id="{00000000-0008-0000-0300-0000F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30</xdr:row>
          <xdr:rowOff>787400</xdr:rowOff>
        </xdr:from>
        <xdr:to>
          <xdr:col>18</xdr:col>
          <xdr:colOff>0</xdr:colOff>
          <xdr:row>32</xdr:row>
          <xdr:rowOff>6350</xdr:rowOff>
        </xdr:to>
        <xdr:sp macro="" textlink="">
          <xdr:nvSpPr>
            <xdr:cNvPr id="12544" name="Check Box 256" hidden="1">
              <a:extLst>
                <a:ext uri="{63B3BB69-23CF-44E3-9099-C40C66FF867C}">
                  <a14:compatExt spid="_x0000_s12544"/>
                </a:ext>
                <a:ext uri="{FF2B5EF4-FFF2-40B4-BE49-F238E27FC236}">
                  <a16:creationId xmlns:a16="http://schemas.microsoft.com/office/drawing/2014/main" id="{00000000-0008-0000-0300-00000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32</xdr:row>
          <xdr:rowOff>0</xdr:rowOff>
        </xdr:from>
        <xdr:to>
          <xdr:col>16</xdr:col>
          <xdr:colOff>0</xdr:colOff>
          <xdr:row>32</xdr:row>
          <xdr:rowOff>1276350</xdr:rowOff>
        </xdr:to>
        <xdr:sp macro="" textlink="">
          <xdr:nvSpPr>
            <xdr:cNvPr id="12545" name="Check Box 257" hidden="1">
              <a:extLst>
                <a:ext uri="{63B3BB69-23CF-44E3-9099-C40C66FF867C}">
                  <a14:compatExt spid="_x0000_s12545"/>
                </a:ext>
                <a:ext uri="{FF2B5EF4-FFF2-40B4-BE49-F238E27FC236}">
                  <a16:creationId xmlns:a16="http://schemas.microsoft.com/office/drawing/2014/main" id="{00000000-0008-0000-0300-00000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32</xdr:row>
          <xdr:rowOff>0</xdr:rowOff>
        </xdr:from>
        <xdr:to>
          <xdr:col>17</xdr:col>
          <xdr:colOff>0</xdr:colOff>
          <xdr:row>32</xdr:row>
          <xdr:rowOff>1276350</xdr:rowOff>
        </xdr:to>
        <xdr:sp macro="" textlink="">
          <xdr:nvSpPr>
            <xdr:cNvPr id="12546" name="Check Box 258" hidden="1">
              <a:extLst>
                <a:ext uri="{63B3BB69-23CF-44E3-9099-C40C66FF867C}">
                  <a14:compatExt spid="_x0000_s12546"/>
                </a:ext>
                <a:ext uri="{FF2B5EF4-FFF2-40B4-BE49-F238E27FC236}">
                  <a16:creationId xmlns:a16="http://schemas.microsoft.com/office/drawing/2014/main" id="{00000000-0008-0000-0300-00000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32</xdr:row>
          <xdr:rowOff>0</xdr:rowOff>
        </xdr:from>
        <xdr:to>
          <xdr:col>18</xdr:col>
          <xdr:colOff>393700</xdr:colOff>
          <xdr:row>32</xdr:row>
          <xdr:rowOff>1276350</xdr:rowOff>
        </xdr:to>
        <xdr:sp macro="" textlink="">
          <xdr:nvSpPr>
            <xdr:cNvPr id="12547" name="Check Box 259" hidden="1">
              <a:extLst>
                <a:ext uri="{63B3BB69-23CF-44E3-9099-C40C66FF867C}">
                  <a14:compatExt spid="_x0000_s12547"/>
                </a:ext>
                <a:ext uri="{FF2B5EF4-FFF2-40B4-BE49-F238E27FC236}">
                  <a16:creationId xmlns:a16="http://schemas.microsoft.com/office/drawing/2014/main" id="{00000000-0008-0000-0300-00000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32</xdr:row>
          <xdr:rowOff>0</xdr:rowOff>
        </xdr:from>
        <xdr:to>
          <xdr:col>18</xdr:col>
          <xdr:colOff>0</xdr:colOff>
          <xdr:row>32</xdr:row>
          <xdr:rowOff>1276350</xdr:rowOff>
        </xdr:to>
        <xdr:sp macro="" textlink="">
          <xdr:nvSpPr>
            <xdr:cNvPr id="12548" name="Check Box 260" hidden="1">
              <a:extLst>
                <a:ext uri="{63B3BB69-23CF-44E3-9099-C40C66FF867C}">
                  <a14:compatExt spid="_x0000_s12548"/>
                </a:ext>
                <a:ext uri="{FF2B5EF4-FFF2-40B4-BE49-F238E27FC236}">
                  <a16:creationId xmlns:a16="http://schemas.microsoft.com/office/drawing/2014/main" id="{00000000-0008-0000-0300-00000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33</xdr:row>
          <xdr:rowOff>6350</xdr:rowOff>
        </xdr:from>
        <xdr:to>
          <xdr:col>16</xdr:col>
          <xdr:colOff>0</xdr:colOff>
          <xdr:row>33</xdr:row>
          <xdr:rowOff>1130300</xdr:rowOff>
        </xdr:to>
        <xdr:sp macro="" textlink="">
          <xdr:nvSpPr>
            <xdr:cNvPr id="12549" name="Check Box 261" hidden="1">
              <a:extLst>
                <a:ext uri="{63B3BB69-23CF-44E3-9099-C40C66FF867C}">
                  <a14:compatExt spid="_x0000_s12549"/>
                </a:ext>
                <a:ext uri="{FF2B5EF4-FFF2-40B4-BE49-F238E27FC236}">
                  <a16:creationId xmlns:a16="http://schemas.microsoft.com/office/drawing/2014/main" id="{00000000-0008-0000-0300-00000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33</xdr:row>
          <xdr:rowOff>6350</xdr:rowOff>
        </xdr:from>
        <xdr:to>
          <xdr:col>17</xdr:col>
          <xdr:colOff>0</xdr:colOff>
          <xdr:row>33</xdr:row>
          <xdr:rowOff>1130300</xdr:rowOff>
        </xdr:to>
        <xdr:sp macro="" textlink="">
          <xdr:nvSpPr>
            <xdr:cNvPr id="12550" name="Check Box 262" hidden="1">
              <a:extLst>
                <a:ext uri="{63B3BB69-23CF-44E3-9099-C40C66FF867C}">
                  <a14:compatExt spid="_x0000_s12550"/>
                </a:ext>
                <a:ext uri="{FF2B5EF4-FFF2-40B4-BE49-F238E27FC236}">
                  <a16:creationId xmlns:a16="http://schemas.microsoft.com/office/drawing/2014/main" id="{00000000-0008-0000-0300-00000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32</xdr:row>
          <xdr:rowOff>1282700</xdr:rowOff>
        </xdr:from>
        <xdr:to>
          <xdr:col>19</xdr:col>
          <xdr:colOff>0</xdr:colOff>
          <xdr:row>33</xdr:row>
          <xdr:rowOff>1117600</xdr:rowOff>
        </xdr:to>
        <xdr:sp macro="" textlink="">
          <xdr:nvSpPr>
            <xdr:cNvPr id="12551" name="Check Box 263" hidden="1">
              <a:extLst>
                <a:ext uri="{63B3BB69-23CF-44E3-9099-C40C66FF867C}">
                  <a14:compatExt spid="_x0000_s12551"/>
                </a:ext>
                <a:ext uri="{FF2B5EF4-FFF2-40B4-BE49-F238E27FC236}">
                  <a16:creationId xmlns:a16="http://schemas.microsoft.com/office/drawing/2014/main" id="{00000000-0008-0000-0300-00000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33</xdr:row>
          <xdr:rowOff>6350</xdr:rowOff>
        </xdr:from>
        <xdr:to>
          <xdr:col>18</xdr:col>
          <xdr:colOff>0</xdr:colOff>
          <xdr:row>33</xdr:row>
          <xdr:rowOff>1130300</xdr:rowOff>
        </xdr:to>
        <xdr:sp macro="" textlink="">
          <xdr:nvSpPr>
            <xdr:cNvPr id="12552" name="Check Box 264" hidden="1">
              <a:extLst>
                <a:ext uri="{63B3BB69-23CF-44E3-9099-C40C66FF867C}">
                  <a14:compatExt spid="_x0000_s12552"/>
                </a:ext>
                <a:ext uri="{FF2B5EF4-FFF2-40B4-BE49-F238E27FC236}">
                  <a16:creationId xmlns:a16="http://schemas.microsoft.com/office/drawing/2014/main" id="{00000000-0008-0000-0300-00000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33</xdr:row>
          <xdr:rowOff>1104900</xdr:rowOff>
        </xdr:from>
        <xdr:to>
          <xdr:col>16</xdr:col>
          <xdr:colOff>0</xdr:colOff>
          <xdr:row>34</xdr:row>
          <xdr:rowOff>1047750</xdr:rowOff>
        </xdr:to>
        <xdr:sp macro="" textlink="">
          <xdr:nvSpPr>
            <xdr:cNvPr id="12553" name="Check Box 265" hidden="1">
              <a:extLst>
                <a:ext uri="{63B3BB69-23CF-44E3-9099-C40C66FF867C}">
                  <a14:compatExt spid="_x0000_s12553"/>
                </a:ext>
                <a:ext uri="{FF2B5EF4-FFF2-40B4-BE49-F238E27FC236}">
                  <a16:creationId xmlns:a16="http://schemas.microsoft.com/office/drawing/2014/main" id="{00000000-0008-0000-0300-00000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33</xdr:row>
          <xdr:rowOff>1104900</xdr:rowOff>
        </xdr:from>
        <xdr:to>
          <xdr:col>17</xdr:col>
          <xdr:colOff>0</xdr:colOff>
          <xdr:row>34</xdr:row>
          <xdr:rowOff>1047750</xdr:rowOff>
        </xdr:to>
        <xdr:sp macro="" textlink="">
          <xdr:nvSpPr>
            <xdr:cNvPr id="12554" name="Check Box 266" hidden="1">
              <a:extLst>
                <a:ext uri="{63B3BB69-23CF-44E3-9099-C40C66FF867C}">
                  <a14:compatExt spid="_x0000_s12554"/>
                </a:ext>
                <a:ext uri="{FF2B5EF4-FFF2-40B4-BE49-F238E27FC236}">
                  <a16:creationId xmlns:a16="http://schemas.microsoft.com/office/drawing/2014/main" id="{00000000-0008-0000-0300-00000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33</xdr:row>
          <xdr:rowOff>1098550</xdr:rowOff>
        </xdr:from>
        <xdr:to>
          <xdr:col>19</xdr:col>
          <xdr:colOff>0</xdr:colOff>
          <xdr:row>34</xdr:row>
          <xdr:rowOff>1041400</xdr:rowOff>
        </xdr:to>
        <xdr:sp macro="" textlink="">
          <xdr:nvSpPr>
            <xdr:cNvPr id="12555" name="Check Box 267" hidden="1">
              <a:extLst>
                <a:ext uri="{63B3BB69-23CF-44E3-9099-C40C66FF867C}">
                  <a14:compatExt spid="_x0000_s12555"/>
                </a:ext>
                <a:ext uri="{FF2B5EF4-FFF2-40B4-BE49-F238E27FC236}">
                  <a16:creationId xmlns:a16="http://schemas.microsoft.com/office/drawing/2014/main" id="{00000000-0008-0000-0300-00000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33</xdr:row>
          <xdr:rowOff>1104900</xdr:rowOff>
        </xdr:from>
        <xdr:to>
          <xdr:col>18</xdr:col>
          <xdr:colOff>0</xdr:colOff>
          <xdr:row>34</xdr:row>
          <xdr:rowOff>1047750</xdr:rowOff>
        </xdr:to>
        <xdr:sp macro="" textlink="">
          <xdr:nvSpPr>
            <xdr:cNvPr id="12556" name="Check Box 268" hidden="1">
              <a:extLst>
                <a:ext uri="{63B3BB69-23CF-44E3-9099-C40C66FF867C}">
                  <a14:compatExt spid="_x0000_s12556"/>
                </a:ext>
                <a:ext uri="{FF2B5EF4-FFF2-40B4-BE49-F238E27FC236}">
                  <a16:creationId xmlns:a16="http://schemas.microsoft.com/office/drawing/2014/main" id="{00000000-0008-0000-0300-00000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34</xdr:row>
          <xdr:rowOff>1092200</xdr:rowOff>
        </xdr:from>
        <xdr:to>
          <xdr:col>16</xdr:col>
          <xdr:colOff>0</xdr:colOff>
          <xdr:row>36</xdr:row>
          <xdr:rowOff>6350</xdr:rowOff>
        </xdr:to>
        <xdr:sp macro="" textlink="">
          <xdr:nvSpPr>
            <xdr:cNvPr id="12557" name="Check Box 269" hidden="1">
              <a:extLst>
                <a:ext uri="{63B3BB69-23CF-44E3-9099-C40C66FF867C}">
                  <a14:compatExt spid="_x0000_s12557"/>
                </a:ext>
                <a:ext uri="{FF2B5EF4-FFF2-40B4-BE49-F238E27FC236}">
                  <a16:creationId xmlns:a16="http://schemas.microsoft.com/office/drawing/2014/main" id="{00000000-0008-0000-0300-00000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34</xdr:row>
          <xdr:rowOff>1092200</xdr:rowOff>
        </xdr:from>
        <xdr:to>
          <xdr:col>17</xdr:col>
          <xdr:colOff>0</xdr:colOff>
          <xdr:row>36</xdr:row>
          <xdr:rowOff>6350</xdr:rowOff>
        </xdr:to>
        <xdr:sp macro="" textlink="">
          <xdr:nvSpPr>
            <xdr:cNvPr id="12558" name="Check Box 270" hidden="1">
              <a:extLst>
                <a:ext uri="{63B3BB69-23CF-44E3-9099-C40C66FF867C}">
                  <a14:compatExt spid="_x0000_s12558"/>
                </a:ext>
                <a:ext uri="{FF2B5EF4-FFF2-40B4-BE49-F238E27FC236}">
                  <a16:creationId xmlns:a16="http://schemas.microsoft.com/office/drawing/2014/main" id="{00000000-0008-0000-0300-00000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34</xdr:row>
          <xdr:rowOff>1092200</xdr:rowOff>
        </xdr:from>
        <xdr:to>
          <xdr:col>19</xdr:col>
          <xdr:colOff>0</xdr:colOff>
          <xdr:row>36</xdr:row>
          <xdr:rowOff>6350</xdr:rowOff>
        </xdr:to>
        <xdr:sp macro="" textlink="">
          <xdr:nvSpPr>
            <xdr:cNvPr id="12559" name="Check Box 271" hidden="1">
              <a:extLst>
                <a:ext uri="{63B3BB69-23CF-44E3-9099-C40C66FF867C}">
                  <a14:compatExt spid="_x0000_s12559"/>
                </a:ext>
                <a:ext uri="{FF2B5EF4-FFF2-40B4-BE49-F238E27FC236}">
                  <a16:creationId xmlns:a16="http://schemas.microsoft.com/office/drawing/2014/main" id="{00000000-0008-0000-0300-00000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34</xdr:row>
          <xdr:rowOff>1092200</xdr:rowOff>
        </xdr:from>
        <xdr:to>
          <xdr:col>18</xdr:col>
          <xdr:colOff>0</xdr:colOff>
          <xdr:row>36</xdr:row>
          <xdr:rowOff>6350</xdr:rowOff>
        </xdr:to>
        <xdr:sp macro="" textlink="">
          <xdr:nvSpPr>
            <xdr:cNvPr id="12560" name="Check Box 272" hidden="1">
              <a:extLst>
                <a:ext uri="{63B3BB69-23CF-44E3-9099-C40C66FF867C}">
                  <a14:compatExt spid="_x0000_s12560"/>
                </a:ext>
                <a:ext uri="{FF2B5EF4-FFF2-40B4-BE49-F238E27FC236}">
                  <a16:creationId xmlns:a16="http://schemas.microsoft.com/office/drawing/2014/main" id="{00000000-0008-0000-0300-00001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36</xdr:row>
          <xdr:rowOff>0</xdr:rowOff>
        </xdr:from>
        <xdr:to>
          <xdr:col>16</xdr:col>
          <xdr:colOff>0</xdr:colOff>
          <xdr:row>37</xdr:row>
          <xdr:rowOff>0</xdr:rowOff>
        </xdr:to>
        <xdr:sp macro="" textlink="">
          <xdr:nvSpPr>
            <xdr:cNvPr id="12561" name="Check Box 273" hidden="1">
              <a:extLst>
                <a:ext uri="{63B3BB69-23CF-44E3-9099-C40C66FF867C}">
                  <a14:compatExt spid="_x0000_s12561"/>
                </a:ext>
                <a:ext uri="{FF2B5EF4-FFF2-40B4-BE49-F238E27FC236}">
                  <a16:creationId xmlns:a16="http://schemas.microsoft.com/office/drawing/2014/main" id="{00000000-0008-0000-0300-00001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36</xdr:row>
          <xdr:rowOff>0</xdr:rowOff>
        </xdr:from>
        <xdr:to>
          <xdr:col>17</xdr:col>
          <xdr:colOff>0</xdr:colOff>
          <xdr:row>37</xdr:row>
          <xdr:rowOff>0</xdr:rowOff>
        </xdr:to>
        <xdr:sp macro="" textlink="">
          <xdr:nvSpPr>
            <xdr:cNvPr id="12562" name="Check Box 274" hidden="1">
              <a:extLst>
                <a:ext uri="{63B3BB69-23CF-44E3-9099-C40C66FF867C}">
                  <a14:compatExt spid="_x0000_s12562"/>
                </a:ext>
                <a:ext uri="{FF2B5EF4-FFF2-40B4-BE49-F238E27FC236}">
                  <a16:creationId xmlns:a16="http://schemas.microsoft.com/office/drawing/2014/main" id="{00000000-0008-0000-0300-00001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36</xdr:row>
          <xdr:rowOff>0</xdr:rowOff>
        </xdr:from>
        <xdr:to>
          <xdr:col>19</xdr:col>
          <xdr:colOff>0</xdr:colOff>
          <xdr:row>37</xdr:row>
          <xdr:rowOff>0</xdr:rowOff>
        </xdr:to>
        <xdr:sp macro="" textlink="">
          <xdr:nvSpPr>
            <xdr:cNvPr id="12563" name="Check Box 275" hidden="1">
              <a:extLst>
                <a:ext uri="{63B3BB69-23CF-44E3-9099-C40C66FF867C}">
                  <a14:compatExt spid="_x0000_s12563"/>
                </a:ext>
                <a:ext uri="{FF2B5EF4-FFF2-40B4-BE49-F238E27FC236}">
                  <a16:creationId xmlns:a16="http://schemas.microsoft.com/office/drawing/2014/main" id="{00000000-0008-0000-0300-00001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36</xdr:row>
          <xdr:rowOff>0</xdr:rowOff>
        </xdr:from>
        <xdr:to>
          <xdr:col>18</xdr:col>
          <xdr:colOff>0</xdr:colOff>
          <xdr:row>37</xdr:row>
          <xdr:rowOff>0</xdr:rowOff>
        </xdr:to>
        <xdr:sp macro="" textlink="">
          <xdr:nvSpPr>
            <xdr:cNvPr id="12564" name="Check Box 276" hidden="1">
              <a:extLst>
                <a:ext uri="{63B3BB69-23CF-44E3-9099-C40C66FF867C}">
                  <a14:compatExt spid="_x0000_s12564"/>
                </a:ext>
                <a:ext uri="{FF2B5EF4-FFF2-40B4-BE49-F238E27FC236}">
                  <a16:creationId xmlns:a16="http://schemas.microsoft.com/office/drawing/2014/main" id="{00000000-0008-0000-0300-00001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37</xdr:row>
          <xdr:rowOff>0</xdr:rowOff>
        </xdr:from>
        <xdr:to>
          <xdr:col>16</xdr:col>
          <xdr:colOff>0</xdr:colOff>
          <xdr:row>38</xdr:row>
          <xdr:rowOff>0</xdr:rowOff>
        </xdr:to>
        <xdr:sp macro="" textlink="">
          <xdr:nvSpPr>
            <xdr:cNvPr id="12565" name="Check Box 277" hidden="1">
              <a:extLst>
                <a:ext uri="{63B3BB69-23CF-44E3-9099-C40C66FF867C}">
                  <a14:compatExt spid="_x0000_s12565"/>
                </a:ext>
                <a:ext uri="{FF2B5EF4-FFF2-40B4-BE49-F238E27FC236}">
                  <a16:creationId xmlns:a16="http://schemas.microsoft.com/office/drawing/2014/main" id="{00000000-0008-0000-0300-00001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37</xdr:row>
          <xdr:rowOff>0</xdr:rowOff>
        </xdr:from>
        <xdr:to>
          <xdr:col>17</xdr:col>
          <xdr:colOff>0</xdr:colOff>
          <xdr:row>38</xdr:row>
          <xdr:rowOff>0</xdr:rowOff>
        </xdr:to>
        <xdr:sp macro="" textlink="">
          <xdr:nvSpPr>
            <xdr:cNvPr id="12566" name="Check Box 278" hidden="1">
              <a:extLst>
                <a:ext uri="{63B3BB69-23CF-44E3-9099-C40C66FF867C}">
                  <a14:compatExt spid="_x0000_s12566"/>
                </a:ext>
                <a:ext uri="{FF2B5EF4-FFF2-40B4-BE49-F238E27FC236}">
                  <a16:creationId xmlns:a16="http://schemas.microsoft.com/office/drawing/2014/main" id="{00000000-0008-0000-0300-00001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37</xdr:row>
          <xdr:rowOff>0</xdr:rowOff>
        </xdr:from>
        <xdr:to>
          <xdr:col>19</xdr:col>
          <xdr:colOff>6350</xdr:colOff>
          <xdr:row>38</xdr:row>
          <xdr:rowOff>0</xdr:rowOff>
        </xdr:to>
        <xdr:sp macro="" textlink="">
          <xdr:nvSpPr>
            <xdr:cNvPr id="12567" name="Check Box 279" hidden="1">
              <a:extLst>
                <a:ext uri="{63B3BB69-23CF-44E3-9099-C40C66FF867C}">
                  <a14:compatExt spid="_x0000_s12567"/>
                </a:ext>
                <a:ext uri="{FF2B5EF4-FFF2-40B4-BE49-F238E27FC236}">
                  <a16:creationId xmlns:a16="http://schemas.microsoft.com/office/drawing/2014/main" id="{00000000-0008-0000-0300-00001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37</xdr:row>
          <xdr:rowOff>0</xdr:rowOff>
        </xdr:from>
        <xdr:to>
          <xdr:col>18</xdr:col>
          <xdr:colOff>0</xdr:colOff>
          <xdr:row>38</xdr:row>
          <xdr:rowOff>0</xdr:rowOff>
        </xdr:to>
        <xdr:sp macro="" textlink="">
          <xdr:nvSpPr>
            <xdr:cNvPr id="12568" name="Check Box 280" hidden="1">
              <a:extLst>
                <a:ext uri="{63B3BB69-23CF-44E3-9099-C40C66FF867C}">
                  <a14:compatExt spid="_x0000_s12568"/>
                </a:ext>
                <a:ext uri="{FF2B5EF4-FFF2-40B4-BE49-F238E27FC236}">
                  <a16:creationId xmlns:a16="http://schemas.microsoft.com/office/drawing/2014/main" id="{00000000-0008-0000-0300-00001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38</xdr:row>
          <xdr:rowOff>0</xdr:rowOff>
        </xdr:from>
        <xdr:to>
          <xdr:col>16</xdr:col>
          <xdr:colOff>0</xdr:colOff>
          <xdr:row>39</xdr:row>
          <xdr:rowOff>0</xdr:rowOff>
        </xdr:to>
        <xdr:sp macro="" textlink="">
          <xdr:nvSpPr>
            <xdr:cNvPr id="12569" name="Check Box 281" hidden="1">
              <a:extLst>
                <a:ext uri="{63B3BB69-23CF-44E3-9099-C40C66FF867C}">
                  <a14:compatExt spid="_x0000_s12569"/>
                </a:ext>
                <a:ext uri="{FF2B5EF4-FFF2-40B4-BE49-F238E27FC236}">
                  <a16:creationId xmlns:a16="http://schemas.microsoft.com/office/drawing/2014/main" id="{00000000-0008-0000-0300-00001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38</xdr:row>
          <xdr:rowOff>0</xdr:rowOff>
        </xdr:from>
        <xdr:to>
          <xdr:col>17</xdr:col>
          <xdr:colOff>0</xdr:colOff>
          <xdr:row>39</xdr:row>
          <xdr:rowOff>0</xdr:rowOff>
        </xdr:to>
        <xdr:sp macro="" textlink="">
          <xdr:nvSpPr>
            <xdr:cNvPr id="12570" name="Check Box 282" hidden="1">
              <a:extLst>
                <a:ext uri="{63B3BB69-23CF-44E3-9099-C40C66FF867C}">
                  <a14:compatExt spid="_x0000_s12570"/>
                </a:ext>
                <a:ext uri="{FF2B5EF4-FFF2-40B4-BE49-F238E27FC236}">
                  <a16:creationId xmlns:a16="http://schemas.microsoft.com/office/drawing/2014/main" id="{00000000-0008-0000-0300-00001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38</xdr:row>
          <xdr:rowOff>0</xdr:rowOff>
        </xdr:from>
        <xdr:to>
          <xdr:col>19</xdr:col>
          <xdr:colOff>6350</xdr:colOff>
          <xdr:row>39</xdr:row>
          <xdr:rowOff>0</xdr:rowOff>
        </xdr:to>
        <xdr:sp macro="" textlink="">
          <xdr:nvSpPr>
            <xdr:cNvPr id="12571" name="Check Box 283" hidden="1">
              <a:extLst>
                <a:ext uri="{63B3BB69-23CF-44E3-9099-C40C66FF867C}">
                  <a14:compatExt spid="_x0000_s12571"/>
                </a:ext>
                <a:ext uri="{FF2B5EF4-FFF2-40B4-BE49-F238E27FC236}">
                  <a16:creationId xmlns:a16="http://schemas.microsoft.com/office/drawing/2014/main" id="{00000000-0008-0000-0300-00001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38</xdr:row>
          <xdr:rowOff>0</xdr:rowOff>
        </xdr:from>
        <xdr:to>
          <xdr:col>18</xdr:col>
          <xdr:colOff>0</xdr:colOff>
          <xdr:row>39</xdr:row>
          <xdr:rowOff>0</xdr:rowOff>
        </xdr:to>
        <xdr:sp macro="" textlink="">
          <xdr:nvSpPr>
            <xdr:cNvPr id="12572" name="Check Box 284" hidden="1">
              <a:extLst>
                <a:ext uri="{63B3BB69-23CF-44E3-9099-C40C66FF867C}">
                  <a14:compatExt spid="_x0000_s12572"/>
                </a:ext>
                <a:ext uri="{FF2B5EF4-FFF2-40B4-BE49-F238E27FC236}">
                  <a16:creationId xmlns:a16="http://schemas.microsoft.com/office/drawing/2014/main" id="{00000000-0008-0000-0300-00001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39</xdr:row>
          <xdr:rowOff>0</xdr:rowOff>
        </xdr:from>
        <xdr:to>
          <xdr:col>16</xdr:col>
          <xdr:colOff>0</xdr:colOff>
          <xdr:row>40</xdr:row>
          <xdr:rowOff>0</xdr:rowOff>
        </xdr:to>
        <xdr:sp macro="" textlink="">
          <xdr:nvSpPr>
            <xdr:cNvPr id="12573" name="Check Box 285" hidden="1">
              <a:extLst>
                <a:ext uri="{63B3BB69-23CF-44E3-9099-C40C66FF867C}">
                  <a14:compatExt spid="_x0000_s12573"/>
                </a:ext>
                <a:ext uri="{FF2B5EF4-FFF2-40B4-BE49-F238E27FC236}">
                  <a16:creationId xmlns:a16="http://schemas.microsoft.com/office/drawing/2014/main" id="{00000000-0008-0000-0300-00001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39</xdr:row>
          <xdr:rowOff>0</xdr:rowOff>
        </xdr:from>
        <xdr:to>
          <xdr:col>17</xdr:col>
          <xdr:colOff>0</xdr:colOff>
          <xdr:row>40</xdr:row>
          <xdr:rowOff>0</xdr:rowOff>
        </xdr:to>
        <xdr:sp macro="" textlink="">
          <xdr:nvSpPr>
            <xdr:cNvPr id="12574" name="Check Box 286" hidden="1">
              <a:extLst>
                <a:ext uri="{63B3BB69-23CF-44E3-9099-C40C66FF867C}">
                  <a14:compatExt spid="_x0000_s12574"/>
                </a:ext>
                <a:ext uri="{FF2B5EF4-FFF2-40B4-BE49-F238E27FC236}">
                  <a16:creationId xmlns:a16="http://schemas.microsoft.com/office/drawing/2014/main" id="{00000000-0008-0000-0300-00001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39</xdr:row>
          <xdr:rowOff>0</xdr:rowOff>
        </xdr:from>
        <xdr:to>
          <xdr:col>19</xdr:col>
          <xdr:colOff>6350</xdr:colOff>
          <xdr:row>40</xdr:row>
          <xdr:rowOff>0</xdr:rowOff>
        </xdr:to>
        <xdr:sp macro="" textlink="">
          <xdr:nvSpPr>
            <xdr:cNvPr id="12575" name="Check Box 287" hidden="1">
              <a:extLst>
                <a:ext uri="{63B3BB69-23CF-44E3-9099-C40C66FF867C}">
                  <a14:compatExt spid="_x0000_s12575"/>
                </a:ext>
                <a:ext uri="{FF2B5EF4-FFF2-40B4-BE49-F238E27FC236}">
                  <a16:creationId xmlns:a16="http://schemas.microsoft.com/office/drawing/2014/main" id="{00000000-0008-0000-0300-00001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39</xdr:row>
          <xdr:rowOff>0</xdr:rowOff>
        </xdr:from>
        <xdr:to>
          <xdr:col>18</xdr:col>
          <xdr:colOff>0</xdr:colOff>
          <xdr:row>40</xdr:row>
          <xdr:rowOff>0</xdr:rowOff>
        </xdr:to>
        <xdr:sp macro="" textlink="">
          <xdr:nvSpPr>
            <xdr:cNvPr id="12576" name="Check Box 288" hidden="1">
              <a:extLst>
                <a:ext uri="{63B3BB69-23CF-44E3-9099-C40C66FF867C}">
                  <a14:compatExt spid="_x0000_s12576"/>
                </a:ext>
                <a:ext uri="{FF2B5EF4-FFF2-40B4-BE49-F238E27FC236}">
                  <a16:creationId xmlns:a16="http://schemas.microsoft.com/office/drawing/2014/main" id="{00000000-0008-0000-0300-00002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40</xdr:row>
          <xdr:rowOff>0</xdr:rowOff>
        </xdr:from>
        <xdr:to>
          <xdr:col>16</xdr:col>
          <xdr:colOff>0</xdr:colOff>
          <xdr:row>41</xdr:row>
          <xdr:rowOff>0</xdr:rowOff>
        </xdr:to>
        <xdr:sp macro="" textlink="">
          <xdr:nvSpPr>
            <xdr:cNvPr id="12577" name="Check Box 289" hidden="1">
              <a:extLst>
                <a:ext uri="{63B3BB69-23CF-44E3-9099-C40C66FF867C}">
                  <a14:compatExt spid="_x0000_s12577"/>
                </a:ext>
                <a:ext uri="{FF2B5EF4-FFF2-40B4-BE49-F238E27FC236}">
                  <a16:creationId xmlns:a16="http://schemas.microsoft.com/office/drawing/2014/main" id="{00000000-0008-0000-0300-00002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40</xdr:row>
          <xdr:rowOff>0</xdr:rowOff>
        </xdr:from>
        <xdr:to>
          <xdr:col>17</xdr:col>
          <xdr:colOff>0</xdr:colOff>
          <xdr:row>41</xdr:row>
          <xdr:rowOff>0</xdr:rowOff>
        </xdr:to>
        <xdr:sp macro="" textlink="">
          <xdr:nvSpPr>
            <xdr:cNvPr id="12578" name="Check Box 290" hidden="1">
              <a:extLst>
                <a:ext uri="{63B3BB69-23CF-44E3-9099-C40C66FF867C}">
                  <a14:compatExt spid="_x0000_s12578"/>
                </a:ext>
                <a:ext uri="{FF2B5EF4-FFF2-40B4-BE49-F238E27FC236}">
                  <a16:creationId xmlns:a16="http://schemas.microsoft.com/office/drawing/2014/main" id="{00000000-0008-0000-0300-00002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40</xdr:row>
          <xdr:rowOff>0</xdr:rowOff>
        </xdr:from>
        <xdr:to>
          <xdr:col>19</xdr:col>
          <xdr:colOff>6350</xdr:colOff>
          <xdr:row>41</xdr:row>
          <xdr:rowOff>0</xdr:rowOff>
        </xdr:to>
        <xdr:sp macro="" textlink="">
          <xdr:nvSpPr>
            <xdr:cNvPr id="12579" name="Check Box 291" hidden="1">
              <a:extLst>
                <a:ext uri="{63B3BB69-23CF-44E3-9099-C40C66FF867C}">
                  <a14:compatExt spid="_x0000_s12579"/>
                </a:ext>
                <a:ext uri="{FF2B5EF4-FFF2-40B4-BE49-F238E27FC236}">
                  <a16:creationId xmlns:a16="http://schemas.microsoft.com/office/drawing/2014/main" id="{00000000-0008-0000-0300-00002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40</xdr:row>
          <xdr:rowOff>0</xdr:rowOff>
        </xdr:from>
        <xdr:to>
          <xdr:col>18</xdr:col>
          <xdr:colOff>0</xdr:colOff>
          <xdr:row>41</xdr:row>
          <xdr:rowOff>0</xdr:rowOff>
        </xdr:to>
        <xdr:sp macro="" textlink="">
          <xdr:nvSpPr>
            <xdr:cNvPr id="12580" name="Check Box 292" hidden="1">
              <a:extLst>
                <a:ext uri="{63B3BB69-23CF-44E3-9099-C40C66FF867C}">
                  <a14:compatExt spid="_x0000_s12580"/>
                </a:ext>
                <a:ext uri="{FF2B5EF4-FFF2-40B4-BE49-F238E27FC236}">
                  <a16:creationId xmlns:a16="http://schemas.microsoft.com/office/drawing/2014/main" id="{00000000-0008-0000-0300-00002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41</xdr:row>
          <xdr:rowOff>0</xdr:rowOff>
        </xdr:from>
        <xdr:to>
          <xdr:col>16</xdr:col>
          <xdr:colOff>0</xdr:colOff>
          <xdr:row>42</xdr:row>
          <xdr:rowOff>0</xdr:rowOff>
        </xdr:to>
        <xdr:sp macro="" textlink="">
          <xdr:nvSpPr>
            <xdr:cNvPr id="12581" name="Check Box 293" hidden="1">
              <a:extLst>
                <a:ext uri="{63B3BB69-23CF-44E3-9099-C40C66FF867C}">
                  <a14:compatExt spid="_x0000_s12581"/>
                </a:ext>
                <a:ext uri="{FF2B5EF4-FFF2-40B4-BE49-F238E27FC236}">
                  <a16:creationId xmlns:a16="http://schemas.microsoft.com/office/drawing/2014/main" id="{00000000-0008-0000-0300-00002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41</xdr:row>
          <xdr:rowOff>0</xdr:rowOff>
        </xdr:from>
        <xdr:to>
          <xdr:col>17</xdr:col>
          <xdr:colOff>0</xdr:colOff>
          <xdr:row>42</xdr:row>
          <xdr:rowOff>0</xdr:rowOff>
        </xdr:to>
        <xdr:sp macro="" textlink="">
          <xdr:nvSpPr>
            <xdr:cNvPr id="12582" name="Check Box 294" hidden="1">
              <a:extLst>
                <a:ext uri="{63B3BB69-23CF-44E3-9099-C40C66FF867C}">
                  <a14:compatExt spid="_x0000_s12582"/>
                </a:ext>
                <a:ext uri="{FF2B5EF4-FFF2-40B4-BE49-F238E27FC236}">
                  <a16:creationId xmlns:a16="http://schemas.microsoft.com/office/drawing/2014/main" id="{00000000-0008-0000-0300-00002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41</xdr:row>
          <xdr:rowOff>0</xdr:rowOff>
        </xdr:from>
        <xdr:to>
          <xdr:col>19</xdr:col>
          <xdr:colOff>6350</xdr:colOff>
          <xdr:row>42</xdr:row>
          <xdr:rowOff>0</xdr:rowOff>
        </xdr:to>
        <xdr:sp macro="" textlink="">
          <xdr:nvSpPr>
            <xdr:cNvPr id="12583" name="Check Box 295" hidden="1">
              <a:extLst>
                <a:ext uri="{63B3BB69-23CF-44E3-9099-C40C66FF867C}">
                  <a14:compatExt spid="_x0000_s12583"/>
                </a:ext>
                <a:ext uri="{FF2B5EF4-FFF2-40B4-BE49-F238E27FC236}">
                  <a16:creationId xmlns:a16="http://schemas.microsoft.com/office/drawing/2014/main" id="{00000000-0008-0000-0300-00002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41</xdr:row>
          <xdr:rowOff>0</xdr:rowOff>
        </xdr:from>
        <xdr:to>
          <xdr:col>18</xdr:col>
          <xdr:colOff>0</xdr:colOff>
          <xdr:row>42</xdr:row>
          <xdr:rowOff>0</xdr:rowOff>
        </xdr:to>
        <xdr:sp macro="" textlink="">
          <xdr:nvSpPr>
            <xdr:cNvPr id="12584" name="Check Box 296" hidden="1">
              <a:extLst>
                <a:ext uri="{63B3BB69-23CF-44E3-9099-C40C66FF867C}">
                  <a14:compatExt spid="_x0000_s12584"/>
                </a:ext>
                <a:ext uri="{FF2B5EF4-FFF2-40B4-BE49-F238E27FC236}">
                  <a16:creationId xmlns:a16="http://schemas.microsoft.com/office/drawing/2014/main" id="{00000000-0008-0000-0300-00002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42</xdr:row>
          <xdr:rowOff>0</xdr:rowOff>
        </xdr:from>
        <xdr:to>
          <xdr:col>16</xdr:col>
          <xdr:colOff>0</xdr:colOff>
          <xdr:row>43</xdr:row>
          <xdr:rowOff>0</xdr:rowOff>
        </xdr:to>
        <xdr:sp macro="" textlink="">
          <xdr:nvSpPr>
            <xdr:cNvPr id="12585" name="Check Box 297" hidden="1">
              <a:extLst>
                <a:ext uri="{63B3BB69-23CF-44E3-9099-C40C66FF867C}">
                  <a14:compatExt spid="_x0000_s12585"/>
                </a:ext>
                <a:ext uri="{FF2B5EF4-FFF2-40B4-BE49-F238E27FC236}">
                  <a16:creationId xmlns:a16="http://schemas.microsoft.com/office/drawing/2014/main" id="{00000000-0008-0000-0300-00002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42</xdr:row>
          <xdr:rowOff>0</xdr:rowOff>
        </xdr:from>
        <xdr:to>
          <xdr:col>17</xdr:col>
          <xdr:colOff>0</xdr:colOff>
          <xdr:row>43</xdr:row>
          <xdr:rowOff>0</xdr:rowOff>
        </xdr:to>
        <xdr:sp macro="" textlink="">
          <xdr:nvSpPr>
            <xdr:cNvPr id="12586" name="Check Box 298" hidden="1">
              <a:extLst>
                <a:ext uri="{63B3BB69-23CF-44E3-9099-C40C66FF867C}">
                  <a14:compatExt spid="_x0000_s12586"/>
                </a:ext>
                <a:ext uri="{FF2B5EF4-FFF2-40B4-BE49-F238E27FC236}">
                  <a16:creationId xmlns:a16="http://schemas.microsoft.com/office/drawing/2014/main" id="{00000000-0008-0000-0300-00002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42</xdr:row>
          <xdr:rowOff>0</xdr:rowOff>
        </xdr:from>
        <xdr:to>
          <xdr:col>19</xdr:col>
          <xdr:colOff>6350</xdr:colOff>
          <xdr:row>43</xdr:row>
          <xdr:rowOff>0</xdr:rowOff>
        </xdr:to>
        <xdr:sp macro="" textlink="">
          <xdr:nvSpPr>
            <xdr:cNvPr id="12587" name="Check Box 299" hidden="1">
              <a:extLst>
                <a:ext uri="{63B3BB69-23CF-44E3-9099-C40C66FF867C}">
                  <a14:compatExt spid="_x0000_s12587"/>
                </a:ext>
                <a:ext uri="{FF2B5EF4-FFF2-40B4-BE49-F238E27FC236}">
                  <a16:creationId xmlns:a16="http://schemas.microsoft.com/office/drawing/2014/main" id="{00000000-0008-0000-0300-00002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42</xdr:row>
          <xdr:rowOff>0</xdr:rowOff>
        </xdr:from>
        <xdr:to>
          <xdr:col>18</xdr:col>
          <xdr:colOff>0</xdr:colOff>
          <xdr:row>43</xdr:row>
          <xdr:rowOff>0</xdr:rowOff>
        </xdr:to>
        <xdr:sp macro="" textlink="">
          <xdr:nvSpPr>
            <xdr:cNvPr id="12588" name="Check Box 300" hidden="1">
              <a:extLst>
                <a:ext uri="{63B3BB69-23CF-44E3-9099-C40C66FF867C}">
                  <a14:compatExt spid="_x0000_s12588"/>
                </a:ext>
                <a:ext uri="{FF2B5EF4-FFF2-40B4-BE49-F238E27FC236}">
                  <a16:creationId xmlns:a16="http://schemas.microsoft.com/office/drawing/2014/main" id="{00000000-0008-0000-0300-00002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43</xdr:row>
          <xdr:rowOff>0</xdr:rowOff>
        </xdr:from>
        <xdr:to>
          <xdr:col>16</xdr:col>
          <xdr:colOff>0</xdr:colOff>
          <xdr:row>43</xdr:row>
          <xdr:rowOff>1727200</xdr:rowOff>
        </xdr:to>
        <xdr:sp macro="" textlink="">
          <xdr:nvSpPr>
            <xdr:cNvPr id="12589" name="Check Box 301" hidden="1">
              <a:extLst>
                <a:ext uri="{63B3BB69-23CF-44E3-9099-C40C66FF867C}">
                  <a14:compatExt spid="_x0000_s12589"/>
                </a:ext>
                <a:ext uri="{FF2B5EF4-FFF2-40B4-BE49-F238E27FC236}">
                  <a16:creationId xmlns:a16="http://schemas.microsoft.com/office/drawing/2014/main" id="{00000000-0008-0000-0300-00002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43</xdr:row>
          <xdr:rowOff>0</xdr:rowOff>
        </xdr:from>
        <xdr:to>
          <xdr:col>17</xdr:col>
          <xdr:colOff>0</xdr:colOff>
          <xdr:row>43</xdr:row>
          <xdr:rowOff>1727200</xdr:rowOff>
        </xdr:to>
        <xdr:sp macro="" textlink="">
          <xdr:nvSpPr>
            <xdr:cNvPr id="12590" name="Check Box 302" hidden="1">
              <a:extLst>
                <a:ext uri="{63B3BB69-23CF-44E3-9099-C40C66FF867C}">
                  <a14:compatExt spid="_x0000_s12590"/>
                </a:ext>
                <a:ext uri="{FF2B5EF4-FFF2-40B4-BE49-F238E27FC236}">
                  <a16:creationId xmlns:a16="http://schemas.microsoft.com/office/drawing/2014/main" id="{00000000-0008-0000-0300-00002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43</xdr:row>
          <xdr:rowOff>0</xdr:rowOff>
        </xdr:from>
        <xdr:to>
          <xdr:col>19</xdr:col>
          <xdr:colOff>6350</xdr:colOff>
          <xdr:row>43</xdr:row>
          <xdr:rowOff>1727200</xdr:rowOff>
        </xdr:to>
        <xdr:sp macro="" textlink="">
          <xdr:nvSpPr>
            <xdr:cNvPr id="12591" name="Check Box 303" hidden="1">
              <a:extLst>
                <a:ext uri="{63B3BB69-23CF-44E3-9099-C40C66FF867C}">
                  <a14:compatExt spid="_x0000_s12591"/>
                </a:ext>
                <a:ext uri="{FF2B5EF4-FFF2-40B4-BE49-F238E27FC236}">
                  <a16:creationId xmlns:a16="http://schemas.microsoft.com/office/drawing/2014/main" id="{00000000-0008-0000-0300-00002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43</xdr:row>
          <xdr:rowOff>0</xdr:rowOff>
        </xdr:from>
        <xdr:to>
          <xdr:col>18</xdr:col>
          <xdr:colOff>0</xdr:colOff>
          <xdr:row>43</xdr:row>
          <xdr:rowOff>1727200</xdr:rowOff>
        </xdr:to>
        <xdr:sp macro="" textlink="">
          <xdr:nvSpPr>
            <xdr:cNvPr id="12592" name="Check Box 304" hidden="1">
              <a:extLst>
                <a:ext uri="{63B3BB69-23CF-44E3-9099-C40C66FF867C}">
                  <a14:compatExt spid="_x0000_s12592"/>
                </a:ext>
                <a:ext uri="{FF2B5EF4-FFF2-40B4-BE49-F238E27FC236}">
                  <a16:creationId xmlns:a16="http://schemas.microsoft.com/office/drawing/2014/main" id="{00000000-0008-0000-0300-00003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44</xdr:row>
          <xdr:rowOff>0</xdr:rowOff>
        </xdr:from>
        <xdr:to>
          <xdr:col>16</xdr:col>
          <xdr:colOff>0</xdr:colOff>
          <xdr:row>45</xdr:row>
          <xdr:rowOff>0</xdr:rowOff>
        </xdr:to>
        <xdr:sp macro="" textlink="">
          <xdr:nvSpPr>
            <xdr:cNvPr id="12593" name="Check Box 305" hidden="1">
              <a:extLst>
                <a:ext uri="{63B3BB69-23CF-44E3-9099-C40C66FF867C}">
                  <a14:compatExt spid="_x0000_s12593"/>
                </a:ext>
                <a:ext uri="{FF2B5EF4-FFF2-40B4-BE49-F238E27FC236}">
                  <a16:creationId xmlns:a16="http://schemas.microsoft.com/office/drawing/2014/main" id="{00000000-0008-0000-0300-00003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44</xdr:row>
          <xdr:rowOff>0</xdr:rowOff>
        </xdr:from>
        <xdr:to>
          <xdr:col>17</xdr:col>
          <xdr:colOff>0</xdr:colOff>
          <xdr:row>45</xdr:row>
          <xdr:rowOff>0</xdr:rowOff>
        </xdr:to>
        <xdr:sp macro="" textlink="">
          <xdr:nvSpPr>
            <xdr:cNvPr id="12594" name="Check Box 306" hidden="1">
              <a:extLst>
                <a:ext uri="{63B3BB69-23CF-44E3-9099-C40C66FF867C}">
                  <a14:compatExt spid="_x0000_s12594"/>
                </a:ext>
                <a:ext uri="{FF2B5EF4-FFF2-40B4-BE49-F238E27FC236}">
                  <a16:creationId xmlns:a16="http://schemas.microsoft.com/office/drawing/2014/main" id="{00000000-0008-0000-0300-00003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44</xdr:row>
          <xdr:rowOff>0</xdr:rowOff>
        </xdr:from>
        <xdr:to>
          <xdr:col>19</xdr:col>
          <xdr:colOff>6350</xdr:colOff>
          <xdr:row>45</xdr:row>
          <xdr:rowOff>0</xdr:rowOff>
        </xdr:to>
        <xdr:sp macro="" textlink="">
          <xdr:nvSpPr>
            <xdr:cNvPr id="12595" name="Check Box 307" hidden="1">
              <a:extLst>
                <a:ext uri="{63B3BB69-23CF-44E3-9099-C40C66FF867C}">
                  <a14:compatExt spid="_x0000_s12595"/>
                </a:ext>
                <a:ext uri="{FF2B5EF4-FFF2-40B4-BE49-F238E27FC236}">
                  <a16:creationId xmlns:a16="http://schemas.microsoft.com/office/drawing/2014/main" id="{00000000-0008-0000-0300-00003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44</xdr:row>
          <xdr:rowOff>0</xdr:rowOff>
        </xdr:from>
        <xdr:to>
          <xdr:col>18</xdr:col>
          <xdr:colOff>0</xdr:colOff>
          <xdr:row>45</xdr:row>
          <xdr:rowOff>0</xdr:rowOff>
        </xdr:to>
        <xdr:sp macro="" textlink="">
          <xdr:nvSpPr>
            <xdr:cNvPr id="12596" name="Check Box 308" hidden="1">
              <a:extLst>
                <a:ext uri="{63B3BB69-23CF-44E3-9099-C40C66FF867C}">
                  <a14:compatExt spid="_x0000_s12596"/>
                </a:ext>
                <a:ext uri="{FF2B5EF4-FFF2-40B4-BE49-F238E27FC236}">
                  <a16:creationId xmlns:a16="http://schemas.microsoft.com/office/drawing/2014/main" id="{00000000-0008-0000-0300-00003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45</xdr:row>
          <xdr:rowOff>0</xdr:rowOff>
        </xdr:from>
        <xdr:to>
          <xdr:col>16</xdr:col>
          <xdr:colOff>0</xdr:colOff>
          <xdr:row>46</xdr:row>
          <xdr:rowOff>0</xdr:rowOff>
        </xdr:to>
        <xdr:sp macro="" textlink="">
          <xdr:nvSpPr>
            <xdr:cNvPr id="12597" name="Check Box 309" hidden="1">
              <a:extLst>
                <a:ext uri="{63B3BB69-23CF-44E3-9099-C40C66FF867C}">
                  <a14:compatExt spid="_x0000_s12597"/>
                </a:ext>
                <a:ext uri="{FF2B5EF4-FFF2-40B4-BE49-F238E27FC236}">
                  <a16:creationId xmlns:a16="http://schemas.microsoft.com/office/drawing/2014/main" id="{00000000-0008-0000-0300-00003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45</xdr:row>
          <xdr:rowOff>0</xdr:rowOff>
        </xdr:from>
        <xdr:to>
          <xdr:col>17</xdr:col>
          <xdr:colOff>0</xdr:colOff>
          <xdr:row>46</xdr:row>
          <xdr:rowOff>0</xdr:rowOff>
        </xdr:to>
        <xdr:sp macro="" textlink="">
          <xdr:nvSpPr>
            <xdr:cNvPr id="12598" name="Check Box 310" hidden="1">
              <a:extLst>
                <a:ext uri="{63B3BB69-23CF-44E3-9099-C40C66FF867C}">
                  <a14:compatExt spid="_x0000_s12598"/>
                </a:ext>
                <a:ext uri="{FF2B5EF4-FFF2-40B4-BE49-F238E27FC236}">
                  <a16:creationId xmlns:a16="http://schemas.microsoft.com/office/drawing/2014/main" id="{00000000-0008-0000-0300-00003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45</xdr:row>
          <xdr:rowOff>0</xdr:rowOff>
        </xdr:from>
        <xdr:to>
          <xdr:col>19</xdr:col>
          <xdr:colOff>6350</xdr:colOff>
          <xdr:row>46</xdr:row>
          <xdr:rowOff>0</xdr:rowOff>
        </xdr:to>
        <xdr:sp macro="" textlink="">
          <xdr:nvSpPr>
            <xdr:cNvPr id="12599" name="Check Box 311" hidden="1">
              <a:extLst>
                <a:ext uri="{63B3BB69-23CF-44E3-9099-C40C66FF867C}">
                  <a14:compatExt spid="_x0000_s12599"/>
                </a:ext>
                <a:ext uri="{FF2B5EF4-FFF2-40B4-BE49-F238E27FC236}">
                  <a16:creationId xmlns:a16="http://schemas.microsoft.com/office/drawing/2014/main" id="{00000000-0008-0000-0300-00003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45</xdr:row>
          <xdr:rowOff>0</xdr:rowOff>
        </xdr:from>
        <xdr:to>
          <xdr:col>18</xdr:col>
          <xdr:colOff>0</xdr:colOff>
          <xdr:row>46</xdr:row>
          <xdr:rowOff>0</xdr:rowOff>
        </xdr:to>
        <xdr:sp macro="" textlink="">
          <xdr:nvSpPr>
            <xdr:cNvPr id="12600" name="Check Box 312" hidden="1">
              <a:extLst>
                <a:ext uri="{63B3BB69-23CF-44E3-9099-C40C66FF867C}">
                  <a14:compatExt spid="_x0000_s12600"/>
                </a:ext>
                <a:ext uri="{FF2B5EF4-FFF2-40B4-BE49-F238E27FC236}">
                  <a16:creationId xmlns:a16="http://schemas.microsoft.com/office/drawing/2014/main" id="{00000000-0008-0000-0300-00003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46</xdr:row>
          <xdr:rowOff>0</xdr:rowOff>
        </xdr:from>
        <xdr:to>
          <xdr:col>16</xdr:col>
          <xdr:colOff>6350</xdr:colOff>
          <xdr:row>47</xdr:row>
          <xdr:rowOff>0</xdr:rowOff>
        </xdr:to>
        <xdr:sp macro="" textlink="">
          <xdr:nvSpPr>
            <xdr:cNvPr id="12601" name="Check Box 313" hidden="1">
              <a:extLst>
                <a:ext uri="{63B3BB69-23CF-44E3-9099-C40C66FF867C}">
                  <a14:compatExt spid="_x0000_s12601"/>
                </a:ext>
                <a:ext uri="{FF2B5EF4-FFF2-40B4-BE49-F238E27FC236}">
                  <a16:creationId xmlns:a16="http://schemas.microsoft.com/office/drawing/2014/main" id="{00000000-0008-0000-0300-00003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46</xdr:row>
          <xdr:rowOff>0</xdr:rowOff>
        </xdr:from>
        <xdr:to>
          <xdr:col>17</xdr:col>
          <xdr:colOff>6350</xdr:colOff>
          <xdr:row>47</xdr:row>
          <xdr:rowOff>0</xdr:rowOff>
        </xdr:to>
        <xdr:sp macro="" textlink="">
          <xdr:nvSpPr>
            <xdr:cNvPr id="12602" name="Check Box 314" hidden="1">
              <a:extLst>
                <a:ext uri="{63B3BB69-23CF-44E3-9099-C40C66FF867C}">
                  <a14:compatExt spid="_x0000_s12602"/>
                </a:ext>
                <a:ext uri="{FF2B5EF4-FFF2-40B4-BE49-F238E27FC236}">
                  <a16:creationId xmlns:a16="http://schemas.microsoft.com/office/drawing/2014/main" id="{00000000-0008-0000-0300-00003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46</xdr:row>
          <xdr:rowOff>0</xdr:rowOff>
        </xdr:from>
        <xdr:to>
          <xdr:col>19</xdr:col>
          <xdr:colOff>0</xdr:colOff>
          <xdr:row>47</xdr:row>
          <xdr:rowOff>0</xdr:rowOff>
        </xdr:to>
        <xdr:sp macro="" textlink="">
          <xdr:nvSpPr>
            <xdr:cNvPr id="12603" name="Check Box 315" hidden="1">
              <a:extLst>
                <a:ext uri="{63B3BB69-23CF-44E3-9099-C40C66FF867C}">
                  <a14:compatExt spid="_x0000_s12603"/>
                </a:ext>
                <a:ext uri="{FF2B5EF4-FFF2-40B4-BE49-F238E27FC236}">
                  <a16:creationId xmlns:a16="http://schemas.microsoft.com/office/drawing/2014/main" id="{00000000-0008-0000-0300-00003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46</xdr:row>
          <xdr:rowOff>0</xdr:rowOff>
        </xdr:from>
        <xdr:to>
          <xdr:col>18</xdr:col>
          <xdr:colOff>6350</xdr:colOff>
          <xdr:row>47</xdr:row>
          <xdr:rowOff>0</xdr:rowOff>
        </xdr:to>
        <xdr:sp macro="" textlink="">
          <xdr:nvSpPr>
            <xdr:cNvPr id="12604" name="Check Box 316" hidden="1">
              <a:extLst>
                <a:ext uri="{63B3BB69-23CF-44E3-9099-C40C66FF867C}">
                  <a14:compatExt spid="_x0000_s12604"/>
                </a:ext>
                <a:ext uri="{FF2B5EF4-FFF2-40B4-BE49-F238E27FC236}">
                  <a16:creationId xmlns:a16="http://schemas.microsoft.com/office/drawing/2014/main" id="{00000000-0008-0000-0300-00003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xdr:row>
          <xdr:rowOff>0</xdr:rowOff>
        </xdr:from>
        <xdr:to>
          <xdr:col>32</xdr:col>
          <xdr:colOff>374650</xdr:colOff>
          <xdr:row>4</xdr:row>
          <xdr:rowOff>609600</xdr:rowOff>
        </xdr:to>
        <xdr:pic>
          <xdr:nvPicPr>
            <xdr:cNvPr id="172" name="図 171">
              <a:extLst>
                <a:ext uri="{FF2B5EF4-FFF2-40B4-BE49-F238E27FC236}">
                  <a16:creationId xmlns:a16="http://schemas.microsoft.com/office/drawing/2014/main" id="{00000000-0008-0000-0300-0000AC000000}"/>
                </a:ext>
              </a:extLst>
            </xdr:cNvPr>
            <xdr:cNvPicPr>
              <a:picLocks noChangeAspect="1" noChangeArrowheads="1"/>
              <a:extLst>
                <a:ext uri="{84589F7E-364E-4C9E-8A38-B11213B215E9}">
                  <a14:cameraTool cellRange="問１!$V$2:$Z$6" spid="_x0000_s12609"/>
                </a:ext>
              </a:extLst>
            </xdr:cNvPicPr>
          </xdr:nvPicPr>
          <xdr:blipFill>
            <a:blip xmlns:r="http://schemas.openxmlformats.org/officeDocument/2006/relationships" r:embed="rId1"/>
            <a:srcRect/>
            <a:stretch>
              <a:fillRect/>
            </a:stretch>
          </xdr:blipFill>
          <xdr:spPr bwMode="auto">
            <a:xfrm>
              <a:off x="9245600" y="165100"/>
              <a:ext cx="3130550" cy="13525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xdr:col>
      <xdr:colOff>39157</xdr:colOff>
      <xdr:row>4</xdr:row>
      <xdr:rowOff>131235</xdr:rowOff>
    </xdr:from>
    <xdr:ext cx="6553200" cy="260984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7324" y="670985"/>
          <a:ext cx="6553200" cy="2609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「３．主な取組について」で実施済とした対策や，設備更新等を含むその他の独自の対策の中で，令和</a:t>
          </a:r>
          <a:r>
            <a:rPr lang="ja-JP" altLang="en-US" sz="1200" b="0">
              <a:solidFill>
                <a:schemeClr val="tx1"/>
              </a:solidFill>
              <a:effectLst/>
              <a:latin typeface="+mn-ea"/>
              <a:ea typeface="+mn-ea"/>
              <a:cs typeface="+mn-cs"/>
            </a:rPr>
            <a:t>６</a:t>
          </a:r>
          <a:r>
            <a:rPr lang="ja-JP" altLang="ja-JP" sz="1200" b="0">
              <a:solidFill>
                <a:schemeClr val="tx1"/>
              </a:solidFill>
              <a:effectLst/>
              <a:latin typeface="+mn-ea"/>
              <a:ea typeface="+mn-ea"/>
              <a:cs typeface="+mn-cs"/>
            </a:rPr>
            <a:t>年度末までに特に注力した取組があれば詳細を記入してください。計画期間前の取組でも構いません。その場合は実施時期を併せて記入してください。</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本設問は表彰の審査にあたって回答内容を詳細に拝見させていただきますので，できる限り具体的に記入をお願いします。なお，選考に当たっては，以下のような観点を重視することとしていますので，積極的に記入してください。また，これ以外にもアピールしたい観点があれば，併せて記入してください。</a:t>
          </a:r>
        </a:p>
        <a:p>
          <a:pPr>
            <a:lnSpc>
              <a:spcPts val="1600"/>
            </a:lnSpc>
            <a:spcBef>
              <a:spcPts val="600"/>
            </a:spcBef>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独自性：他の事業者には無い対策や，より踏み込んだ取組をしているか</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先進性：取り組んだ対策が先進的か</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効率性：取り組んだ対策が削減効果に対するコストや労力の観点で効率的か</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実行性：組織的・全社的な活動であるか</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継続性：継続的な事業活動に織り込まれているか</a:t>
          </a:r>
        </a:p>
        <a:p>
          <a:pPr>
            <a:lnSpc>
              <a:spcPts val="2100"/>
            </a:lnSpc>
            <a:spcBef>
              <a:spcPts val="600"/>
            </a:spcBef>
          </a:pPr>
          <a:endParaRPr kumimoji="1" lang="ja-JP" altLang="en-US" sz="1200" b="0">
            <a:latin typeface="+mn-ea"/>
            <a:ea typeface="+mn-ea"/>
          </a:endParaRPr>
        </a:p>
      </xdr:txBody>
    </xdr:sp>
    <xdr:clientData/>
  </xdr:oneCellAnchor>
  <xdr:oneCellAnchor>
    <xdr:from>
      <xdr:col>0</xdr:col>
      <xdr:colOff>140760</xdr:colOff>
      <xdr:row>12</xdr:row>
      <xdr:rowOff>222249</xdr:rowOff>
    </xdr:from>
    <xdr:ext cx="6650566" cy="3749677"/>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40760" y="3365499"/>
          <a:ext cx="6650566" cy="37496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440"/>
            </a:lnSpc>
          </a:pPr>
          <a:r>
            <a:rPr lang="ja-JP" altLang="ja-JP" sz="1000" b="1" i="0" u="sng">
              <a:solidFill>
                <a:schemeClr val="tx1"/>
              </a:solidFill>
              <a:effectLst/>
              <a:latin typeface="+mn-ea"/>
              <a:ea typeface="+mn-ea"/>
              <a:cs typeface="+mn-cs"/>
            </a:rPr>
            <a:t>記入例：（本記入例は架空の例です）</a:t>
          </a:r>
        </a:p>
        <a:p>
          <a:pPr>
            <a:lnSpc>
              <a:spcPts val="1440"/>
            </a:lnSpc>
            <a:spcBef>
              <a:spcPts val="300"/>
            </a:spcBef>
          </a:pPr>
          <a:r>
            <a:rPr lang="ja-JP" altLang="en-US" sz="1000" i="0">
              <a:solidFill>
                <a:schemeClr val="tx1"/>
              </a:solidFill>
              <a:effectLst/>
              <a:latin typeface="+mn-ea"/>
              <a:ea typeface="+mn-ea"/>
              <a:cs typeface="+mn-cs"/>
            </a:rPr>
            <a:t>・</a:t>
          </a:r>
          <a:r>
            <a:rPr lang="en-US" altLang="ja-JP" sz="1000" i="0">
              <a:solidFill>
                <a:schemeClr val="tx1"/>
              </a:solidFill>
              <a:effectLst/>
              <a:latin typeface="+mn-ea"/>
              <a:ea typeface="+mn-ea"/>
              <a:cs typeface="+mn-cs"/>
            </a:rPr>
            <a:t>A</a:t>
          </a:r>
          <a:r>
            <a:rPr lang="ja-JP" altLang="ja-JP" sz="1000" i="0">
              <a:solidFill>
                <a:schemeClr val="tx1"/>
              </a:solidFill>
              <a:effectLst/>
              <a:latin typeface="+mn-ea"/>
              <a:ea typeface="+mn-ea"/>
              <a:cs typeface="+mn-cs"/>
            </a:rPr>
            <a:t>工場の生産ライン入れ替えに伴い，次のような対策を実施した。基準年度に対して計画期間の平均ピークデマンドは●</a:t>
          </a:r>
          <a:r>
            <a:rPr lang="en-US" altLang="ja-JP" sz="1000" i="0">
              <a:solidFill>
                <a:schemeClr val="tx1"/>
              </a:solidFill>
              <a:effectLst/>
              <a:latin typeface="+mn-ea"/>
              <a:ea typeface="+mn-ea"/>
              <a:cs typeface="+mn-cs"/>
            </a:rPr>
            <a:t>%</a:t>
          </a:r>
          <a:r>
            <a:rPr lang="ja-JP" altLang="ja-JP" sz="1000" i="0">
              <a:solidFill>
                <a:schemeClr val="tx1"/>
              </a:solidFill>
              <a:effectLst/>
              <a:latin typeface="+mn-ea"/>
              <a:ea typeface="+mn-ea"/>
              <a:cs typeface="+mn-cs"/>
            </a:rPr>
            <a:t>減，年間電力使用量は●</a:t>
          </a:r>
          <a:r>
            <a:rPr lang="en-US" altLang="ja-JP" sz="1000" i="0">
              <a:solidFill>
                <a:schemeClr val="tx1"/>
              </a:solidFill>
              <a:effectLst/>
              <a:latin typeface="+mn-ea"/>
              <a:ea typeface="+mn-ea"/>
              <a:cs typeface="+mn-cs"/>
            </a:rPr>
            <a:t>%</a:t>
          </a:r>
          <a:r>
            <a:rPr lang="ja-JP" altLang="ja-JP" sz="1000" i="0">
              <a:solidFill>
                <a:schemeClr val="tx1"/>
              </a:solidFill>
              <a:effectLst/>
              <a:latin typeface="+mn-ea"/>
              <a:ea typeface="+mn-ea"/>
              <a:cs typeface="+mn-cs"/>
            </a:rPr>
            <a:t>の減少を達成した。</a:t>
          </a:r>
        </a:p>
        <a:p>
          <a:pPr>
            <a:lnSpc>
              <a:spcPts val="1440"/>
            </a:lnSpc>
          </a:pPr>
          <a:r>
            <a:rPr lang="ja-JP" altLang="ja-JP" sz="1000" i="0">
              <a:solidFill>
                <a:schemeClr val="tx1"/>
              </a:solidFill>
              <a:effectLst/>
              <a:latin typeface="+mn-ea"/>
              <a:ea typeface="+mn-ea"/>
              <a:cs typeface="+mn-cs"/>
            </a:rPr>
            <a:t>・換気装置の</a:t>
          </a:r>
          <a:r>
            <a:rPr lang="en-US" altLang="ja-JP" sz="1000" i="0">
              <a:solidFill>
                <a:schemeClr val="tx1"/>
              </a:solidFill>
              <a:effectLst/>
              <a:latin typeface="+mn-ea"/>
              <a:ea typeface="+mn-ea"/>
              <a:cs typeface="+mn-cs"/>
            </a:rPr>
            <a:t>CO2</a:t>
          </a:r>
          <a:r>
            <a:rPr lang="ja-JP" altLang="ja-JP" sz="1000" i="0">
              <a:solidFill>
                <a:schemeClr val="tx1"/>
              </a:solidFill>
              <a:effectLst/>
              <a:latin typeface="+mn-ea"/>
              <a:ea typeface="+mn-ea"/>
              <a:cs typeface="+mn-cs"/>
            </a:rPr>
            <a:t>制御と外気冷房の併用</a:t>
          </a:r>
        </a:p>
        <a:p>
          <a:pPr>
            <a:lnSpc>
              <a:spcPts val="1440"/>
            </a:lnSpc>
          </a:pPr>
          <a:r>
            <a:rPr lang="en-US" altLang="ja-JP" sz="1000" i="0">
              <a:solidFill>
                <a:schemeClr val="tx1"/>
              </a:solidFill>
              <a:effectLst/>
              <a:latin typeface="+mn-ea"/>
              <a:ea typeface="+mn-ea"/>
              <a:cs typeface="+mn-cs"/>
            </a:rPr>
            <a:t>CO2</a:t>
          </a:r>
          <a:r>
            <a:rPr lang="ja-JP" altLang="ja-JP" sz="1000" i="0">
              <a:solidFill>
                <a:schemeClr val="tx1"/>
              </a:solidFill>
              <a:effectLst/>
              <a:latin typeface="+mn-ea"/>
              <a:ea typeface="+mn-ea"/>
              <a:cs typeface="+mn-cs"/>
            </a:rPr>
            <a:t>の設定値を</a:t>
          </a:r>
          <a:r>
            <a:rPr lang="en-US" altLang="ja-JP" sz="1000" i="0">
              <a:solidFill>
                <a:schemeClr val="tx1"/>
              </a:solidFill>
              <a:effectLst/>
              <a:latin typeface="+mn-ea"/>
              <a:ea typeface="+mn-ea"/>
              <a:cs typeface="+mn-cs"/>
            </a:rPr>
            <a:t>700ppm</a:t>
          </a:r>
          <a:r>
            <a:rPr lang="ja-JP" altLang="ja-JP" sz="1000" i="0">
              <a:solidFill>
                <a:schemeClr val="tx1"/>
              </a:solidFill>
              <a:effectLst/>
              <a:latin typeface="+mn-ea"/>
              <a:ea typeface="+mn-ea"/>
              <a:cs typeface="+mn-cs"/>
            </a:rPr>
            <a:t>から</a:t>
          </a:r>
          <a:r>
            <a:rPr lang="en-US" altLang="ja-JP" sz="1000" i="0">
              <a:solidFill>
                <a:schemeClr val="tx1"/>
              </a:solidFill>
              <a:effectLst/>
              <a:latin typeface="+mn-ea"/>
              <a:ea typeface="+mn-ea"/>
              <a:cs typeface="+mn-cs"/>
            </a:rPr>
            <a:t>950ppm</a:t>
          </a:r>
          <a:r>
            <a:rPr lang="ja-JP" altLang="ja-JP" sz="1000" i="0">
              <a:solidFill>
                <a:schemeClr val="tx1"/>
              </a:solidFill>
              <a:effectLst/>
              <a:latin typeface="+mn-ea"/>
              <a:ea typeface="+mn-ea"/>
              <a:cs typeface="+mn-cs"/>
            </a:rPr>
            <a:t>に設定。無人状態においては，外気温が</a:t>
          </a:r>
          <a:r>
            <a:rPr lang="en-US" altLang="ja-JP" sz="1000" i="0">
              <a:solidFill>
                <a:schemeClr val="tx1"/>
              </a:solidFill>
              <a:effectLst/>
              <a:latin typeface="+mn-ea"/>
              <a:ea typeface="+mn-ea"/>
              <a:cs typeface="+mn-cs"/>
            </a:rPr>
            <a:t>28</a:t>
          </a:r>
          <a:r>
            <a:rPr lang="ja-JP" altLang="ja-JP" sz="1000" i="0">
              <a:solidFill>
                <a:schemeClr val="tx1"/>
              </a:solidFill>
              <a:effectLst/>
              <a:latin typeface="+mn-ea"/>
              <a:ea typeface="+mn-ea"/>
              <a:cs typeface="+mn-cs"/>
            </a:rPr>
            <a:t>℃以下の場合には，一般換気に自動切換えを行ない，建屋に蓄熱された熱量を外気へ放出する。このシステム追加により，新たな制御を可能とした。</a:t>
          </a:r>
        </a:p>
        <a:p>
          <a:pPr>
            <a:lnSpc>
              <a:spcPts val="1440"/>
            </a:lnSpc>
          </a:pPr>
          <a:r>
            <a:rPr lang="ja-JP" altLang="ja-JP" sz="1000" i="0">
              <a:solidFill>
                <a:schemeClr val="tx1"/>
              </a:solidFill>
              <a:effectLst/>
              <a:latin typeface="+mn-ea"/>
              <a:ea typeface="+mn-ea"/>
              <a:cs typeface="+mn-cs"/>
            </a:rPr>
            <a:t>・直管型</a:t>
          </a:r>
          <a:r>
            <a:rPr lang="en-US" altLang="ja-JP" sz="1000" i="0">
              <a:solidFill>
                <a:schemeClr val="tx1"/>
              </a:solidFill>
              <a:effectLst/>
              <a:latin typeface="+mn-ea"/>
              <a:ea typeface="+mn-ea"/>
              <a:cs typeface="+mn-cs"/>
            </a:rPr>
            <a:t>LED</a:t>
          </a:r>
          <a:r>
            <a:rPr lang="ja-JP" altLang="ja-JP" sz="1000" i="0">
              <a:solidFill>
                <a:schemeClr val="tx1"/>
              </a:solidFill>
              <a:effectLst/>
              <a:latin typeface="+mn-ea"/>
              <a:ea typeface="+mn-ea"/>
              <a:cs typeface="+mn-cs"/>
            </a:rPr>
            <a:t>照明器具の遠隔調光システムの開発</a:t>
          </a:r>
        </a:p>
        <a:p>
          <a:pPr>
            <a:lnSpc>
              <a:spcPts val="1440"/>
            </a:lnSpc>
          </a:pPr>
          <a:r>
            <a:rPr lang="ja-JP" altLang="ja-JP" sz="1000" i="0">
              <a:solidFill>
                <a:schemeClr val="tx1"/>
              </a:solidFill>
              <a:effectLst/>
              <a:latin typeface="+mn-ea"/>
              <a:ea typeface="+mn-ea"/>
              <a:cs typeface="+mn-cs"/>
            </a:rPr>
            <a:t>生産ラインにおいて，従来の</a:t>
          </a:r>
          <a:r>
            <a:rPr lang="en-US" altLang="ja-JP" sz="1000" i="0">
              <a:solidFill>
                <a:schemeClr val="tx1"/>
              </a:solidFill>
              <a:effectLst/>
              <a:latin typeface="+mn-ea"/>
              <a:ea typeface="+mn-ea"/>
              <a:cs typeface="+mn-cs"/>
            </a:rPr>
            <a:t>Hf</a:t>
          </a:r>
          <a:r>
            <a:rPr lang="ja-JP" altLang="ja-JP" sz="1000" i="0">
              <a:solidFill>
                <a:schemeClr val="tx1"/>
              </a:solidFill>
              <a:effectLst/>
              <a:latin typeface="+mn-ea"/>
              <a:ea typeface="+mn-ea"/>
              <a:cs typeface="+mn-cs"/>
            </a:rPr>
            <a:t>照明器具から</a:t>
          </a:r>
          <a:r>
            <a:rPr lang="en-US" altLang="ja-JP" sz="1000" i="0">
              <a:solidFill>
                <a:schemeClr val="tx1"/>
              </a:solidFill>
              <a:effectLst/>
              <a:latin typeface="+mn-ea"/>
              <a:ea typeface="+mn-ea"/>
              <a:cs typeface="+mn-cs"/>
            </a:rPr>
            <a:t>LED</a:t>
          </a:r>
          <a:r>
            <a:rPr lang="ja-JP" altLang="ja-JP" sz="1000" i="0">
              <a:solidFill>
                <a:schemeClr val="tx1"/>
              </a:solidFill>
              <a:effectLst/>
              <a:latin typeface="+mn-ea"/>
              <a:ea typeface="+mn-ea"/>
              <a:cs typeface="+mn-cs"/>
            </a:rPr>
            <a:t>照明器具に変更。</a:t>
          </a:r>
        </a:p>
        <a:p>
          <a:pPr>
            <a:lnSpc>
              <a:spcPts val="1440"/>
            </a:lnSpc>
          </a:pPr>
          <a:r>
            <a:rPr lang="en-US" altLang="ja-JP" sz="1000" i="0">
              <a:solidFill>
                <a:schemeClr val="tx1"/>
              </a:solidFill>
              <a:effectLst/>
              <a:latin typeface="+mn-ea"/>
              <a:ea typeface="+mn-ea"/>
              <a:cs typeface="+mn-cs"/>
            </a:rPr>
            <a:t>LED</a:t>
          </a:r>
          <a:r>
            <a:rPr lang="ja-JP" altLang="ja-JP" sz="1000" i="0">
              <a:solidFill>
                <a:schemeClr val="tx1"/>
              </a:solidFill>
              <a:effectLst/>
              <a:latin typeface="+mn-ea"/>
              <a:ea typeface="+mn-ea"/>
              <a:cs typeface="+mn-cs"/>
            </a:rPr>
            <a:t>照明器具を導入するだけでなく，</a:t>
          </a:r>
          <a:r>
            <a:rPr lang="en-US" altLang="ja-JP" sz="1000" i="0">
              <a:solidFill>
                <a:schemeClr val="tx1"/>
              </a:solidFill>
              <a:effectLst/>
              <a:latin typeface="+mn-ea"/>
              <a:ea typeface="+mn-ea"/>
              <a:cs typeface="+mn-cs"/>
            </a:rPr>
            <a:t>LED</a:t>
          </a:r>
          <a:r>
            <a:rPr lang="ja-JP" altLang="ja-JP" sz="1000" i="0">
              <a:solidFill>
                <a:schemeClr val="tx1"/>
              </a:solidFill>
              <a:effectLst/>
              <a:latin typeface="+mn-ea"/>
              <a:ea typeface="+mn-ea"/>
              <a:cs typeface="+mn-cs"/>
            </a:rPr>
            <a:t>照明の特徴を生かし，調光機能を遠隔操作で利用できるように改良することで，</a:t>
          </a:r>
          <a:r>
            <a:rPr lang="en-US" altLang="ja-JP" sz="1000" i="0">
              <a:solidFill>
                <a:schemeClr val="tx1"/>
              </a:solidFill>
              <a:effectLst/>
              <a:latin typeface="+mn-ea"/>
              <a:ea typeface="+mn-ea"/>
              <a:cs typeface="+mn-cs"/>
            </a:rPr>
            <a:t>Hf</a:t>
          </a:r>
          <a:r>
            <a:rPr lang="ja-JP" altLang="ja-JP" sz="1000" i="0">
              <a:solidFill>
                <a:schemeClr val="tx1"/>
              </a:solidFill>
              <a:effectLst/>
              <a:latin typeface="+mn-ea"/>
              <a:ea typeface="+mn-ea"/>
              <a:cs typeface="+mn-cs"/>
            </a:rPr>
            <a:t>照明よりも省エネ性能を向上させている。</a:t>
          </a:r>
        </a:p>
        <a:p>
          <a:pPr>
            <a:lnSpc>
              <a:spcPts val="1440"/>
            </a:lnSpc>
          </a:pPr>
          <a:r>
            <a:rPr lang="ja-JP" altLang="ja-JP" sz="1000" i="0">
              <a:solidFill>
                <a:schemeClr val="tx1"/>
              </a:solidFill>
              <a:effectLst/>
              <a:latin typeface="+mn-ea"/>
              <a:ea typeface="+mn-ea"/>
              <a:cs typeface="+mn-cs"/>
            </a:rPr>
            <a:t>・セキュリティシステムと連動した無人時における避難誘導灯の消灯</a:t>
          </a:r>
        </a:p>
        <a:p>
          <a:pPr>
            <a:lnSpc>
              <a:spcPts val="1440"/>
            </a:lnSpc>
          </a:pPr>
          <a:r>
            <a:rPr lang="ja-JP" altLang="ja-JP" sz="1000" i="0">
              <a:solidFill>
                <a:schemeClr val="tx1"/>
              </a:solidFill>
              <a:effectLst/>
              <a:latin typeface="+mn-ea"/>
              <a:ea typeface="+mn-ea"/>
              <a:cs typeface="+mn-cs"/>
            </a:rPr>
            <a:t>誘導灯は，無人状態での消灯が可能であることが分かった。消防本部に相談・調整の上，本制御方式を採用した。</a:t>
          </a:r>
        </a:p>
        <a:p>
          <a:pPr>
            <a:lnSpc>
              <a:spcPts val="1440"/>
            </a:lnSpc>
          </a:pPr>
          <a:r>
            <a:rPr lang="ja-JP" altLang="ja-JP" sz="1000" i="0">
              <a:solidFill>
                <a:schemeClr val="tx1"/>
              </a:solidFill>
              <a:effectLst/>
              <a:latin typeface="+mn-ea"/>
              <a:ea typeface="+mn-ea"/>
              <a:cs typeface="+mn-cs"/>
            </a:rPr>
            <a:t>・空調システムと連動した変圧器の台数制御</a:t>
          </a:r>
        </a:p>
        <a:p>
          <a:pPr>
            <a:lnSpc>
              <a:spcPts val="1440"/>
            </a:lnSpc>
          </a:pPr>
          <a:r>
            <a:rPr lang="ja-JP" altLang="ja-JP" sz="1000" i="0">
              <a:solidFill>
                <a:schemeClr val="tx1"/>
              </a:solidFill>
              <a:effectLst/>
              <a:latin typeface="+mn-ea"/>
              <a:ea typeface="+mn-ea"/>
              <a:cs typeface="+mn-cs"/>
            </a:rPr>
            <a:t>エネルギー損失の少ない高効率仕様の変圧器を採用。更に，変圧器の</a:t>
          </a:r>
          <a:r>
            <a:rPr lang="en-US" altLang="ja-JP" sz="1000" i="0">
              <a:solidFill>
                <a:schemeClr val="tx1"/>
              </a:solidFill>
              <a:effectLst/>
              <a:latin typeface="+mn-ea"/>
              <a:ea typeface="+mn-ea"/>
              <a:cs typeface="+mn-cs"/>
            </a:rPr>
            <a:t>ON/OFF</a:t>
          </a:r>
          <a:r>
            <a:rPr lang="ja-JP" altLang="ja-JP" sz="1000" i="0">
              <a:solidFill>
                <a:schemeClr val="tx1"/>
              </a:solidFill>
              <a:effectLst/>
              <a:latin typeface="+mn-ea"/>
              <a:ea typeface="+mn-ea"/>
              <a:cs typeface="+mn-cs"/>
            </a:rPr>
            <a:t>制御を行なった。</a:t>
          </a:r>
        </a:p>
        <a:p>
          <a:pPr>
            <a:lnSpc>
              <a:spcPts val="1440"/>
            </a:lnSpc>
          </a:pPr>
          <a:r>
            <a:rPr lang="ja-JP" altLang="ja-JP" sz="1000" i="0">
              <a:solidFill>
                <a:schemeClr val="tx1"/>
              </a:solidFill>
              <a:effectLst/>
              <a:latin typeface="+mn-ea"/>
              <a:ea typeface="+mn-ea"/>
              <a:cs typeface="+mn-cs"/>
            </a:rPr>
            <a:t>・高効率熱源機器の導入</a:t>
          </a:r>
        </a:p>
        <a:p>
          <a:pPr>
            <a:lnSpc>
              <a:spcPts val="1440"/>
            </a:lnSpc>
          </a:pPr>
          <a:r>
            <a:rPr lang="ja-JP" altLang="ja-JP" sz="1000" i="0">
              <a:solidFill>
                <a:schemeClr val="tx1"/>
              </a:solidFill>
              <a:effectLst/>
              <a:latin typeface="+mn-ea"/>
              <a:ea typeface="+mn-ea"/>
              <a:cs typeface="+mn-cs"/>
            </a:rPr>
            <a:t>既設のガス焚冷温水発生器を</a:t>
          </a:r>
          <a:r>
            <a:rPr lang="en-US" altLang="ja-JP" sz="1000" i="0">
              <a:solidFill>
                <a:schemeClr val="tx1"/>
              </a:solidFill>
              <a:effectLst/>
              <a:latin typeface="+mn-ea"/>
              <a:ea typeface="+mn-ea"/>
              <a:cs typeface="+mn-cs"/>
            </a:rPr>
            <a:t>COP1.30</a:t>
          </a:r>
          <a:r>
            <a:rPr lang="ja-JP" altLang="ja-JP" sz="1000" i="0">
              <a:solidFill>
                <a:schemeClr val="tx1"/>
              </a:solidFill>
              <a:effectLst/>
              <a:latin typeface="+mn-ea"/>
              <a:ea typeface="+mn-ea"/>
              <a:cs typeface="+mn-cs"/>
            </a:rPr>
            <a:t>の高効率吸収式冷温水機へ更新し，エネルギー使用量の削減が可能となった。</a:t>
          </a:r>
        </a:p>
        <a:p>
          <a:pPr>
            <a:lnSpc>
              <a:spcPts val="1440"/>
            </a:lnSpc>
          </a:pPr>
          <a:r>
            <a:rPr lang="ja-JP" altLang="ja-JP" sz="1000" i="0">
              <a:solidFill>
                <a:schemeClr val="tx1"/>
              </a:solidFill>
              <a:effectLst/>
              <a:latin typeface="+mn-ea"/>
              <a:ea typeface="+mn-ea"/>
              <a:cs typeface="+mn-cs"/>
            </a:rPr>
            <a:t>また現在</a:t>
          </a:r>
          <a:r>
            <a:rPr lang="en-US" altLang="ja-JP" sz="1000" i="0">
              <a:solidFill>
                <a:schemeClr val="tx1"/>
              </a:solidFill>
              <a:effectLst/>
              <a:latin typeface="+mn-ea"/>
              <a:ea typeface="+mn-ea"/>
              <a:cs typeface="+mn-cs"/>
            </a:rPr>
            <a:t>B</a:t>
          </a:r>
          <a:r>
            <a:rPr lang="ja-JP" altLang="ja-JP" sz="1000" i="0">
              <a:solidFill>
                <a:schemeClr val="tx1"/>
              </a:solidFill>
              <a:effectLst/>
              <a:latin typeface="+mn-ea"/>
              <a:ea typeface="+mn-ea"/>
              <a:cs typeface="+mn-cs"/>
            </a:rPr>
            <a:t>工場にも同様の対策を実施中であり，あわせて毎年度省エネ事例集を作成し，従業員への周知・教育を行っている。</a:t>
          </a:r>
          <a:endParaRPr kumimoji="1" lang="ja-JP" altLang="en-US" sz="1100" b="0" i="0">
            <a:latin typeface="+mn-ea"/>
            <a:ea typeface="+mn-ea"/>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39157</xdr:colOff>
      <xdr:row>5</xdr:row>
      <xdr:rowOff>2118</xdr:rowOff>
    </xdr:from>
    <xdr:ext cx="6553200" cy="48471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87324" y="626535"/>
          <a:ext cx="6553200" cy="484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440"/>
            </a:lnSpc>
          </a:pPr>
          <a:r>
            <a:rPr kumimoji="1" lang="ja-JP" altLang="en-US" sz="1200" b="0">
              <a:latin typeface="+mn-ea"/>
              <a:ea typeface="+mn-ea"/>
            </a:rPr>
            <a:t>　貴者における脱炭素社会づくり（温室効果ガス排出量削減など）に対する取組の現状を踏まえ，現在，課題として挙げられるものがあればご記入下さい。</a:t>
          </a:r>
        </a:p>
        <a:p>
          <a:endParaRPr kumimoji="1" lang="ja-JP" altLang="en-US" sz="1200" b="0">
            <a:latin typeface="+mn-ea"/>
            <a:ea typeface="+mn-ea"/>
          </a:endParaRPr>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52917</xdr:colOff>
          <xdr:row>1</xdr:row>
          <xdr:rowOff>148166</xdr:rowOff>
        </xdr:from>
        <xdr:to>
          <xdr:col>31</xdr:col>
          <xdr:colOff>99484</xdr:colOff>
          <xdr:row>8</xdr:row>
          <xdr:rowOff>8466</xdr:rowOff>
        </xdr:to>
        <xdr:pic>
          <xdr:nvPicPr>
            <xdr:cNvPr id="4" name="図 3">
              <a:extLst>
                <a:ext uri="{FF2B5EF4-FFF2-40B4-BE49-F238E27FC236}">
                  <a16:creationId xmlns:a16="http://schemas.microsoft.com/office/drawing/2014/main" id="{00000000-0008-0000-0600-000004000000}"/>
                </a:ext>
              </a:extLst>
            </xdr:cNvPr>
            <xdr:cNvPicPr>
              <a:picLocks noChangeAspect="1" noChangeArrowheads="1"/>
              <a:extLst>
                <a:ext uri="{84589F7E-364E-4C9E-8A38-B11213B215E9}">
                  <a14:cameraTool cellRange="問１!$V$2:$Z$6" spid="_x0000_s15365"/>
                </a:ext>
              </a:extLst>
            </xdr:cNvPicPr>
          </xdr:nvPicPr>
          <xdr:blipFill>
            <a:blip xmlns:r="http://schemas.openxmlformats.org/officeDocument/2006/relationships" r:embed="rId1"/>
            <a:srcRect/>
            <a:stretch>
              <a:fillRect/>
            </a:stretch>
          </xdr:blipFill>
          <xdr:spPr bwMode="auto">
            <a:xfrm>
              <a:off x="9440334" y="306916"/>
              <a:ext cx="3083983" cy="134196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53.xml"/><Relationship Id="rId117" Type="http://schemas.openxmlformats.org/officeDocument/2006/relationships/ctrlProp" Target="../ctrlProps/ctrlProp144.xml"/><Relationship Id="rId21" Type="http://schemas.openxmlformats.org/officeDocument/2006/relationships/ctrlProp" Target="../ctrlProps/ctrlProp48.xml"/><Relationship Id="rId42" Type="http://schemas.openxmlformats.org/officeDocument/2006/relationships/ctrlProp" Target="../ctrlProps/ctrlProp69.xml"/><Relationship Id="rId47" Type="http://schemas.openxmlformats.org/officeDocument/2006/relationships/ctrlProp" Target="../ctrlProps/ctrlProp74.xml"/><Relationship Id="rId63" Type="http://schemas.openxmlformats.org/officeDocument/2006/relationships/ctrlProp" Target="../ctrlProps/ctrlProp90.xml"/><Relationship Id="rId68" Type="http://schemas.openxmlformats.org/officeDocument/2006/relationships/ctrlProp" Target="../ctrlProps/ctrlProp95.xml"/><Relationship Id="rId84" Type="http://schemas.openxmlformats.org/officeDocument/2006/relationships/ctrlProp" Target="../ctrlProps/ctrlProp111.xml"/><Relationship Id="rId89" Type="http://schemas.openxmlformats.org/officeDocument/2006/relationships/ctrlProp" Target="../ctrlProps/ctrlProp116.xml"/><Relationship Id="rId112" Type="http://schemas.openxmlformats.org/officeDocument/2006/relationships/ctrlProp" Target="../ctrlProps/ctrlProp139.xml"/><Relationship Id="rId133" Type="http://schemas.openxmlformats.org/officeDocument/2006/relationships/ctrlProp" Target="../ctrlProps/ctrlProp160.xml"/><Relationship Id="rId138" Type="http://schemas.openxmlformats.org/officeDocument/2006/relationships/ctrlProp" Target="../ctrlProps/ctrlProp165.xml"/><Relationship Id="rId154" Type="http://schemas.openxmlformats.org/officeDocument/2006/relationships/ctrlProp" Target="../ctrlProps/ctrlProp181.xml"/><Relationship Id="rId159" Type="http://schemas.openxmlformats.org/officeDocument/2006/relationships/ctrlProp" Target="../ctrlProps/ctrlProp186.xml"/><Relationship Id="rId170" Type="http://schemas.openxmlformats.org/officeDocument/2006/relationships/ctrlProp" Target="../ctrlProps/ctrlProp197.xml"/><Relationship Id="rId16" Type="http://schemas.openxmlformats.org/officeDocument/2006/relationships/ctrlProp" Target="../ctrlProps/ctrlProp43.xml"/><Relationship Id="rId107" Type="http://schemas.openxmlformats.org/officeDocument/2006/relationships/ctrlProp" Target="../ctrlProps/ctrlProp134.xml"/><Relationship Id="rId11" Type="http://schemas.openxmlformats.org/officeDocument/2006/relationships/ctrlProp" Target="../ctrlProps/ctrlProp38.xml"/><Relationship Id="rId32" Type="http://schemas.openxmlformats.org/officeDocument/2006/relationships/ctrlProp" Target="../ctrlProps/ctrlProp59.xml"/><Relationship Id="rId37" Type="http://schemas.openxmlformats.org/officeDocument/2006/relationships/ctrlProp" Target="../ctrlProps/ctrlProp64.xml"/><Relationship Id="rId53" Type="http://schemas.openxmlformats.org/officeDocument/2006/relationships/ctrlProp" Target="../ctrlProps/ctrlProp80.xml"/><Relationship Id="rId58" Type="http://schemas.openxmlformats.org/officeDocument/2006/relationships/ctrlProp" Target="../ctrlProps/ctrlProp85.xml"/><Relationship Id="rId74" Type="http://schemas.openxmlformats.org/officeDocument/2006/relationships/ctrlProp" Target="../ctrlProps/ctrlProp101.xml"/><Relationship Id="rId79" Type="http://schemas.openxmlformats.org/officeDocument/2006/relationships/ctrlProp" Target="../ctrlProps/ctrlProp106.xml"/><Relationship Id="rId102" Type="http://schemas.openxmlformats.org/officeDocument/2006/relationships/ctrlProp" Target="../ctrlProps/ctrlProp129.xml"/><Relationship Id="rId123" Type="http://schemas.openxmlformats.org/officeDocument/2006/relationships/ctrlProp" Target="../ctrlProps/ctrlProp150.xml"/><Relationship Id="rId128" Type="http://schemas.openxmlformats.org/officeDocument/2006/relationships/ctrlProp" Target="../ctrlProps/ctrlProp155.xml"/><Relationship Id="rId144" Type="http://schemas.openxmlformats.org/officeDocument/2006/relationships/ctrlProp" Target="../ctrlProps/ctrlProp171.xml"/><Relationship Id="rId149" Type="http://schemas.openxmlformats.org/officeDocument/2006/relationships/ctrlProp" Target="../ctrlProps/ctrlProp176.xml"/><Relationship Id="rId5" Type="http://schemas.openxmlformats.org/officeDocument/2006/relationships/ctrlProp" Target="../ctrlProps/ctrlProp32.xml"/><Relationship Id="rId90" Type="http://schemas.openxmlformats.org/officeDocument/2006/relationships/ctrlProp" Target="../ctrlProps/ctrlProp117.xml"/><Relationship Id="rId95" Type="http://schemas.openxmlformats.org/officeDocument/2006/relationships/ctrlProp" Target="../ctrlProps/ctrlProp122.xml"/><Relationship Id="rId160" Type="http://schemas.openxmlformats.org/officeDocument/2006/relationships/ctrlProp" Target="../ctrlProps/ctrlProp187.xml"/><Relationship Id="rId165" Type="http://schemas.openxmlformats.org/officeDocument/2006/relationships/ctrlProp" Target="../ctrlProps/ctrlProp192.xml"/><Relationship Id="rId22" Type="http://schemas.openxmlformats.org/officeDocument/2006/relationships/ctrlProp" Target="../ctrlProps/ctrlProp49.xml"/><Relationship Id="rId27" Type="http://schemas.openxmlformats.org/officeDocument/2006/relationships/ctrlProp" Target="../ctrlProps/ctrlProp54.xml"/><Relationship Id="rId43" Type="http://schemas.openxmlformats.org/officeDocument/2006/relationships/ctrlProp" Target="../ctrlProps/ctrlProp70.xml"/><Relationship Id="rId48" Type="http://schemas.openxmlformats.org/officeDocument/2006/relationships/ctrlProp" Target="../ctrlProps/ctrlProp75.xml"/><Relationship Id="rId64" Type="http://schemas.openxmlformats.org/officeDocument/2006/relationships/ctrlProp" Target="../ctrlProps/ctrlProp91.xml"/><Relationship Id="rId69" Type="http://schemas.openxmlformats.org/officeDocument/2006/relationships/ctrlProp" Target="../ctrlProps/ctrlProp96.xml"/><Relationship Id="rId113" Type="http://schemas.openxmlformats.org/officeDocument/2006/relationships/ctrlProp" Target="../ctrlProps/ctrlProp140.xml"/><Relationship Id="rId118" Type="http://schemas.openxmlformats.org/officeDocument/2006/relationships/ctrlProp" Target="../ctrlProps/ctrlProp145.xml"/><Relationship Id="rId134" Type="http://schemas.openxmlformats.org/officeDocument/2006/relationships/ctrlProp" Target="../ctrlProps/ctrlProp161.xml"/><Relationship Id="rId139" Type="http://schemas.openxmlformats.org/officeDocument/2006/relationships/ctrlProp" Target="../ctrlProps/ctrlProp166.xml"/><Relationship Id="rId80" Type="http://schemas.openxmlformats.org/officeDocument/2006/relationships/ctrlProp" Target="../ctrlProps/ctrlProp107.xml"/><Relationship Id="rId85" Type="http://schemas.openxmlformats.org/officeDocument/2006/relationships/ctrlProp" Target="../ctrlProps/ctrlProp112.xml"/><Relationship Id="rId150" Type="http://schemas.openxmlformats.org/officeDocument/2006/relationships/ctrlProp" Target="../ctrlProps/ctrlProp177.xml"/><Relationship Id="rId155" Type="http://schemas.openxmlformats.org/officeDocument/2006/relationships/ctrlProp" Target="../ctrlProps/ctrlProp182.xml"/><Relationship Id="rId171" Type="http://schemas.openxmlformats.org/officeDocument/2006/relationships/ctrlProp" Target="../ctrlProps/ctrlProp198.xml"/><Relationship Id="rId12" Type="http://schemas.openxmlformats.org/officeDocument/2006/relationships/ctrlProp" Target="../ctrlProps/ctrlProp39.xml"/><Relationship Id="rId17" Type="http://schemas.openxmlformats.org/officeDocument/2006/relationships/ctrlProp" Target="../ctrlProps/ctrlProp44.xml"/><Relationship Id="rId33" Type="http://schemas.openxmlformats.org/officeDocument/2006/relationships/ctrlProp" Target="../ctrlProps/ctrlProp60.xml"/><Relationship Id="rId38" Type="http://schemas.openxmlformats.org/officeDocument/2006/relationships/ctrlProp" Target="../ctrlProps/ctrlProp65.xml"/><Relationship Id="rId59" Type="http://schemas.openxmlformats.org/officeDocument/2006/relationships/ctrlProp" Target="../ctrlProps/ctrlProp86.xml"/><Relationship Id="rId103" Type="http://schemas.openxmlformats.org/officeDocument/2006/relationships/ctrlProp" Target="../ctrlProps/ctrlProp130.xml"/><Relationship Id="rId108" Type="http://schemas.openxmlformats.org/officeDocument/2006/relationships/ctrlProp" Target="../ctrlProps/ctrlProp135.xml"/><Relationship Id="rId124" Type="http://schemas.openxmlformats.org/officeDocument/2006/relationships/ctrlProp" Target="../ctrlProps/ctrlProp151.xml"/><Relationship Id="rId129" Type="http://schemas.openxmlformats.org/officeDocument/2006/relationships/ctrlProp" Target="../ctrlProps/ctrlProp156.xml"/><Relationship Id="rId54" Type="http://schemas.openxmlformats.org/officeDocument/2006/relationships/ctrlProp" Target="../ctrlProps/ctrlProp81.xml"/><Relationship Id="rId70" Type="http://schemas.openxmlformats.org/officeDocument/2006/relationships/ctrlProp" Target="../ctrlProps/ctrlProp97.xml"/><Relationship Id="rId75" Type="http://schemas.openxmlformats.org/officeDocument/2006/relationships/ctrlProp" Target="../ctrlProps/ctrlProp102.xml"/><Relationship Id="rId91" Type="http://schemas.openxmlformats.org/officeDocument/2006/relationships/ctrlProp" Target="../ctrlProps/ctrlProp118.xml"/><Relationship Id="rId96" Type="http://schemas.openxmlformats.org/officeDocument/2006/relationships/ctrlProp" Target="../ctrlProps/ctrlProp123.xml"/><Relationship Id="rId140" Type="http://schemas.openxmlformats.org/officeDocument/2006/relationships/ctrlProp" Target="../ctrlProps/ctrlProp167.xml"/><Relationship Id="rId145" Type="http://schemas.openxmlformats.org/officeDocument/2006/relationships/ctrlProp" Target="../ctrlProps/ctrlProp172.xml"/><Relationship Id="rId161" Type="http://schemas.openxmlformats.org/officeDocument/2006/relationships/ctrlProp" Target="../ctrlProps/ctrlProp188.xml"/><Relationship Id="rId166" Type="http://schemas.openxmlformats.org/officeDocument/2006/relationships/ctrlProp" Target="../ctrlProps/ctrlProp193.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49" Type="http://schemas.openxmlformats.org/officeDocument/2006/relationships/ctrlProp" Target="../ctrlProps/ctrlProp76.xml"/><Relationship Id="rId57" Type="http://schemas.openxmlformats.org/officeDocument/2006/relationships/ctrlProp" Target="../ctrlProps/ctrlProp84.xml"/><Relationship Id="rId106" Type="http://schemas.openxmlformats.org/officeDocument/2006/relationships/ctrlProp" Target="../ctrlProps/ctrlProp133.xml"/><Relationship Id="rId114" Type="http://schemas.openxmlformats.org/officeDocument/2006/relationships/ctrlProp" Target="../ctrlProps/ctrlProp141.xml"/><Relationship Id="rId119" Type="http://schemas.openxmlformats.org/officeDocument/2006/relationships/ctrlProp" Target="../ctrlProps/ctrlProp146.xml"/><Relationship Id="rId127" Type="http://schemas.openxmlformats.org/officeDocument/2006/relationships/ctrlProp" Target="../ctrlProps/ctrlProp154.xml"/><Relationship Id="rId10" Type="http://schemas.openxmlformats.org/officeDocument/2006/relationships/ctrlProp" Target="../ctrlProps/ctrlProp37.xml"/><Relationship Id="rId31" Type="http://schemas.openxmlformats.org/officeDocument/2006/relationships/ctrlProp" Target="../ctrlProps/ctrlProp58.xml"/><Relationship Id="rId44" Type="http://schemas.openxmlformats.org/officeDocument/2006/relationships/ctrlProp" Target="../ctrlProps/ctrlProp71.xml"/><Relationship Id="rId52" Type="http://schemas.openxmlformats.org/officeDocument/2006/relationships/ctrlProp" Target="../ctrlProps/ctrlProp79.xml"/><Relationship Id="rId60" Type="http://schemas.openxmlformats.org/officeDocument/2006/relationships/ctrlProp" Target="../ctrlProps/ctrlProp87.xml"/><Relationship Id="rId65" Type="http://schemas.openxmlformats.org/officeDocument/2006/relationships/ctrlProp" Target="../ctrlProps/ctrlProp92.xml"/><Relationship Id="rId73" Type="http://schemas.openxmlformats.org/officeDocument/2006/relationships/ctrlProp" Target="../ctrlProps/ctrlProp100.xml"/><Relationship Id="rId78" Type="http://schemas.openxmlformats.org/officeDocument/2006/relationships/ctrlProp" Target="../ctrlProps/ctrlProp105.xml"/><Relationship Id="rId81" Type="http://schemas.openxmlformats.org/officeDocument/2006/relationships/ctrlProp" Target="../ctrlProps/ctrlProp108.xml"/><Relationship Id="rId86" Type="http://schemas.openxmlformats.org/officeDocument/2006/relationships/ctrlProp" Target="../ctrlProps/ctrlProp113.xml"/><Relationship Id="rId94" Type="http://schemas.openxmlformats.org/officeDocument/2006/relationships/ctrlProp" Target="../ctrlProps/ctrlProp121.xml"/><Relationship Id="rId99" Type="http://schemas.openxmlformats.org/officeDocument/2006/relationships/ctrlProp" Target="../ctrlProps/ctrlProp126.xml"/><Relationship Id="rId101" Type="http://schemas.openxmlformats.org/officeDocument/2006/relationships/ctrlProp" Target="../ctrlProps/ctrlProp128.xml"/><Relationship Id="rId122" Type="http://schemas.openxmlformats.org/officeDocument/2006/relationships/ctrlProp" Target="../ctrlProps/ctrlProp149.xml"/><Relationship Id="rId130" Type="http://schemas.openxmlformats.org/officeDocument/2006/relationships/ctrlProp" Target="../ctrlProps/ctrlProp157.xml"/><Relationship Id="rId135" Type="http://schemas.openxmlformats.org/officeDocument/2006/relationships/ctrlProp" Target="../ctrlProps/ctrlProp162.xml"/><Relationship Id="rId143" Type="http://schemas.openxmlformats.org/officeDocument/2006/relationships/ctrlProp" Target="../ctrlProps/ctrlProp170.xml"/><Relationship Id="rId148" Type="http://schemas.openxmlformats.org/officeDocument/2006/relationships/ctrlProp" Target="../ctrlProps/ctrlProp175.xml"/><Relationship Id="rId151" Type="http://schemas.openxmlformats.org/officeDocument/2006/relationships/ctrlProp" Target="../ctrlProps/ctrlProp178.xml"/><Relationship Id="rId156" Type="http://schemas.openxmlformats.org/officeDocument/2006/relationships/ctrlProp" Target="../ctrlProps/ctrlProp183.xml"/><Relationship Id="rId164" Type="http://schemas.openxmlformats.org/officeDocument/2006/relationships/ctrlProp" Target="../ctrlProps/ctrlProp191.xml"/><Relationship Id="rId169" Type="http://schemas.openxmlformats.org/officeDocument/2006/relationships/ctrlProp" Target="../ctrlProps/ctrlProp196.xml"/><Relationship Id="rId4" Type="http://schemas.openxmlformats.org/officeDocument/2006/relationships/ctrlProp" Target="../ctrlProps/ctrlProp31.xml"/><Relationship Id="rId9" Type="http://schemas.openxmlformats.org/officeDocument/2006/relationships/ctrlProp" Target="../ctrlProps/ctrlProp36.xml"/><Relationship Id="rId13" Type="http://schemas.openxmlformats.org/officeDocument/2006/relationships/ctrlProp" Target="../ctrlProps/ctrlProp40.xml"/><Relationship Id="rId18" Type="http://schemas.openxmlformats.org/officeDocument/2006/relationships/ctrlProp" Target="../ctrlProps/ctrlProp45.xml"/><Relationship Id="rId39" Type="http://schemas.openxmlformats.org/officeDocument/2006/relationships/ctrlProp" Target="../ctrlProps/ctrlProp66.xml"/><Relationship Id="rId109" Type="http://schemas.openxmlformats.org/officeDocument/2006/relationships/ctrlProp" Target="../ctrlProps/ctrlProp136.xml"/><Relationship Id="rId34" Type="http://schemas.openxmlformats.org/officeDocument/2006/relationships/ctrlProp" Target="../ctrlProps/ctrlProp61.xml"/><Relationship Id="rId50" Type="http://schemas.openxmlformats.org/officeDocument/2006/relationships/ctrlProp" Target="../ctrlProps/ctrlProp77.xml"/><Relationship Id="rId55" Type="http://schemas.openxmlformats.org/officeDocument/2006/relationships/ctrlProp" Target="../ctrlProps/ctrlProp82.xml"/><Relationship Id="rId76" Type="http://schemas.openxmlformats.org/officeDocument/2006/relationships/ctrlProp" Target="../ctrlProps/ctrlProp103.xml"/><Relationship Id="rId97" Type="http://schemas.openxmlformats.org/officeDocument/2006/relationships/ctrlProp" Target="../ctrlProps/ctrlProp124.xml"/><Relationship Id="rId104" Type="http://schemas.openxmlformats.org/officeDocument/2006/relationships/ctrlProp" Target="../ctrlProps/ctrlProp131.xml"/><Relationship Id="rId120" Type="http://schemas.openxmlformats.org/officeDocument/2006/relationships/ctrlProp" Target="../ctrlProps/ctrlProp147.xml"/><Relationship Id="rId125" Type="http://schemas.openxmlformats.org/officeDocument/2006/relationships/ctrlProp" Target="../ctrlProps/ctrlProp152.xml"/><Relationship Id="rId141" Type="http://schemas.openxmlformats.org/officeDocument/2006/relationships/ctrlProp" Target="../ctrlProps/ctrlProp168.xml"/><Relationship Id="rId146" Type="http://schemas.openxmlformats.org/officeDocument/2006/relationships/ctrlProp" Target="../ctrlProps/ctrlProp173.xml"/><Relationship Id="rId167" Type="http://schemas.openxmlformats.org/officeDocument/2006/relationships/ctrlProp" Target="../ctrlProps/ctrlProp194.xml"/><Relationship Id="rId7" Type="http://schemas.openxmlformats.org/officeDocument/2006/relationships/ctrlProp" Target="../ctrlProps/ctrlProp34.xml"/><Relationship Id="rId71" Type="http://schemas.openxmlformats.org/officeDocument/2006/relationships/ctrlProp" Target="../ctrlProps/ctrlProp98.xml"/><Relationship Id="rId92" Type="http://schemas.openxmlformats.org/officeDocument/2006/relationships/ctrlProp" Target="../ctrlProps/ctrlProp119.xml"/><Relationship Id="rId162" Type="http://schemas.openxmlformats.org/officeDocument/2006/relationships/ctrlProp" Target="../ctrlProps/ctrlProp189.xml"/><Relationship Id="rId2" Type="http://schemas.openxmlformats.org/officeDocument/2006/relationships/drawing" Target="../drawings/drawing4.xml"/><Relationship Id="rId29" Type="http://schemas.openxmlformats.org/officeDocument/2006/relationships/ctrlProp" Target="../ctrlProps/ctrlProp56.xml"/><Relationship Id="rId24" Type="http://schemas.openxmlformats.org/officeDocument/2006/relationships/ctrlProp" Target="../ctrlProps/ctrlProp51.xml"/><Relationship Id="rId40" Type="http://schemas.openxmlformats.org/officeDocument/2006/relationships/ctrlProp" Target="../ctrlProps/ctrlProp67.xml"/><Relationship Id="rId45" Type="http://schemas.openxmlformats.org/officeDocument/2006/relationships/ctrlProp" Target="../ctrlProps/ctrlProp72.xml"/><Relationship Id="rId66" Type="http://schemas.openxmlformats.org/officeDocument/2006/relationships/ctrlProp" Target="../ctrlProps/ctrlProp93.xml"/><Relationship Id="rId87" Type="http://schemas.openxmlformats.org/officeDocument/2006/relationships/ctrlProp" Target="../ctrlProps/ctrlProp114.xml"/><Relationship Id="rId110" Type="http://schemas.openxmlformats.org/officeDocument/2006/relationships/ctrlProp" Target="../ctrlProps/ctrlProp137.xml"/><Relationship Id="rId115" Type="http://schemas.openxmlformats.org/officeDocument/2006/relationships/ctrlProp" Target="../ctrlProps/ctrlProp142.xml"/><Relationship Id="rId131" Type="http://schemas.openxmlformats.org/officeDocument/2006/relationships/ctrlProp" Target="../ctrlProps/ctrlProp158.xml"/><Relationship Id="rId136" Type="http://schemas.openxmlformats.org/officeDocument/2006/relationships/ctrlProp" Target="../ctrlProps/ctrlProp163.xml"/><Relationship Id="rId157" Type="http://schemas.openxmlformats.org/officeDocument/2006/relationships/ctrlProp" Target="../ctrlProps/ctrlProp184.xml"/><Relationship Id="rId61" Type="http://schemas.openxmlformats.org/officeDocument/2006/relationships/ctrlProp" Target="../ctrlProps/ctrlProp88.xml"/><Relationship Id="rId82" Type="http://schemas.openxmlformats.org/officeDocument/2006/relationships/ctrlProp" Target="../ctrlProps/ctrlProp109.xml"/><Relationship Id="rId152" Type="http://schemas.openxmlformats.org/officeDocument/2006/relationships/ctrlProp" Target="../ctrlProps/ctrlProp179.xml"/><Relationship Id="rId19" Type="http://schemas.openxmlformats.org/officeDocument/2006/relationships/ctrlProp" Target="../ctrlProps/ctrlProp46.xml"/><Relationship Id="rId14" Type="http://schemas.openxmlformats.org/officeDocument/2006/relationships/ctrlProp" Target="../ctrlProps/ctrlProp41.xml"/><Relationship Id="rId30" Type="http://schemas.openxmlformats.org/officeDocument/2006/relationships/ctrlProp" Target="../ctrlProps/ctrlProp57.xml"/><Relationship Id="rId35" Type="http://schemas.openxmlformats.org/officeDocument/2006/relationships/ctrlProp" Target="../ctrlProps/ctrlProp62.xml"/><Relationship Id="rId56" Type="http://schemas.openxmlformats.org/officeDocument/2006/relationships/ctrlProp" Target="../ctrlProps/ctrlProp83.xml"/><Relationship Id="rId77" Type="http://schemas.openxmlformats.org/officeDocument/2006/relationships/ctrlProp" Target="../ctrlProps/ctrlProp104.xml"/><Relationship Id="rId100" Type="http://schemas.openxmlformats.org/officeDocument/2006/relationships/ctrlProp" Target="../ctrlProps/ctrlProp127.xml"/><Relationship Id="rId105" Type="http://schemas.openxmlformats.org/officeDocument/2006/relationships/ctrlProp" Target="../ctrlProps/ctrlProp132.xml"/><Relationship Id="rId126" Type="http://schemas.openxmlformats.org/officeDocument/2006/relationships/ctrlProp" Target="../ctrlProps/ctrlProp153.xml"/><Relationship Id="rId147" Type="http://schemas.openxmlformats.org/officeDocument/2006/relationships/ctrlProp" Target="../ctrlProps/ctrlProp174.xml"/><Relationship Id="rId168" Type="http://schemas.openxmlformats.org/officeDocument/2006/relationships/ctrlProp" Target="../ctrlProps/ctrlProp195.xml"/><Relationship Id="rId8" Type="http://schemas.openxmlformats.org/officeDocument/2006/relationships/ctrlProp" Target="../ctrlProps/ctrlProp35.xml"/><Relationship Id="rId51" Type="http://schemas.openxmlformats.org/officeDocument/2006/relationships/ctrlProp" Target="../ctrlProps/ctrlProp78.xml"/><Relationship Id="rId72" Type="http://schemas.openxmlformats.org/officeDocument/2006/relationships/ctrlProp" Target="../ctrlProps/ctrlProp99.xml"/><Relationship Id="rId93" Type="http://schemas.openxmlformats.org/officeDocument/2006/relationships/ctrlProp" Target="../ctrlProps/ctrlProp120.xml"/><Relationship Id="rId98" Type="http://schemas.openxmlformats.org/officeDocument/2006/relationships/ctrlProp" Target="../ctrlProps/ctrlProp125.xml"/><Relationship Id="rId121" Type="http://schemas.openxmlformats.org/officeDocument/2006/relationships/ctrlProp" Target="../ctrlProps/ctrlProp148.xml"/><Relationship Id="rId142" Type="http://schemas.openxmlformats.org/officeDocument/2006/relationships/ctrlProp" Target="../ctrlProps/ctrlProp169.xml"/><Relationship Id="rId163" Type="http://schemas.openxmlformats.org/officeDocument/2006/relationships/ctrlProp" Target="../ctrlProps/ctrlProp190.xml"/><Relationship Id="rId3" Type="http://schemas.openxmlformats.org/officeDocument/2006/relationships/vmlDrawing" Target="../drawings/vmlDrawing2.vml"/><Relationship Id="rId25" Type="http://schemas.openxmlformats.org/officeDocument/2006/relationships/ctrlProp" Target="../ctrlProps/ctrlProp52.xml"/><Relationship Id="rId46" Type="http://schemas.openxmlformats.org/officeDocument/2006/relationships/ctrlProp" Target="../ctrlProps/ctrlProp73.xml"/><Relationship Id="rId67" Type="http://schemas.openxmlformats.org/officeDocument/2006/relationships/ctrlProp" Target="../ctrlProps/ctrlProp94.xml"/><Relationship Id="rId116" Type="http://schemas.openxmlformats.org/officeDocument/2006/relationships/ctrlProp" Target="../ctrlProps/ctrlProp143.xml"/><Relationship Id="rId137" Type="http://schemas.openxmlformats.org/officeDocument/2006/relationships/ctrlProp" Target="../ctrlProps/ctrlProp164.xml"/><Relationship Id="rId158" Type="http://schemas.openxmlformats.org/officeDocument/2006/relationships/ctrlProp" Target="../ctrlProps/ctrlProp185.xml"/><Relationship Id="rId20" Type="http://schemas.openxmlformats.org/officeDocument/2006/relationships/ctrlProp" Target="../ctrlProps/ctrlProp47.xml"/><Relationship Id="rId41" Type="http://schemas.openxmlformats.org/officeDocument/2006/relationships/ctrlProp" Target="../ctrlProps/ctrlProp68.xml"/><Relationship Id="rId62" Type="http://schemas.openxmlformats.org/officeDocument/2006/relationships/ctrlProp" Target="../ctrlProps/ctrlProp89.xml"/><Relationship Id="rId83" Type="http://schemas.openxmlformats.org/officeDocument/2006/relationships/ctrlProp" Target="../ctrlProps/ctrlProp110.xml"/><Relationship Id="rId88" Type="http://schemas.openxmlformats.org/officeDocument/2006/relationships/ctrlProp" Target="../ctrlProps/ctrlProp115.xml"/><Relationship Id="rId111" Type="http://schemas.openxmlformats.org/officeDocument/2006/relationships/ctrlProp" Target="../ctrlProps/ctrlProp138.xml"/><Relationship Id="rId132" Type="http://schemas.openxmlformats.org/officeDocument/2006/relationships/ctrlProp" Target="../ctrlProps/ctrlProp159.xml"/><Relationship Id="rId153" Type="http://schemas.openxmlformats.org/officeDocument/2006/relationships/ctrlProp" Target="../ctrlProps/ctrlProp18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pref.kumamoto.jp/soshiki/49/103587.html" TargetMode="External"/><Relationship Id="rId13" Type="http://schemas.openxmlformats.org/officeDocument/2006/relationships/hyperlink" Target="https://www.pref.okinawa.jp/site/kankyo/saisei/jikkkou-keikaku.html" TargetMode="External"/><Relationship Id="rId18" Type="http://schemas.openxmlformats.org/officeDocument/2006/relationships/hyperlink" Target="https://www.pref.oita.jp/soshiki/13090/dai5kikeikaku.html" TargetMode="External"/><Relationship Id="rId3" Type="http://schemas.openxmlformats.org/officeDocument/2006/relationships/hyperlink" Target="https://www.city.kitakyushu.lg.jp/kankyou/002_00008.html" TargetMode="External"/><Relationship Id="rId7" Type="http://schemas.openxmlformats.org/officeDocument/2006/relationships/hyperlink" Target="https://www.city.nagasaki.lg.jp/shimin/171000/171100/p041124.html" TargetMode="External"/><Relationship Id="rId12" Type="http://schemas.openxmlformats.org/officeDocument/2006/relationships/hyperlink" Target="https://www.city.kagoshima.lg.jp/kankyo/kankyo/kanseisaku/machizukuri/kankyo/kekaku/3rdkankyokeikaku/zerokarboncitykagoshimapromotionplan.html" TargetMode="External"/><Relationship Id="rId17" Type="http://schemas.openxmlformats.org/officeDocument/2006/relationships/hyperlink" Target="https://www.city.naha.okinawa.jp/kurasitetuduki/kankyou/seisaku/KKSEISAKU0205.files/dai3zi_naha.pdf" TargetMode="External"/><Relationship Id="rId2" Type="http://schemas.openxmlformats.org/officeDocument/2006/relationships/hyperlink" Target="https://www.pref.fukuoka.lg.jp/contents/ondankajikkoukeikaku.html" TargetMode="External"/><Relationship Id="rId16" Type="http://schemas.openxmlformats.org/officeDocument/2006/relationships/hyperlink" Target="https://www.city.miyazaki.miyazaki.jp/city/policy/urban_planning/152777.html" TargetMode="External"/><Relationship Id="rId20" Type="http://schemas.openxmlformats.org/officeDocument/2006/relationships/printerSettings" Target="../printerSettings/printerSettings9.bin"/><Relationship Id="rId1" Type="http://schemas.openxmlformats.org/officeDocument/2006/relationships/hyperlink" Target="https://www.pref.saga.lg.jp/kiji00379726/index.html" TargetMode="External"/><Relationship Id="rId6" Type="http://schemas.openxmlformats.org/officeDocument/2006/relationships/hyperlink" Target="https://www.pref.nagasaki.jp/bunrui/kurashi-kankyo/kankyohozen-ondankataisaku/ondanka/ondanka-actionplan-dai2ji/" TargetMode="External"/><Relationship Id="rId11" Type="http://schemas.openxmlformats.org/officeDocument/2006/relationships/hyperlink" Target="https://www.pref.kagoshima.jp/ad02/kurashi-kankyo/kankyo/ondanka/zero-carbon/actionplan.html" TargetMode="External"/><Relationship Id="rId5" Type="http://schemas.openxmlformats.org/officeDocument/2006/relationships/hyperlink" Target="https://www.city.saga.lg.jp/main/2926.html" TargetMode="External"/><Relationship Id="rId15" Type="http://schemas.openxmlformats.org/officeDocument/2006/relationships/hyperlink" Target="https://www.city.miyazaki.miyazaki.jp/fs/7/7/9/0/6/3/_/779063.pdf" TargetMode="External"/><Relationship Id="rId10" Type="http://schemas.openxmlformats.org/officeDocument/2006/relationships/hyperlink" Target="https://www.pref.miyazaki.lg.jp/kankyoshinrin/kense/kekaku/20230316103417.html" TargetMode="External"/><Relationship Id="rId19" Type="http://schemas.openxmlformats.org/officeDocument/2006/relationships/hyperlink" Target="https://www.city.oita.oita.jp/machizukuri/kankyo/ondankataisaku/index.html" TargetMode="External"/><Relationship Id="rId4" Type="http://schemas.openxmlformats.org/officeDocument/2006/relationships/hyperlink" Target="https://www.city.fukuoka.lg.jp/kankyo/s-suishin/hp/ondan_2.html" TargetMode="External"/><Relationship Id="rId9" Type="http://schemas.openxmlformats.org/officeDocument/2006/relationships/hyperlink" Target="https://www.city.kumamoto.jp/hpkiji/pub/detail.aspx?c_id=5&amp;id=1839" TargetMode="External"/><Relationship Id="rId14" Type="http://schemas.openxmlformats.org/officeDocument/2006/relationships/hyperlink" Target="https://www.city.miyazaki.miyazaki.jp/fs/7/5/2/3/2/9/_/7523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09190-C07D-44C7-9683-DFCC3CCDE2D1}">
  <sheetPr>
    <tabColor rgb="FFFFFF00"/>
    <pageSetUpPr fitToPage="1"/>
  </sheetPr>
  <dimension ref="A1:AC66"/>
  <sheetViews>
    <sheetView tabSelected="1" zoomScale="90" zoomScaleNormal="90" zoomScaleSheetLayoutView="90" workbookViewId="0">
      <selection activeCell="B3" sqref="B3:AA5"/>
    </sheetView>
  </sheetViews>
  <sheetFormatPr defaultColWidth="9" defaultRowHeight="13"/>
  <cols>
    <col min="1" max="1" width="2.08984375" style="2" customWidth="1"/>
    <col min="2" max="27" width="3.6328125" style="2" customWidth="1"/>
    <col min="28" max="28" width="2.08984375" style="2" customWidth="1"/>
    <col min="29" max="37" width="3.6328125" style="2" customWidth="1"/>
    <col min="38" max="16384" width="9" style="2"/>
  </cols>
  <sheetData>
    <row r="1" spans="1:29" ht="14">
      <c r="A1" s="14"/>
      <c r="B1" s="14"/>
      <c r="C1" s="14"/>
      <c r="D1" s="14"/>
      <c r="E1" s="14"/>
      <c r="F1" s="14"/>
      <c r="G1" s="14"/>
      <c r="H1" s="14"/>
      <c r="I1" s="14"/>
      <c r="J1" s="14"/>
      <c r="K1" s="14"/>
      <c r="L1" s="14"/>
      <c r="M1" s="14"/>
      <c r="N1" s="14"/>
      <c r="O1" s="14"/>
      <c r="P1" s="14"/>
      <c r="Q1" s="14"/>
      <c r="R1" s="14"/>
      <c r="S1" s="14"/>
      <c r="T1" s="14"/>
      <c r="U1" s="14"/>
      <c r="V1" s="14"/>
      <c r="W1" s="179" t="s">
        <v>323</v>
      </c>
      <c r="X1" s="180"/>
      <c r="Y1" s="180"/>
      <c r="Z1" s="180"/>
      <c r="AA1" s="180"/>
      <c r="AB1" s="180"/>
      <c r="AC1" s="13"/>
    </row>
    <row r="2" spans="1:29" ht="10"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row>
    <row r="3" spans="1:29" ht="16.5" customHeight="1">
      <c r="A3" s="15"/>
      <c r="B3" s="177" t="s">
        <v>79</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5"/>
    </row>
    <row r="4" spans="1:29" ht="16.5" customHeight="1">
      <c r="A4" s="15"/>
      <c r="B4" s="177"/>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5"/>
    </row>
    <row r="5" spans="1:29" ht="16.5" customHeight="1">
      <c r="A5" s="15"/>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5"/>
    </row>
    <row r="6" spans="1:29" ht="22"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9" ht="18" customHeight="1">
      <c r="A7" s="15"/>
      <c r="B7" s="192" t="s">
        <v>81</v>
      </c>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5"/>
    </row>
    <row r="8" spans="1:29" ht="11" customHeight="1">
      <c r="A8" s="15"/>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5"/>
    </row>
    <row r="9" spans="1:29" ht="26" customHeight="1">
      <c r="A9" s="15"/>
      <c r="B9" s="193" t="s">
        <v>294</v>
      </c>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5"/>
    </row>
    <row r="10" spans="1:29" ht="26" customHeight="1">
      <c r="A10" s="15"/>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5"/>
    </row>
    <row r="11" spans="1:29" ht="26" customHeight="1">
      <c r="A11" s="15"/>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5"/>
    </row>
    <row r="12" spans="1:29" ht="26" customHeight="1">
      <c r="A12" s="15"/>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5"/>
    </row>
    <row r="13" spans="1:29" ht="26" customHeight="1">
      <c r="A13" s="15"/>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5"/>
    </row>
    <row r="14" spans="1:29" ht="26" customHeight="1">
      <c r="A14" s="15"/>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5"/>
    </row>
    <row r="15" spans="1:29" ht="11.5" customHeight="1">
      <c r="A15" s="15"/>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5"/>
    </row>
    <row r="16" spans="1:29" ht="13.5" customHeight="1">
      <c r="A16" s="15"/>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15"/>
    </row>
    <row r="17" spans="1:28" ht="18" customHeight="1">
      <c r="A17" s="15"/>
      <c r="B17" s="181" t="s">
        <v>80</v>
      </c>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3"/>
      <c r="AB17" s="15"/>
    </row>
    <row r="18" spans="1:28" ht="11" customHeight="1">
      <c r="A18" s="15"/>
      <c r="B18" s="45"/>
      <c r="C18" s="46"/>
      <c r="D18" s="46"/>
      <c r="E18" s="46"/>
      <c r="F18" s="46"/>
      <c r="G18" s="46"/>
      <c r="H18" s="46"/>
      <c r="I18" s="46"/>
      <c r="J18" s="46"/>
      <c r="K18" s="46"/>
      <c r="L18" s="46"/>
      <c r="M18" s="46"/>
      <c r="N18" s="46"/>
      <c r="O18" s="46"/>
      <c r="P18" s="46"/>
      <c r="Q18" s="46"/>
      <c r="R18" s="46"/>
      <c r="S18" s="46"/>
      <c r="T18" s="46"/>
      <c r="U18" s="46"/>
      <c r="V18" s="46"/>
      <c r="W18" s="46"/>
      <c r="X18" s="46"/>
      <c r="Y18" s="46"/>
      <c r="Z18" s="46"/>
      <c r="AA18" s="47"/>
      <c r="AB18" s="15"/>
    </row>
    <row r="19" spans="1:28" ht="25" customHeight="1">
      <c r="A19" s="15"/>
      <c r="B19" s="184" t="s">
        <v>295</v>
      </c>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6"/>
      <c r="AB19" s="15"/>
    </row>
    <row r="20" spans="1:28" ht="25" customHeight="1">
      <c r="A20" s="15"/>
      <c r="B20" s="187"/>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88"/>
      <c r="AB20" s="15"/>
    </row>
    <row r="21" spans="1:28" ht="25" customHeight="1">
      <c r="A21" s="15"/>
      <c r="B21" s="187"/>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88"/>
      <c r="AB21" s="15"/>
    </row>
    <row r="22" spans="1:28" ht="25" customHeight="1">
      <c r="A22" s="15"/>
      <c r="B22" s="187"/>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88"/>
      <c r="AB22" s="15"/>
    </row>
    <row r="23" spans="1:28" ht="25" customHeight="1">
      <c r="A23" s="15"/>
      <c r="B23" s="187"/>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88"/>
      <c r="AB23" s="15"/>
    </row>
    <row r="24" spans="1:28" ht="25" customHeight="1">
      <c r="A24" s="15"/>
      <c r="B24" s="187"/>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88"/>
      <c r="AB24" s="15"/>
    </row>
    <row r="25" spans="1:28" ht="25" customHeight="1">
      <c r="A25" s="15"/>
      <c r="B25" s="187"/>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88"/>
      <c r="AB25" s="15"/>
    </row>
    <row r="26" spans="1:28" ht="25" customHeight="1">
      <c r="A26" s="15"/>
      <c r="B26" s="187"/>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88"/>
      <c r="AB26" s="15"/>
    </row>
    <row r="27" spans="1:28" ht="28" customHeight="1">
      <c r="A27" s="15"/>
      <c r="B27" s="189"/>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1"/>
      <c r="AB27" s="15"/>
    </row>
    <row r="28" spans="1:28" ht="22" customHeight="1">
      <c r="A28" s="15"/>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15"/>
    </row>
    <row r="29" spans="1:28" ht="18" customHeight="1">
      <c r="A29" s="15"/>
      <c r="B29" s="171" t="s">
        <v>82</v>
      </c>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5"/>
    </row>
    <row r="30" spans="1:28" ht="11" customHeight="1">
      <c r="A30" s="15"/>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15"/>
    </row>
    <row r="31" spans="1:28" ht="22" customHeight="1">
      <c r="A31" s="15"/>
      <c r="B31" s="167" t="s">
        <v>295</v>
      </c>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9"/>
      <c r="AB31" s="15"/>
    </row>
    <row r="32" spans="1:28" ht="22" customHeight="1">
      <c r="A32" s="15"/>
      <c r="B32" s="170"/>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2"/>
      <c r="AB32" s="15"/>
    </row>
    <row r="33" spans="1:29" ht="22" customHeight="1">
      <c r="A33" s="15"/>
      <c r="B33" s="170"/>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2"/>
      <c r="AB33" s="15"/>
    </row>
    <row r="34" spans="1:29" ht="22" customHeight="1">
      <c r="A34" s="15"/>
      <c r="B34" s="170"/>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2"/>
      <c r="AB34" s="15"/>
    </row>
    <row r="35" spans="1:29" ht="22" customHeight="1">
      <c r="A35" s="15"/>
      <c r="B35" s="170"/>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2"/>
      <c r="AB35" s="15"/>
    </row>
    <row r="36" spans="1:29" ht="22" customHeight="1">
      <c r="A36" s="15"/>
      <c r="B36" s="173"/>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5"/>
      <c r="AB36" s="15"/>
    </row>
    <row r="37" spans="1:29" ht="11" customHeight="1">
      <c r="A37" s="24"/>
      <c r="B37" s="16"/>
      <c r="C37" s="25"/>
      <c r="D37" s="25"/>
      <c r="E37" s="25"/>
      <c r="F37" s="25"/>
      <c r="G37" s="25"/>
      <c r="H37" s="25"/>
      <c r="I37" s="25"/>
      <c r="J37" s="25"/>
      <c r="K37" s="25"/>
      <c r="L37" s="25"/>
      <c r="M37" s="25"/>
      <c r="N37" s="27"/>
      <c r="O37" s="27"/>
      <c r="P37" s="27"/>
      <c r="Q37" s="27"/>
      <c r="R37" s="27"/>
      <c r="S37" s="27"/>
      <c r="T37" s="27"/>
      <c r="U37" s="27"/>
      <c r="V37" s="27"/>
      <c r="W37" s="27"/>
      <c r="X37" s="27"/>
      <c r="Y37" s="27"/>
      <c r="Z37" s="27"/>
      <c r="AA37" s="16"/>
      <c r="AB37" s="24"/>
    </row>
    <row r="38" spans="1:29">
      <c r="A38" s="26"/>
      <c r="B38" s="19"/>
      <c r="C38" s="22"/>
      <c r="D38" s="22"/>
      <c r="E38" s="22"/>
      <c r="F38" s="22"/>
      <c r="G38" s="22"/>
      <c r="H38" s="22"/>
      <c r="I38" s="22"/>
      <c r="J38" s="22"/>
      <c r="K38" s="22"/>
      <c r="L38" s="22"/>
      <c r="M38" s="22"/>
      <c r="N38" s="17"/>
      <c r="O38" s="17"/>
      <c r="P38" s="17"/>
      <c r="Q38" s="17"/>
      <c r="R38" s="17"/>
      <c r="S38" s="17"/>
      <c r="T38" s="17"/>
      <c r="U38" s="17"/>
      <c r="V38" s="17"/>
      <c r="W38" s="17"/>
      <c r="X38" s="17"/>
      <c r="Y38" s="17"/>
      <c r="Z38" s="17"/>
      <c r="AA38" s="19"/>
      <c r="AB38" s="26"/>
    </row>
    <row r="39" spans="1:29">
      <c r="A39" s="26"/>
      <c r="B39" s="19"/>
      <c r="C39" s="19"/>
      <c r="D39" s="19"/>
      <c r="E39" s="19"/>
      <c r="F39" s="19"/>
      <c r="G39" s="19"/>
      <c r="H39" s="19"/>
      <c r="I39" s="19"/>
      <c r="J39" s="19"/>
      <c r="K39" s="19"/>
      <c r="L39" s="19"/>
      <c r="M39" s="19"/>
      <c r="N39" s="17"/>
      <c r="O39" s="17"/>
      <c r="P39" s="17"/>
      <c r="Q39" s="17"/>
      <c r="R39" s="17"/>
      <c r="S39" s="17"/>
      <c r="T39" s="17"/>
      <c r="U39" s="17"/>
      <c r="V39" s="17"/>
      <c r="W39" s="17"/>
      <c r="X39" s="17"/>
      <c r="Y39" s="17"/>
      <c r="Z39" s="17"/>
      <c r="AA39" s="19"/>
      <c r="AB39" s="26"/>
      <c r="AC39" s="13"/>
    </row>
    <row r="40" spans="1:29">
      <c r="A40" s="18"/>
      <c r="B40" s="19"/>
      <c r="C40" s="22"/>
      <c r="D40" s="22"/>
      <c r="E40" s="22"/>
      <c r="F40" s="22"/>
      <c r="G40" s="22"/>
      <c r="H40" s="22"/>
      <c r="I40" s="22"/>
      <c r="J40" s="22"/>
      <c r="K40" s="22"/>
      <c r="L40" s="22"/>
      <c r="M40" s="22"/>
      <c r="N40" s="17"/>
      <c r="O40" s="17"/>
      <c r="P40" s="17"/>
      <c r="Q40" s="17"/>
      <c r="R40" s="17"/>
      <c r="S40" s="17"/>
      <c r="T40" s="17"/>
      <c r="U40" s="17"/>
      <c r="V40" s="17"/>
      <c r="W40" s="17"/>
      <c r="X40" s="17"/>
      <c r="Y40" s="17"/>
      <c r="Z40" s="17"/>
      <c r="AA40" s="19"/>
      <c r="AB40" s="18"/>
      <c r="AC40" s="13"/>
    </row>
    <row r="41" spans="1:29">
      <c r="A41" s="18"/>
      <c r="B41" s="19"/>
      <c r="C41" s="22"/>
      <c r="D41" s="22"/>
      <c r="E41" s="22"/>
      <c r="F41" s="22"/>
      <c r="G41" s="22"/>
      <c r="H41" s="22"/>
      <c r="I41" s="22"/>
      <c r="J41" s="22"/>
      <c r="K41" s="22"/>
      <c r="L41" s="22"/>
      <c r="M41" s="22"/>
      <c r="N41" s="17"/>
      <c r="O41" s="17"/>
      <c r="P41" s="17"/>
      <c r="Q41" s="17"/>
      <c r="R41" s="17"/>
      <c r="S41" s="17"/>
      <c r="T41" s="17"/>
      <c r="U41" s="17"/>
      <c r="V41" s="17"/>
      <c r="W41" s="17"/>
      <c r="X41" s="17"/>
      <c r="Y41" s="17"/>
      <c r="Z41" s="17"/>
      <c r="AA41" s="19"/>
      <c r="AB41" s="18"/>
      <c r="AC41" s="13"/>
    </row>
    <row r="42" spans="1:29">
      <c r="A42" s="18"/>
      <c r="B42" s="19"/>
      <c r="C42" s="19"/>
      <c r="D42" s="19"/>
      <c r="E42" s="19"/>
      <c r="F42" s="19"/>
      <c r="G42" s="19"/>
      <c r="H42" s="19"/>
      <c r="I42" s="19"/>
      <c r="J42" s="19"/>
      <c r="K42" s="19"/>
      <c r="L42" s="19"/>
      <c r="M42" s="19"/>
      <c r="N42" s="17"/>
      <c r="O42" s="17"/>
      <c r="P42" s="17"/>
      <c r="Q42" s="17"/>
      <c r="R42" s="17"/>
      <c r="S42" s="17"/>
      <c r="T42" s="17"/>
      <c r="U42" s="17"/>
      <c r="V42" s="17"/>
      <c r="W42" s="17"/>
      <c r="X42" s="17"/>
      <c r="Y42" s="17"/>
      <c r="Z42" s="17"/>
      <c r="AA42" s="19"/>
      <c r="AB42" s="18"/>
      <c r="AC42" s="13"/>
    </row>
    <row r="43" spans="1:29">
      <c r="A43" s="18"/>
      <c r="B43" s="19"/>
      <c r="C43" s="20"/>
      <c r="D43" s="19"/>
      <c r="E43" s="19"/>
      <c r="F43" s="19"/>
      <c r="G43" s="19"/>
      <c r="H43" s="19"/>
      <c r="I43" s="19"/>
      <c r="J43" s="19"/>
      <c r="K43" s="19"/>
      <c r="L43" s="19"/>
      <c r="M43" s="19"/>
      <c r="N43" s="17"/>
      <c r="O43" s="17"/>
      <c r="P43" s="17"/>
      <c r="Q43" s="17"/>
      <c r="R43" s="17"/>
      <c r="S43" s="17"/>
      <c r="T43" s="17"/>
      <c r="U43" s="17"/>
      <c r="V43" s="17"/>
      <c r="W43" s="17"/>
      <c r="X43" s="17"/>
      <c r="Y43" s="17"/>
      <c r="Z43" s="17"/>
      <c r="AA43" s="19"/>
      <c r="AB43" s="18"/>
      <c r="AC43" s="13"/>
    </row>
    <row r="44" spans="1:29">
      <c r="A44" s="18"/>
      <c r="B44" s="19"/>
      <c r="C44" s="20"/>
      <c r="D44" s="19"/>
      <c r="E44" s="19"/>
      <c r="F44" s="19"/>
      <c r="G44" s="19"/>
      <c r="H44" s="19"/>
      <c r="I44" s="19"/>
      <c r="J44" s="19"/>
      <c r="K44" s="19"/>
      <c r="L44" s="19"/>
      <c r="M44" s="19"/>
      <c r="N44" s="17"/>
      <c r="O44" s="17"/>
      <c r="P44" s="17"/>
      <c r="Q44" s="17"/>
      <c r="R44" s="17"/>
      <c r="S44" s="17"/>
      <c r="T44" s="17"/>
      <c r="U44" s="17"/>
      <c r="V44" s="17"/>
      <c r="W44" s="17"/>
      <c r="X44" s="17"/>
      <c r="Y44" s="17"/>
      <c r="Z44" s="17"/>
      <c r="AA44" s="19"/>
      <c r="AB44" s="18"/>
      <c r="AC44" s="13"/>
    </row>
    <row r="45" spans="1:29">
      <c r="A45" s="18"/>
      <c r="B45" s="19"/>
      <c r="C45" s="19"/>
      <c r="D45" s="19"/>
      <c r="E45" s="19"/>
      <c r="F45" s="19"/>
      <c r="G45" s="19"/>
      <c r="H45" s="19"/>
      <c r="I45" s="19"/>
      <c r="J45" s="19"/>
      <c r="K45" s="19"/>
      <c r="L45" s="19"/>
      <c r="M45" s="19"/>
      <c r="N45" s="17"/>
      <c r="O45" s="17"/>
      <c r="P45" s="17"/>
      <c r="Q45" s="17"/>
      <c r="R45" s="17"/>
      <c r="S45" s="17"/>
      <c r="T45" s="17"/>
      <c r="U45" s="17"/>
      <c r="V45" s="17"/>
      <c r="W45" s="17"/>
      <c r="X45" s="17"/>
      <c r="Y45" s="17"/>
      <c r="Z45" s="17"/>
      <c r="AA45" s="19"/>
      <c r="AB45" s="18"/>
      <c r="AC45" s="13"/>
    </row>
    <row r="46" spans="1:29">
      <c r="A46" s="18"/>
      <c r="B46" s="19"/>
      <c r="C46" s="20"/>
      <c r="D46" s="19"/>
      <c r="E46" s="19"/>
      <c r="F46" s="19"/>
      <c r="G46" s="19"/>
      <c r="H46" s="19"/>
      <c r="I46" s="19"/>
      <c r="J46" s="19"/>
      <c r="K46" s="19"/>
      <c r="L46" s="19"/>
      <c r="M46" s="19"/>
      <c r="N46" s="23"/>
      <c r="O46" s="17"/>
      <c r="P46" s="17"/>
      <c r="Q46" s="17"/>
      <c r="R46" s="17"/>
      <c r="S46" s="17"/>
      <c r="T46" s="17"/>
      <c r="U46" s="17"/>
      <c r="V46" s="17"/>
      <c r="W46" s="17"/>
      <c r="X46" s="17"/>
      <c r="Y46" s="17"/>
      <c r="Z46" s="17"/>
      <c r="AA46" s="19"/>
      <c r="AB46" s="18"/>
      <c r="AC46" s="13"/>
    </row>
    <row r="47" spans="1:29">
      <c r="A47" s="18"/>
      <c r="B47" s="19"/>
      <c r="C47" s="20"/>
      <c r="D47" s="19"/>
      <c r="E47" s="19"/>
      <c r="F47" s="19"/>
      <c r="G47" s="19"/>
      <c r="H47" s="19"/>
      <c r="I47" s="19"/>
      <c r="J47" s="19"/>
      <c r="K47" s="19"/>
      <c r="L47" s="19"/>
      <c r="M47" s="19"/>
      <c r="N47" s="17"/>
      <c r="O47" s="17"/>
      <c r="P47" s="17"/>
      <c r="Q47" s="17"/>
      <c r="R47" s="17"/>
      <c r="S47" s="17"/>
      <c r="T47" s="17"/>
      <c r="U47" s="17"/>
      <c r="V47" s="17"/>
      <c r="W47" s="17"/>
      <c r="X47" s="17"/>
      <c r="Y47" s="17"/>
      <c r="Z47" s="17"/>
      <c r="AA47" s="19"/>
      <c r="AB47" s="18"/>
      <c r="AC47" s="13"/>
    </row>
    <row r="48" spans="1:29">
      <c r="A48" s="18"/>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8"/>
      <c r="AC48" s="13"/>
    </row>
    <row r="49" spans="1:29" ht="10" customHeight="1">
      <c r="A49" s="18"/>
      <c r="B49" s="20"/>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8"/>
      <c r="AC49" s="13"/>
    </row>
    <row r="50" spans="1:29">
      <c r="A50" s="18"/>
      <c r="B50" s="176"/>
      <c r="C50" s="176"/>
      <c r="D50" s="176"/>
      <c r="E50" s="176"/>
      <c r="F50" s="20"/>
      <c r="G50" s="19"/>
      <c r="H50" s="19"/>
      <c r="I50" s="19"/>
      <c r="J50" s="19"/>
      <c r="K50" s="19"/>
      <c r="L50" s="19"/>
      <c r="M50" s="19"/>
      <c r="N50" s="19"/>
      <c r="O50" s="19"/>
      <c r="P50" s="19"/>
      <c r="Q50" s="19"/>
      <c r="R50" s="19"/>
      <c r="S50" s="19"/>
      <c r="T50" s="19"/>
      <c r="U50" s="19"/>
      <c r="V50" s="19"/>
      <c r="W50" s="19"/>
      <c r="X50" s="19"/>
      <c r="Y50" s="19"/>
      <c r="Z50" s="19"/>
      <c r="AA50" s="19"/>
      <c r="AB50" s="18"/>
      <c r="AC50" s="13"/>
    </row>
    <row r="51" spans="1:29">
      <c r="A51" s="18"/>
      <c r="B51" s="176"/>
      <c r="C51" s="176"/>
      <c r="D51" s="176"/>
      <c r="E51" s="176"/>
      <c r="F51" s="21"/>
      <c r="G51" s="19"/>
      <c r="H51" s="19"/>
      <c r="I51" s="19"/>
      <c r="J51" s="19"/>
      <c r="K51" s="19"/>
      <c r="L51" s="19"/>
      <c r="M51" s="19"/>
      <c r="N51" s="19"/>
      <c r="O51" s="19"/>
      <c r="P51" s="19"/>
      <c r="Q51" s="19"/>
      <c r="R51" s="19"/>
      <c r="S51" s="19"/>
      <c r="T51" s="19"/>
      <c r="U51" s="19"/>
      <c r="V51" s="19"/>
      <c r="W51" s="19"/>
      <c r="X51" s="19"/>
      <c r="Y51" s="19"/>
      <c r="Z51" s="19"/>
      <c r="AA51" s="19"/>
      <c r="AB51" s="18"/>
      <c r="AC51" s="13"/>
    </row>
    <row r="52" spans="1:29" ht="18" customHeight="1">
      <c r="A52" s="18"/>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8"/>
      <c r="AC52" s="13"/>
    </row>
    <row r="53" spans="1:29" ht="18" customHeight="1">
      <c r="A53" s="18"/>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8"/>
      <c r="AC53" s="13"/>
    </row>
    <row r="54" spans="1:29" ht="18" customHeight="1">
      <c r="A54" s="18"/>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8"/>
      <c r="AC54" s="13"/>
    </row>
    <row r="55" spans="1:29" ht="18"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3"/>
    </row>
    <row r="56" spans="1:29" ht="18" customHeight="1"/>
    <row r="57" spans="1:29" ht="18" customHeight="1"/>
    <row r="58" spans="1:29" ht="18" customHeight="1"/>
    <row r="59" spans="1:29" ht="18" customHeight="1"/>
    <row r="60" spans="1:29" ht="18" customHeight="1"/>
    <row r="61" spans="1:29" ht="18" customHeight="1"/>
    <row r="62" spans="1:29" ht="18" customHeight="1"/>
    <row r="63" spans="1:29" ht="18" customHeight="1"/>
    <row r="64" spans="1:29" ht="18" customHeight="1"/>
    <row r="65" ht="18" customHeight="1"/>
    <row r="66" ht="18" customHeight="1"/>
  </sheetData>
  <mergeCells count="10">
    <mergeCell ref="W1:AB1"/>
    <mergeCell ref="B17:AA17"/>
    <mergeCell ref="B19:AA27"/>
    <mergeCell ref="B7:AA7"/>
    <mergeCell ref="B9:AA15"/>
    <mergeCell ref="B31:AA36"/>
    <mergeCell ref="B29:AA29"/>
    <mergeCell ref="B51:E51"/>
    <mergeCell ref="B3:AA5"/>
    <mergeCell ref="B50:E50"/>
  </mergeCells>
  <phoneticPr fontId="3"/>
  <printOptions horizontalCentere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E3A63-D533-4755-B124-D7185E16C8A4}">
  <sheetPr>
    <tabColor rgb="FFFFFF00"/>
    <pageSetUpPr fitToPage="1"/>
  </sheetPr>
  <dimension ref="A1:Z55"/>
  <sheetViews>
    <sheetView zoomScale="90" zoomScaleNormal="90" zoomScaleSheetLayoutView="90" workbookViewId="0">
      <selection activeCell="B2" sqref="B2:S2"/>
    </sheetView>
  </sheetViews>
  <sheetFormatPr defaultRowHeight="13"/>
  <cols>
    <col min="1" max="1" width="2.6328125" customWidth="1"/>
    <col min="2" max="19" width="5.6328125" customWidth="1"/>
    <col min="20" max="20" width="2.6328125" customWidth="1"/>
    <col min="21" max="22" width="5.6328125" customWidth="1"/>
    <col min="24" max="25" width="10.6328125" customWidth="1"/>
  </cols>
  <sheetData>
    <row r="1" spans="1:26">
      <c r="A1" s="31"/>
      <c r="B1" s="51"/>
      <c r="C1" s="31"/>
      <c r="D1" s="31"/>
      <c r="E1" s="31"/>
      <c r="F1" s="31"/>
      <c r="G1" s="31"/>
      <c r="H1" s="31"/>
      <c r="I1" s="31"/>
      <c r="J1" s="31"/>
      <c r="K1" s="31"/>
      <c r="L1" s="31"/>
      <c r="M1" s="31"/>
      <c r="N1" s="31"/>
      <c r="O1" s="31"/>
      <c r="P1" s="31"/>
      <c r="Q1" s="31"/>
      <c r="R1" s="31"/>
      <c r="S1" s="31"/>
      <c r="T1" s="50"/>
      <c r="U1" s="29"/>
      <c r="V1" s="29"/>
    </row>
    <row r="2" spans="1:26" ht="30" customHeight="1">
      <c r="A2" s="31"/>
      <c r="B2" s="255" t="s">
        <v>83</v>
      </c>
      <c r="C2" s="255"/>
      <c r="D2" s="255"/>
      <c r="E2" s="255"/>
      <c r="F2" s="255"/>
      <c r="G2" s="255"/>
      <c r="H2" s="255"/>
      <c r="I2" s="255"/>
      <c r="J2" s="255"/>
      <c r="K2" s="255"/>
      <c r="L2" s="255"/>
      <c r="M2" s="255"/>
      <c r="N2" s="255"/>
      <c r="O2" s="255"/>
      <c r="P2" s="255"/>
      <c r="Q2" s="255"/>
      <c r="R2" s="255"/>
      <c r="S2" s="255"/>
      <c r="T2" s="103"/>
      <c r="U2" s="39"/>
      <c r="V2" s="252" t="s">
        <v>303</v>
      </c>
      <c r="W2" s="253"/>
      <c r="X2" s="253"/>
      <c r="Y2" s="253"/>
      <c r="Z2" s="254"/>
    </row>
    <row r="3" spans="1:26" ht="19" customHeight="1">
      <c r="A3" s="31"/>
      <c r="B3" s="33"/>
      <c r="C3" s="32"/>
      <c r="D3" s="32"/>
      <c r="E3" s="32"/>
      <c r="F3" s="32"/>
      <c r="G3" s="32"/>
      <c r="H3" s="32"/>
      <c r="I3" s="32"/>
      <c r="J3" s="32"/>
      <c r="K3" s="32"/>
      <c r="L3" s="32"/>
      <c r="M3" s="32"/>
      <c r="N3" s="32"/>
      <c r="O3" s="32"/>
      <c r="P3" s="32"/>
      <c r="Q3" s="32"/>
      <c r="R3" s="32"/>
      <c r="S3" s="38"/>
      <c r="T3" s="32"/>
      <c r="U3" s="40"/>
      <c r="V3" s="133"/>
      <c r="W3" s="245" t="s">
        <v>305</v>
      </c>
      <c r="X3" s="245"/>
      <c r="Y3" s="245"/>
      <c r="Z3" s="246"/>
    </row>
    <row r="4" spans="1:26" ht="19" customHeight="1">
      <c r="A4" s="31"/>
      <c r="B4" s="243" t="s">
        <v>91</v>
      </c>
      <c r="C4" s="244"/>
      <c r="D4" s="244"/>
      <c r="E4" s="244"/>
      <c r="F4" s="244"/>
      <c r="G4" s="244"/>
      <c r="H4" s="244"/>
      <c r="I4" s="244"/>
      <c r="J4" s="244"/>
      <c r="K4" s="244"/>
      <c r="L4" s="244"/>
      <c r="M4" s="244"/>
      <c r="N4" s="244"/>
      <c r="O4" s="244"/>
      <c r="P4" s="34"/>
      <c r="Q4" s="34"/>
      <c r="R4" s="34"/>
      <c r="S4" s="36"/>
      <c r="T4" s="32"/>
      <c r="U4" s="40"/>
      <c r="V4" s="134"/>
      <c r="W4" s="247" t="s">
        <v>301</v>
      </c>
      <c r="X4" s="248"/>
      <c r="Y4" s="248"/>
      <c r="Z4" s="249"/>
    </row>
    <row r="5" spans="1:26" ht="19" customHeight="1">
      <c r="A5" s="50"/>
      <c r="B5" s="242" t="s">
        <v>84</v>
      </c>
      <c r="C5" s="242"/>
      <c r="D5" s="242"/>
      <c r="E5" s="215"/>
      <c r="F5" s="215"/>
      <c r="G5" s="215"/>
      <c r="H5" s="215"/>
      <c r="I5" s="215"/>
      <c r="J5" s="215"/>
      <c r="K5" s="215"/>
      <c r="L5" s="215"/>
      <c r="M5" s="215"/>
      <c r="N5" s="215"/>
      <c r="O5" s="215"/>
      <c r="P5" s="215"/>
      <c r="Q5" s="215"/>
      <c r="R5" s="215"/>
      <c r="S5" s="215"/>
      <c r="T5" s="33"/>
      <c r="U5" s="40"/>
      <c r="V5" s="134"/>
      <c r="W5" s="248"/>
      <c r="X5" s="248"/>
      <c r="Y5" s="248"/>
      <c r="Z5" s="249"/>
    </row>
    <row r="6" spans="1:26" ht="19" customHeight="1">
      <c r="A6" s="50"/>
      <c r="B6" s="242" t="s">
        <v>85</v>
      </c>
      <c r="C6" s="242"/>
      <c r="D6" s="242"/>
      <c r="E6" s="240" t="s">
        <v>86</v>
      </c>
      <c r="F6" s="240"/>
      <c r="G6" s="240"/>
      <c r="H6" s="215"/>
      <c r="I6" s="215"/>
      <c r="J6" s="215"/>
      <c r="K6" s="215"/>
      <c r="L6" s="215"/>
      <c r="M6" s="215"/>
      <c r="N6" s="215"/>
      <c r="O6" s="215"/>
      <c r="P6" s="215"/>
      <c r="Q6" s="215"/>
      <c r="R6" s="215"/>
      <c r="S6" s="215"/>
      <c r="T6" s="33"/>
      <c r="U6" s="40"/>
      <c r="V6" s="135"/>
      <c r="W6" s="250" t="s">
        <v>302</v>
      </c>
      <c r="X6" s="250"/>
      <c r="Y6" s="250"/>
      <c r="Z6" s="251"/>
    </row>
    <row r="7" spans="1:26" ht="19" customHeight="1">
      <c r="A7" s="50"/>
      <c r="B7" s="242"/>
      <c r="C7" s="242"/>
      <c r="D7" s="242"/>
      <c r="E7" s="240" t="s">
        <v>87</v>
      </c>
      <c r="F7" s="240"/>
      <c r="G7" s="240"/>
      <c r="H7" s="215"/>
      <c r="I7" s="215"/>
      <c r="J7" s="215"/>
      <c r="K7" s="215"/>
      <c r="L7" s="215"/>
      <c r="M7" s="215"/>
      <c r="N7" s="215"/>
      <c r="O7" s="215"/>
      <c r="P7" s="215"/>
      <c r="Q7" s="215"/>
      <c r="R7" s="215"/>
      <c r="S7" s="215"/>
      <c r="T7" s="33"/>
      <c r="U7" s="40"/>
      <c r="V7" s="40"/>
    </row>
    <row r="8" spans="1:26" ht="19" customHeight="1">
      <c r="A8" s="50"/>
      <c r="B8" s="242"/>
      <c r="C8" s="242"/>
      <c r="D8" s="242"/>
      <c r="E8" s="240" t="s">
        <v>88</v>
      </c>
      <c r="F8" s="240"/>
      <c r="G8" s="240"/>
      <c r="H8" s="216"/>
      <c r="I8" s="216"/>
      <c r="J8" s="216"/>
      <c r="K8" s="216"/>
      <c r="L8" s="216"/>
      <c r="M8" s="240" t="s">
        <v>89</v>
      </c>
      <c r="N8" s="240"/>
      <c r="O8" s="215"/>
      <c r="P8" s="215"/>
      <c r="Q8" s="215"/>
      <c r="R8" s="215"/>
      <c r="S8" s="215"/>
      <c r="T8" s="33"/>
      <c r="U8" s="40"/>
      <c r="V8" s="40"/>
    </row>
    <row r="9" spans="1:26" ht="19" customHeight="1">
      <c r="A9" s="50"/>
      <c r="B9" s="242"/>
      <c r="C9" s="242"/>
      <c r="D9" s="242"/>
      <c r="E9" s="107" t="s">
        <v>90</v>
      </c>
      <c r="F9" s="107"/>
      <c r="G9" s="107"/>
      <c r="H9" s="215"/>
      <c r="I9" s="215"/>
      <c r="J9" s="215"/>
      <c r="K9" s="215"/>
      <c r="L9" s="215"/>
      <c r="M9" s="215"/>
      <c r="N9" s="215"/>
      <c r="O9" s="215"/>
      <c r="P9" s="215"/>
      <c r="Q9" s="215"/>
      <c r="R9" s="215"/>
      <c r="S9" s="215"/>
      <c r="T9" s="33"/>
      <c r="U9" s="40"/>
      <c r="V9" s="40"/>
    </row>
    <row r="10" spans="1:26" ht="19" customHeight="1">
      <c r="A10" s="31"/>
      <c r="B10" s="100"/>
      <c r="C10" s="35"/>
      <c r="D10" s="35"/>
      <c r="E10" s="35"/>
      <c r="F10" s="35"/>
      <c r="G10" s="35"/>
      <c r="H10" s="35"/>
      <c r="I10" s="35"/>
      <c r="J10" s="35"/>
      <c r="K10" s="35"/>
      <c r="L10" s="35"/>
      <c r="M10" s="35"/>
      <c r="N10" s="35"/>
      <c r="O10" s="35"/>
      <c r="P10" s="35"/>
      <c r="Q10" s="35"/>
      <c r="R10" s="35"/>
      <c r="S10" s="42"/>
      <c r="T10" s="32"/>
      <c r="U10" s="40"/>
      <c r="V10" s="40"/>
    </row>
    <row r="11" spans="1:26" ht="19" customHeight="1">
      <c r="A11" s="31"/>
      <c r="B11" s="243" t="s">
        <v>310</v>
      </c>
      <c r="C11" s="244"/>
      <c r="D11" s="244"/>
      <c r="E11" s="244"/>
      <c r="F11" s="244"/>
      <c r="G11" s="244"/>
      <c r="H11" s="244"/>
      <c r="I11" s="244"/>
      <c r="J11" s="244"/>
      <c r="K11" s="244"/>
      <c r="L11" s="244"/>
      <c r="M11" s="244"/>
      <c r="N11" s="32"/>
      <c r="O11" s="32"/>
      <c r="P11" s="32"/>
      <c r="Q11" s="32"/>
      <c r="R11" s="32"/>
      <c r="S11" s="38"/>
      <c r="T11" s="32"/>
      <c r="U11" s="40"/>
      <c r="V11" s="40"/>
    </row>
    <row r="12" spans="1:26" ht="19" customHeight="1">
      <c r="A12" s="50"/>
      <c r="B12" s="207" t="s">
        <v>94</v>
      </c>
      <c r="C12" s="207"/>
      <c r="D12" s="207"/>
      <c r="E12" s="227"/>
      <c r="F12" s="227"/>
      <c r="G12" s="227"/>
      <c r="H12" s="207" t="s">
        <v>95</v>
      </c>
      <c r="I12" s="207"/>
      <c r="J12" s="207"/>
      <c r="K12" s="241" t="e">
        <f>VLOOKUP(E12,集計用※触らないでください!$B$17:$C$19,2,FALSE)</f>
        <v>#N/A</v>
      </c>
      <c r="L12" s="241"/>
      <c r="M12" s="241"/>
      <c r="N12" s="33"/>
      <c r="O12" s="32"/>
      <c r="P12" s="32"/>
      <c r="Q12" s="32"/>
      <c r="R12" s="32"/>
      <c r="S12" s="38"/>
      <c r="T12" s="32"/>
      <c r="U12" s="40"/>
      <c r="V12" s="40"/>
    </row>
    <row r="13" spans="1:26" ht="19" customHeight="1">
      <c r="A13" s="31"/>
      <c r="B13" s="100"/>
      <c r="C13" s="35"/>
      <c r="D13" s="35"/>
      <c r="E13" s="35"/>
      <c r="F13" s="35"/>
      <c r="G13" s="35"/>
      <c r="H13" s="35"/>
      <c r="I13" s="35"/>
      <c r="J13" s="35"/>
      <c r="K13" s="35"/>
      <c r="L13" s="35"/>
      <c r="M13" s="35"/>
      <c r="N13" s="32"/>
      <c r="O13" s="32"/>
      <c r="P13" s="32"/>
      <c r="Q13" s="32"/>
      <c r="R13" s="32"/>
      <c r="S13" s="38"/>
      <c r="T13" s="32"/>
      <c r="U13" s="40"/>
      <c r="V13" s="40"/>
    </row>
    <row r="14" spans="1:26" ht="19" customHeight="1">
      <c r="A14" s="31"/>
      <c r="B14" s="237" t="s">
        <v>93</v>
      </c>
      <c r="C14" s="238"/>
      <c r="D14" s="238"/>
      <c r="E14" s="238"/>
      <c r="F14" s="238"/>
      <c r="G14" s="238"/>
      <c r="H14" s="238"/>
      <c r="I14" s="238"/>
      <c r="J14" s="238"/>
      <c r="K14" s="238"/>
      <c r="L14" s="238"/>
      <c r="M14" s="238"/>
      <c r="N14" s="238"/>
      <c r="O14" s="238"/>
      <c r="P14" s="238"/>
      <c r="Q14" s="238"/>
      <c r="R14" s="238"/>
      <c r="S14" s="239"/>
      <c r="T14" s="32"/>
      <c r="U14" s="40"/>
    </row>
    <row r="15" spans="1:26" ht="19" customHeight="1">
      <c r="A15" s="50"/>
      <c r="B15" s="207" t="s">
        <v>92</v>
      </c>
      <c r="C15" s="207"/>
      <c r="D15" s="207"/>
      <c r="E15" s="207"/>
      <c r="F15" s="207"/>
      <c r="G15" s="207"/>
      <c r="H15" s="207"/>
      <c r="I15" s="207"/>
      <c r="J15" s="207"/>
      <c r="K15" s="207"/>
      <c r="L15" s="207"/>
      <c r="M15" s="207"/>
      <c r="N15" s="207"/>
      <c r="O15" s="207"/>
      <c r="P15" s="207"/>
      <c r="Q15" s="207"/>
      <c r="R15" s="207"/>
      <c r="S15" s="207"/>
      <c r="T15" s="33"/>
      <c r="U15" s="40"/>
    </row>
    <row r="16" spans="1:26" ht="19" customHeight="1">
      <c r="A16" s="50"/>
      <c r="B16" s="207" t="s">
        <v>96</v>
      </c>
      <c r="C16" s="207"/>
      <c r="D16" s="207"/>
      <c r="E16" s="207" t="s">
        <v>100</v>
      </c>
      <c r="F16" s="207"/>
      <c r="G16" s="207"/>
      <c r="H16" s="207"/>
      <c r="I16" s="207"/>
      <c r="J16" s="207"/>
      <c r="K16" s="207"/>
      <c r="L16" s="207"/>
      <c r="M16" s="207"/>
      <c r="N16" s="207"/>
      <c r="O16" s="207"/>
      <c r="P16" s="207"/>
      <c r="Q16" s="207"/>
      <c r="R16" s="207"/>
      <c r="S16" s="207"/>
      <c r="T16" s="33"/>
      <c r="U16" s="40"/>
    </row>
    <row r="17" spans="1:22" ht="19" customHeight="1" thickBot="1">
      <c r="A17" s="50"/>
      <c r="B17" s="208" t="e">
        <f>VLOOKUP(E12,集計用※触らないでください!$B$17:$C$19,2,FALSE)</f>
        <v>#N/A</v>
      </c>
      <c r="C17" s="208"/>
      <c r="D17" s="208"/>
      <c r="E17" s="208" t="e">
        <f>VLOOKUP(B17,集計用※触らないでください!$B$21:$C$25,2,FALSE)</f>
        <v>#N/A</v>
      </c>
      <c r="F17" s="208"/>
      <c r="G17" s="208"/>
      <c r="H17" s="208" t="e">
        <f>VLOOKUP(E17,集計用※触らないでください!$B$21:$C$25,2,FALSE)</f>
        <v>#N/A</v>
      </c>
      <c r="I17" s="208"/>
      <c r="J17" s="208"/>
      <c r="K17" s="208" t="e">
        <f>VLOOKUP(H17,集計用※触らないでください!$B$21:$C$25,2,FALSE)</f>
        <v>#N/A</v>
      </c>
      <c r="L17" s="208"/>
      <c r="M17" s="208"/>
      <c r="N17" s="208" t="e">
        <f>VLOOKUP(K17,集計用※触らないでください!$B$21:$C$25,2,FALSE)</f>
        <v>#N/A</v>
      </c>
      <c r="O17" s="208"/>
      <c r="P17" s="208"/>
      <c r="Q17" s="208" t="e">
        <f>VLOOKUP(N17,集計用※触らないでください!$B$21:$C$25,2,FALSE)</f>
        <v>#N/A</v>
      </c>
      <c r="R17" s="208"/>
      <c r="S17" s="208"/>
      <c r="T17" s="33"/>
      <c r="U17" s="40"/>
    </row>
    <row r="18" spans="1:22" ht="19" customHeight="1" thickTop="1">
      <c r="A18" s="50"/>
      <c r="B18" s="226"/>
      <c r="C18" s="226"/>
      <c r="D18" s="226"/>
      <c r="E18" s="234"/>
      <c r="F18" s="235"/>
      <c r="G18" s="236"/>
      <c r="H18" s="234"/>
      <c r="I18" s="235"/>
      <c r="J18" s="236"/>
      <c r="K18" s="234"/>
      <c r="L18" s="235"/>
      <c r="M18" s="236"/>
      <c r="N18" s="226"/>
      <c r="O18" s="226"/>
      <c r="P18" s="226"/>
      <c r="Q18" s="226"/>
      <c r="R18" s="226"/>
      <c r="S18" s="226"/>
      <c r="T18" s="33"/>
      <c r="U18" s="40"/>
    </row>
    <row r="19" spans="1:22" ht="19" customHeight="1">
      <c r="A19" s="31"/>
      <c r="B19" s="100"/>
      <c r="C19" s="35"/>
      <c r="D19" s="35"/>
      <c r="E19" s="35"/>
      <c r="F19" s="35"/>
      <c r="G19" s="35"/>
      <c r="H19" s="35"/>
      <c r="I19" s="35"/>
      <c r="J19" s="35"/>
      <c r="K19" s="35"/>
      <c r="L19" s="35"/>
      <c r="M19" s="35"/>
      <c r="N19" s="35"/>
      <c r="O19" s="35"/>
      <c r="P19" s="35"/>
      <c r="Q19" s="35"/>
      <c r="R19" s="35"/>
      <c r="S19" s="42"/>
      <c r="T19" s="32"/>
      <c r="U19" s="40"/>
      <c r="V19" s="40"/>
    </row>
    <row r="20" spans="1:22" ht="19" customHeight="1">
      <c r="A20" s="31"/>
      <c r="B20" s="228" t="s">
        <v>127</v>
      </c>
      <c r="C20" s="229"/>
      <c r="D20" s="229"/>
      <c r="E20" s="229"/>
      <c r="F20" s="229"/>
      <c r="G20" s="229"/>
      <c r="H20" s="229"/>
      <c r="I20" s="229"/>
      <c r="J20" s="229"/>
      <c r="K20" s="229"/>
      <c r="L20" s="229"/>
      <c r="M20" s="229"/>
      <c r="N20" s="229"/>
      <c r="O20" s="229"/>
      <c r="P20" s="229"/>
      <c r="Q20" s="229"/>
      <c r="R20" s="229"/>
      <c r="S20" s="230"/>
      <c r="T20" s="32"/>
      <c r="U20" s="40"/>
      <c r="V20" s="40"/>
    </row>
    <row r="21" spans="1:22" ht="19" customHeight="1">
      <c r="A21" s="50"/>
      <c r="B21" s="207" t="s">
        <v>126</v>
      </c>
      <c r="C21" s="207"/>
      <c r="D21" s="207"/>
      <c r="E21" s="207"/>
      <c r="F21" s="207"/>
      <c r="G21" s="207"/>
      <c r="H21" s="207"/>
      <c r="I21" s="207"/>
      <c r="J21" s="207"/>
      <c r="K21" s="207"/>
      <c r="L21" s="207"/>
      <c r="M21" s="207"/>
      <c r="N21" s="207"/>
      <c r="O21" s="207"/>
      <c r="P21" s="207"/>
      <c r="Q21" s="207"/>
      <c r="R21" s="207"/>
      <c r="S21" s="207"/>
      <c r="T21" s="33"/>
      <c r="U21" s="40"/>
      <c r="V21" s="40"/>
    </row>
    <row r="22" spans="1:22" ht="19" customHeight="1" thickBot="1">
      <c r="A22" s="50"/>
      <c r="B22" s="231" t="s">
        <v>122</v>
      </c>
      <c r="C22" s="231"/>
      <c r="D22" s="231"/>
      <c r="E22" s="225" t="s">
        <v>125</v>
      </c>
      <c r="F22" s="225"/>
      <c r="G22" s="231" t="s">
        <v>123</v>
      </c>
      <c r="H22" s="231"/>
      <c r="I22" s="231"/>
      <c r="J22" s="231" t="s">
        <v>124</v>
      </c>
      <c r="K22" s="231"/>
      <c r="L22" s="231"/>
      <c r="M22" s="231"/>
      <c r="N22" s="231"/>
      <c r="O22" s="231"/>
      <c r="P22" s="231"/>
      <c r="Q22" s="231"/>
      <c r="R22" s="231"/>
      <c r="S22" s="231"/>
      <c r="T22" s="33"/>
      <c r="U22" s="40"/>
      <c r="V22" s="40"/>
    </row>
    <row r="23" spans="1:22" ht="19" customHeight="1" thickTop="1">
      <c r="A23" s="50"/>
      <c r="B23" s="232" t="s">
        <v>120</v>
      </c>
      <c r="C23" s="232"/>
      <c r="D23" s="232"/>
      <c r="E23" s="226"/>
      <c r="F23" s="226"/>
      <c r="G23" s="232" t="s">
        <v>121</v>
      </c>
      <c r="H23" s="232"/>
      <c r="I23" s="232"/>
      <c r="J23" s="233"/>
      <c r="K23" s="233"/>
      <c r="L23" s="233"/>
      <c r="M23" s="233"/>
      <c r="N23" s="233"/>
      <c r="O23" s="233"/>
      <c r="P23" s="233"/>
      <c r="Q23" s="233"/>
      <c r="R23" s="233"/>
      <c r="S23" s="233"/>
      <c r="T23" s="33"/>
      <c r="U23" s="40"/>
      <c r="V23" s="40"/>
    </row>
    <row r="24" spans="1:22" ht="19" customHeight="1">
      <c r="A24" s="50"/>
      <c r="B24" s="220" t="s">
        <v>120</v>
      </c>
      <c r="C24" s="220"/>
      <c r="D24" s="220"/>
      <c r="E24" s="227"/>
      <c r="F24" s="227"/>
      <c r="G24" s="220" t="s">
        <v>121</v>
      </c>
      <c r="H24" s="220"/>
      <c r="I24" s="220"/>
      <c r="J24" s="221"/>
      <c r="K24" s="221"/>
      <c r="L24" s="221"/>
      <c r="M24" s="221"/>
      <c r="N24" s="221"/>
      <c r="O24" s="221"/>
      <c r="P24" s="221"/>
      <c r="Q24" s="221"/>
      <c r="R24" s="221"/>
      <c r="S24" s="221"/>
      <c r="T24" s="33"/>
      <c r="U24" s="40"/>
      <c r="V24" s="40"/>
    </row>
    <row r="25" spans="1:22" ht="19" customHeight="1">
      <c r="A25" s="50"/>
      <c r="B25" s="220" t="s">
        <v>120</v>
      </c>
      <c r="C25" s="220"/>
      <c r="D25" s="220"/>
      <c r="E25" s="227"/>
      <c r="F25" s="227"/>
      <c r="G25" s="220" t="s">
        <v>121</v>
      </c>
      <c r="H25" s="220"/>
      <c r="I25" s="220"/>
      <c r="J25" s="221"/>
      <c r="K25" s="221"/>
      <c r="L25" s="221"/>
      <c r="M25" s="221"/>
      <c r="N25" s="221"/>
      <c r="O25" s="221"/>
      <c r="P25" s="221"/>
      <c r="Q25" s="221"/>
      <c r="R25" s="221"/>
      <c r="S25" s="221"/>
      <c r="T25" s="33"/>
      <c r="U25" s="40"/>
      <c r="V25" s="40"/>
    </row>
    <row r="26" spans="1:22" ht="19" customHeight="1">
      <c r="A26" s="31"/>
      <c r="B26" s="100"/>
      <c r="C26" s="35"/>
      <c r="D26" s="35"/>
      <c r="E26" s="35"/>
      <c r="F26" s="35"/>
      <c r="G26" s="35"/>
      <c r="H26" s="35"/>
      <c r="I26" s="35"/>
      <c r="J26" s="35"/>
      <c r="K26" s="35"/>
      <c r="L26" s="35"/>
      <c r="M26" s="35"/>
      <c r="N26" s="35"/>
      <c r="O26" s="35"/>
      <c r="P26" s="35"/>
      <c r="Q26" s="35"/>
      <c r="R26" s="35"/>
      <c r="S26" s="42"/>
      <c r="T26" s="32"/>
      <c r="U26" s="40"/>
      <c r="V26" s="40"/>
    </row>
    <row r="27" spans="1:22" ht="19" customHeight="1">
      <c r="A27" s="31"/>
      <c r="B27" s="33"/>
      <c r="C27" s="32"/>
      <c r="D27" s="32"/>
      <c r="E27" s="32"/>
      <c r="F27" s="32"/>
      <c r="G27" s="32"/>
      <c r="H27" s="32"/>
      <c r="I27" s="32"/>
      <c r="J27" s="32"/>
      <c r="K27" s="32"/>
      <c r="L27" s="32"/>
      <c r="M27" s="32"/>
      <c r="N27" s="32"/>
      <c r="O27" s="32"/>
      <c r="P27" s="32"/>
      <c r="Q27" s="32"/>
      <c r="R27" s="32"/>
      <c r="S27" s="38"/>
      <c r="T27" s="32"/>
      <c r="U27" s="40"/>
      <c r="V27" s="40"/>
    </row>
    <row r="28" spans="1:22" ht="19" customHeight="1">
      <c r="A28" s="31"/>
      <c r="B28" s="33"/>
      <c r="C28" s="32"/>
      <c r="D28" s="32"/>
      <c r="E28" s="32"/>
      <c r="F28" s="32"/>
      <c r="G28" s="32"/>
      <c r="H28" s="32"/>
      <c r="I28" s="32"/>
      <c r="J28" s="32"/>
      <c r="K28" s="32"/>
      <c r="L28" s="32"/>
      <c r="M28" s="32"/>
      <c r="N28" s="32"/>
      <c r="O28" s="32"/>
      <c r="P28" s="32"/>
      <c r="Q28" s="32"/>
      <c r="R28" s="32"/>
      <c r="S28" s="38"/>
      <c r="T28" s="32"/>
      <c r="U28" s="40"/>
      <c r="V28" s="40"/>
    </row>
    <row r="29" spans="1:22" ht="19" customHeight="1">
      <c r="A29" s="31"/>
      <c r="B29" s="33"/>
      <c r="C29" s="32"/>
      <c r="D29" s="32"/>
      <c r="E29" s="32"/>
      <c r="F29" s="32"/>
      <c r="G29" s="32"/>
      <c r="H29" s="32"/>
      <c r="I29" s="32"/>
      <c r="J29" s="32"/>
      <c r="K29" s="32"/>
      <c r="L29" s="32"/>
      <c r="M29" s="32"/>
      <c r="N29" s="32"/>
      <c r="O29" s="32"/>
      <c r="P29" s="32"/>
      <c r="Q29" s="32"/>
      <c r="R29" s="32"/>
      <c r="S29" s="38"/>
      <c r="T29" s="32"/>
      <c r="U29" s="40"/>
      <c r="V29" s="40"/>
    </row>
    <row r="30" spans="1:22" ht="19" customHeight="1">
      <c r="A30" s="31"/>
      <c r="B30" s="33"/>
      <c r="C30" s="32"/>
      <c r="D30" s="32"/>
      <c r="E30" s="32"/>
      <c r="F30" s="32"/>
      <c r="G30" s="32"/>
      <c r="H30" s="32"/>
      <c r="I30" s="32"/>
      <c r="J30" s="32"/>
      <c r="K30" s="32"/>
      <c r="L30" s="32"/>
      <c r="M30" s="32"/>
      <c r="N30" s="32"/>
      <c r="O30" s="32"/>
      <c r="P30" s="32"/>
      <c r="Q30" s="32"/>
      <c r="R30" s="32"/>
      <c r="S30" s="38"/>
      <c r="T30" s="32"/>
      <c r="U30" s="40"/>
      <c r="V30" s="40"/>
    </row>
    <row r="31" spans="1:22" ht="19" customHeight="1">
      <c r="A31" s="31"/>
      <c r="B31" s="33"/>
      <c r="C31" s="32"/>
      <c r="D31" s="32"/>
      <c r="E31" s="32"/>
      <c r="F31" s="32"/>
      <c r="G31" s="32"/>
      <c r="H31" s="32"/>
      <c r="I31" s="32"/>
      <c r="J31" s="32"/>
      <c r="K31" s="32"/>
      <c r="L31" s="32"/>
      <c r="M31" s="32"/>
      <c r="N31" s="32"/>
      <c r="O31" s="32"/>
      <c r="P31" s="32"/>
      <c r="Q31" s="32"/>
      <c r="R31" s="32"/>
      <c r="S31" s="38"/>
      <c r="T31" s="32"/>
      <c r="U31" s="40"/>
      <c r="V31" s="40"/>
    </row>
    <row r="32" spans="1:22" ht="19" customHeight="1">
      <c r="A32" s="31"/>
      <c r="B32" s="102"/>
      <c r="C32" s="34"/>
      <c r="D32" s="34"/>
      <c r="E32" s="34"/>
      <c r="F32" s="34"/>
      <c r="G32" s="34"/>
      <c r="H32" s="34"/>
      <c r="I32" s="34"/>
      <c r="J32" s="34"/>
      <c r="K32" s="34"/>
      <c r="L32" s="34"/>
      <c r="M32" s="34"/>
      <c r="N32" s="34"/>
      <c r="O32" s="34"/>
      <c r="P32" s="34"/>
      <c r="Q32" s="34"/>
      <c r="R32" s="34"/>
      <c r="S32" s="36"/>
      <c r="T32" s="32"/>
      <c r="U32" s="40"/>
      <c r="V32" s="40"/>
    </row>
    <row r="33" spans="1:22" ht="19" customHeight="1">
      <c r="A33" s="31"/>
      <c r="B33" s="33"/>
      <c r="C33" s="32"/>
      <c r="D33" s="32"/>
      <c r="E33" s="32"/>
      <c r="F33" s="32"/>
      <c r="G33" s="32"/>
      <c r="H33" s="32"/>
      <c r="I33" s="32"/>
      <c r="J33" s="32"/>
      <c r="K33" s="32"/>
      <c r="L33" s="32"/>
      <c r="M33" s="32"/>
      <c r="N33" s="32"/>
      <c r="O33" s="32"/>
      <c r="P33" s="32"/>
      <c r="Q33" s="32"/>
      <c r="R33" s="32"/>
      <c r="S33" s="37"/>
      <c r="T33" s="32"/>
      <c r="U33" s="40"/>
      <c r="V33" s="40"/>
    </row>
    <row r="34" spans="1:22" ht="64.5" customHeight="1">
      <c r="A34" s="31"/>
      <c r="B34" s="217" t="s">
        <v>319</v>
      </c>
      <c r="C34" s="218"/>
      <c r="D34" s="218"/>
      <c r="E34" s="218"/>
      <c r="F34" s="218"/>
      <c r="G34" s="218"/>
      <c r="H34" s="218"/>
      <c r="I34" s="218"/>
      <c r="J34" s="218"/>
      <c r="K34" s="218"/>
      <c r="L34" s="218"/>
      <c r="M34" s="218"/>
      <c r="N34" s="218"/>
      <c r="O34" s="218"/>
      <c r="P34" s="218"/>
      <c r="Q34" s="218"/>
      <c r="R34" s="218"/>
      <c r="S34" s="218"/>
      <c r="T34" s="32"/>
      <c r="U34" s="40"/>
      <c r="V34" s="40"/>
    </row>
    <row r="35" spans="1:22" ht="12" customHeight="1">
      <c r="A35" s="50"/>
      <c r="B35" s="160"/>
      <c r="C35" s="161"/>
      <c r="D35" s="161"/>
      <c r="E35" s="161"/>
      <c r="F35" s="161"/>
      <c r="G35" s="161"/>
      <c r="H35" s="161"/>
      <c r="I35" s="161"/>
      <c r="J35" s="161"/>
      <c r="K35" s="161"/>
      <c r="L35" s="161"/>
      <c r="M35" s="161"/>
      <c r="N35" s="161"/>
      <c r="O35" s="161"/>
      <c r="P35" s="161"/>
      <c r="Q35" s="161"/>
      <c r="R35" s="161"/>
      <c r="S35" s="161"/>
      <c r="T35" s="33"/>
      <c r="U35" s="40"/>
      <c r="V35" s="40"/>
    </row>
    <row r="36" spans="1:22" ht="25" customHeight="1">
      <c r="A36" s="50"/>
      <c r="B36" s="209" t="s">
        <v>320</v>
      </c>
      <c r="C36" s="209"/>
      <c r="D36" s="209"/>
      <c r="E36" s="209"/>
      <c r="F36" s="209"/>
      <c r="G36" s="209"/>
      <c r="H36" s="209"/>
      <c r="I36" s="209"/>
      <c r="J36" s="209"/>
      <c r="K36" s="209"/>
      <c r="L36" s="209"/>
      <c r="M36" s="209"/>
      <c r="N36" s="209"/>
      <c r="O36" s="209"/>
      <c r="P36" s="209"/>
      <c r="Q36" s="209"/>
      <c r="R36" s="209"/>
      <c r="S36" s="209"/>
      <c r="T36" s="33"/>
      <c r="U36" s="40"/>
      <c r="V36" s="40"/>
    </row>
    <row r="37" spans="1:22" ht="19" customHeight="1">
      <c r="A37" s="50"/>
      <c r="B37" s="162"/>
      <c r="C37" s="203"/>
      <c r="D37" s="204"/>
      <c r="E37" s="207" t="s">
        <v>100</v>
      </c>
      <c r="F37" s="207"/>
      <c r="G37" s="207"/>
      <c r="H37" s="207"/>
      <c r="I37" s="207"/>
      <c r="J37" s="207"/>
      <c r="K37" s="207"/>
      <c r="L37" s="207"/>
      <c r="M37" s="207"/>
      <c r="N37" s="207"/>
      <c r="O37" s="207"/>
      <c r="P37" s="207"/>
      <c r="Q37" s="207"/>
      <c r="R37" s="207"/>
      <c r="S37" s="207"/>
      <c r="T37" s="33"/>
      <c r="U37" s="40"/>
      <c r="V37" s="40"/>
    </row>
    <row r="38" spans="1:22" ht="19" customHeight="1" thickBot="1">
      <c r="A38" s="50"/>
      <c r="B38" s="162"/>
      <c r="C38" s="205"/>
      <c r="D38" s="206"/>
      <c r="E38" s="208" t="e">
        <f>E17</f>
        <v>#N/A</v>
      </c>
      <c r="F38" s="208"/>
      <c r="G38" s="208"/>
      <c r="H38" s="208" t="e">
        <f>H17</f>
        <v>#N/A</v>
      </c>
      <c r="I38" s="208"/>
      <c r="J38" s="208"/>
      <c r="K38" s="208" t="e">
        <f>K17</f>
        <v>#N/A</v>
      </c>
      <c r="L38" s="208"/>
      <c r="M38" s="208"/>
      <c r="N38" s="208" t="e">
        <f>N17</f>
        <v>#N/A</v>
      </c>
      <c r="O38" s="208"/>
      <c r="P38" s="208"/>
      <c r="Q38" s="208" t="e">
        <f>Q17</f>
        <v>#N/A</v>
      </c>
      <c r="R38" s="208"/>
      <c r="S38" s="208"/>
      <c r="T38" s="33"/>
      <c r="U38" s="40"/>
      <c r="V38" s="40"/>
    </row>
    <row r="39" spans="1:22" ht="28" customHeight="1" thickTop="1">
      <c r="A39" s="50"/>
      <c r="B39" s="159"/>
      <c r="C39" s="197" t="s">
        <v>140</v>
      </c>
      <c r="D39" s="198"/>
      <c r="E39" s="219" t="e">
        <f>計算シート!I19</f>
        <v>#DIV/0!</v>
      </c>
      <c r="F39" s="219"/>
      <c r="G39" s="219"/>
      <c r="H39" s="219" t="e">
        <f>計算シート!L19</f>
        <v>#DIV/0!</v>
      </c>
      <c r="I39" s="219"/>
      <c r="J39" s="219"/>
      <c r="K39" s="219" t="e">
        <f>計算シート!O19</f>
        <v>#DIV/0!</v>
      </c>
      <c r="L39" s="219"/>
      <c r="M39" s="219"/>
      <c r="N39" s="222" t="e">
        <f>計算シート!R19</f>
        <v>#DIV/0!</v>
      </c>
      <c r="O39" s="223"/>
      <c r="P39" s="224"/>
      <c r="Q39" s="222" t="e">
        <f>計算シート!U19</f>
        <v>#DIV/0!</v>
      </c>
      <c r="R39" s="223"/>
      <c r="S39" s="224"/>
      <c r="T39" s="33"/>
      <c r="U39" s="40"/>
      <c r="V39" s="40"/>
    </row>
    <row r="40" spans="1:22" ht="28" customHeight="1">
      <c r="A40" s="50"/>
      <c r="B40" s="159"/>
      <c r="C40" s="194" t="s">
        <v>141</v>
      </c>
      <c r="D40" s="195"/>
      <c r="E40" s="214" t="e">
        <f>計算シート!I20</f>
        <v>#DIV/0!</v>
      </c>
      <c r="F40" s="214"/>
      <c r="G40" s="214"/>
      <c r="H40" s="214" t="e">
        <f>計算シート!L20</f>
        <v>#DIV/0!</v>
      </c>
      <c r="I40" s="214"/>
      <c r="J40" s="214"/>
      <c r="K40" s="214" t="e">
        <f>計算シート!O20</f>
        <v>#DIV/0!</v>
      </c>
      <c r="L40" s="214"/>
      <c r="M40" s="214"/>
      <c r="N40" s="214" t="e">
        <f>計算シート!R20</f>
        <v>#DIV/0!</v>
      </c>
      <c r="O40" s="214"/>
      <c r="P40" s="214"/>
      <c r="Q40" s="214" t="e">
        <f>計算シート!U20</f>
        <v>#DIV/0!</v>
      </c>
      <c r="R40" s="214"/>
      <c r="S40" s="214"/>
      <c r="T40" s="33"/>
      <c r="U40" s="40"/>
      <c r="V40" s="40"/>
    </row>
    <row r="41" spans="1:22" ht="12" customHeight="1">
      <c r="A41" s="31"/>
      <c r="B41" s="100"/>
      <c r="C41" s="35"/>
      <c r="D41" s="35"/>
      <c r="E41" s="35"/>
      <c r="F41" s="35"/>
      <c r="G41" s="35"/>
      <c r="H41" s="35"/>
      <c r="I41" s="35"/>
      <c r="J41" s="35"/>
      <c r="K41" s="35"/>
      <c r="L41" s="35"/>
      <c r="M41" s="35"/>
      <c r="N41" s="35"/>
      <c r="O41" s="35"/>
      <c r="P41" s="35"/>
      <c r="Q41" s="35"/>
      <c r="R41" s="35"/>
      <c r="S41" s="42"/>
      <c r="T41" s="32"/>
      <c r="U41" s="40"/>
      <c r="V41" s="40"/>
    </row>
    <row r="42" spans="1:22" ht="19" customHeight="1">
      <c r="A42" s="152"/>
      <c r="B42" s="209" t="s">
        <v>321</v>
      </c>
      <c r="C42" s="209"/>
      <c r="D42" s="209"/>
      <c r="E42" s="209"/>
      <c r="F42" s="209"/>
      <c r="G42" s="209"/>
      <c r="H42" s="209"/>
      <c r="I42" s="209"/>
      <c r="J42" s="209"/>
      <c r="K42" s="209"/>
      <c r="L42" s="209"/>
      <c r="M42" s="209"/>
      <c r="N42" s="209"/>
      <c r="O42" s="209"/>
      <c r="P42" s="209"/>
      <c r="Q42" s="209"/>
      <c r="R42" s="209"/>
      <c r="S42" s="209"/>
      <c r="T42" s="159"/>
      <c r="U42" s="29"/>
      <c r="V42" s="29"/>
    </row>
    <row r="43" spans="1:22" ht="20" customHeight="1">
      <c r="A43" s="152"/>
      <c r="B43" s="152"/>
      <c r="C43" s="203"/>
      <c r="D43" s="204"/>
      <c r="E43" s="207" t="s">
        <v>100</v>
      </c>
      <c r="F43" s="207"/>
      <c r="G43" s="207"/>
      <c r="H43" s="207"/>
      <c r="I43" s="207"/>
      <c r="J43" s="207"/>
      <c r="K43" s="207"/>
      <c r="L43" s="207"/>
      <c r="M43" s="207"/>
      <c r="N43" s="207"/>
      <c r="O43" s="207"/>
      <c r="P43" s="207"/>
      <c r="Q43" s="207"/>
      <c r="R43" s="207"/>
      <c r="S43" s="207"/>
      <c r="T43" s="159"/>
      <c r="U43" s="29"/>
      <c r="V43" s="29"/>
    </row>
    <row r="44" spans="1:22" ht="20" customHeight="1" thickBot="1">
      <c r="A44" s="152"/>
      <c r="B44" s="152"/>
      <c r="C44" s="205"/>
      <c r="D44" s="206"/>
      <c r="E44" s="208" t="e">
        <f>E38</f>
        <v>#N/A</v>
      </c>
      <c r="F44" s="208"/>
      <c r="G44" s="208"/>
      <c r="H44" s="208" t="e">
        <f t="shared" ref="H44" si="0">H38</f>
        <v>#N/A</v>
      </c>
      <c r="I44" s="208"/>
      <c r="J44" s="208"/>
      <c r="K44" s="208" t="e">
        <f t="shared" ref="K44" si="1">K38</f>
        <v>#N/A</v>
      </c>
      <c r="L44" s="208"/>
      <c r="M44" s="208"/>
      <c r="N44" s="210" t="e">
        <f>N38</f>
        <v>#N/A</v>
      </c>
      <c r="O44" s="211"/>
      <c r="P44" s="212"/>
      <c r="Q44" s="210" t="e">
        <f>Q38</f>
        <v>#N/A</v>
      </c>
      <c r="R44" s="211"/>
      <c r="S44" s="212"/>
      <c r="T44" s="159"/>
      <c r="U44" s="29"/>
      <c r="V44" s="29"/>
    </row>
    <row r="45" spans="1:22" ht="28" customHeight="1" thickTop="1">
      <c r="A45" s="152"/>
      <c r="B45" s="152"/>
      <c r="C45" s="194" t="s">
        <v>141</v>
      </c>
      <c r="D45" s="195"/>
      <c r="E45" s="213">
        <f>計算シート!I35</f>
        <v>0</v>
      </c>
      <c r="F45" s="213"/>
      <c r="G45" s="213"/>
      <c r="H45" s="213">
        <f>計算シート!L35</f>
        <v>0</v>
      </c>
      <c r="I45" s="213"/>
      <c r="J45" s="213"/>
      <c r="K45" s="213">
        <f>計算シート!O35</f>
        <v>0</v>
      </c>
      <c r="L45" s="213"/>
      <c r="M45" s="213"/>
      <c r="N45" s="213">
        <f>計算シート!R35</f>
        <v>0</v>
      </c>
      <c r="O45" s="213"/>
      <c r="P45" s="213"/>
      <c r="Q45" s="213">
        <f>計算シート!U35</f>
        <v>0</v>
      </c>
      <c r="R45" s="213"/>
      <c r="S45" s="213"/>
      <c r="T45" s="152"/>
    </row>
    <row r="46" spans="1:22" ht="12" customHeight="1">
      <c r="A46" s="152"/>
      <c r="B46" s="152"/>
      <c r="C46" s="152"/>
      <c r="D46" s="152"/>
      <c r="E46" s="152"/>
      <c r="F46" s="152"/>
      <c r="G46" s="152"/>
      <c r="H46" s="152"/>
      <c r="I46" s="152"/>
      <c r="J46" s="152"/>
      <c r="K46" s="152"/>
      <c r="L46" s="152"/>
      <c r="M46" s="152"/>
      <c r="N46" s="152"/>
      <c r="O46" s="152"/>
      <c r="P46" s="152"/>
      <c r="Q46" s="152"/>
      <c r="R46" s="152"/>
      <c r="S46" s="152"/>
      <c r="T46" s="152"/>
    </row>
    <row r="47" spans="1:22" ht="19" customHeight="1">
      <c r="A47" s="152"/>
      <c r="B47" s="209" t="s">
        <v>318</v>
      </c>
      <c r="C47" s="209"/>
      <c r="D47" s="209"/>
      <c r="E47" s="209"/>
      <c r="F47" s="209"/>
      <c r="G47" s="209"/>
      <c r="H47" s="209"/>
      <c r="I47" s="209"/>
      <c r="J47" s="209"/>
      <c r="K47" s="209"/>
      <c r="L47" s="209"/>
      <c r="M47" s="209"/>
      <c r="N47" s="209"/>
      <c r="O47" s="209"/>
      <c r="P47" s="209"/>
      <c r="Q47" s="209"/>
      <c r="R47" s="209"/>
      <c r="S47" s="209"/>
      <c r="T47" s="152"/>
    </row>
    <row r="48" spans="1:22" ht="19" customHeight="1">
      <c r="A48" s="152"/>
      <c r="B48" s="152"/>
      <c r="C48" s="203"/>
      <c r="D48" s="204"/>
      <c r="E48" s="207" t="s">
        <v>100</v>
      </c>
      <c r="F48" s="207"/>
      <c r="G48" s="207"/>
      <c r="H48" s="207"/>
      <c r="I48" s="207"/>
      <c r="J48" s="207"/>
      <c r="K48" s="207"/>
      <c r="L48" s="207"/>
      <c r="M48" s="207"/>
      <c r="N48" s="207"/>
      <c r="O48" s="207"/>
      <c r="P48" s="207"/>
      <c r="Q48" s="207"/>
      <c r="R48" s="207"/>
      <c r="S48" s="207"/>
      <c r="T48" s="152"/>
    </row>
    <row r="49" spans="1:20" ht="19" customHeight="1" thickBot="1">
      <c r="A49" s="152"/>
      <c r="B49" s="152"/>
      <c r="C49" s="205"/>
      <c r="D49" s="206"/>
      <c r="E49" s="208" t="e">
        <f>E44</f>
        <v>#N/A</v>
      </c>
      <c r="F49" s="208"/>
      <c r="G49" s="208"/>
      <c r="H49" s="208" t="e">
        <f t="shared" ref="H49" si="2">H44</f>
        <v>#N/A</v>
      </c>
      <c r="I49" s="208"/>
      <c r="J49" s="208"/>
      <c r="K49" s="208" t="e">
        <f t="shared" ref="K49" si="3">K44</f>
        <v>#N/A</v>
      </c>
      <c r="L49" s="208"/>
      <c r="M49" s="208"/>
      <c r="N49" s="208" t="e">
        <f>N44</f>
        <v>#N/A</v>
      </c>
      <c r="O49" s="208"/>
      <c r="P49" s="208"/>
      <c r="Q49" s="208" t="e">
        <f>Q44</f>
        <v>#N/A</v>
      </c>
      <c r="R49" s="208"/>
      <c r="S49" s="208"/>
      <c r="T49" s="152"/>
    </row>
    <row r="50" spans="1:20" ht="28" customHeight="1" thickTop="1">
      <c r="A50" s="152"/>
      <c r="B50" s="152"/>
      <c r="C50" s="197" t="s">
        <v>140</v>
      </c>
      <c r="D50" s="198"/>
      <c r="E50" s="199"/>
      <c r="F50" s="199"/>
      <c r="G50" s="199"/>
      <c r="H50" s="199"/>
      <c r="I50" s="199"/>
      <c r="J50" s="199"/>
      <c r="K50" s="199"/>
      <c r="L50" s="199"/>
      <c r="M50" s="199"/>
      <c r="N50" s="200"/>
      <c r="O50" s="201"/>
      <c r="P50" s="202"/>
      <c r="Q50" s="200"/>
      <c r="R50" s="201"/>
      <c r="S50" s="202"/>
      <c r="T50" s="152"/>
    </row>
    <row r="51" spans="1:20" ht="28" customHeight="1">
      <c r="A51" s="152"/>
      <c r="B51" s="152"/>
      <c r="C51" s="194" t="s">
        <v>141</v>
      </c>
      <c r="D51" s="195"/>
      <c r="E51" s="196"/>
      <c r="F51" s="196"/>
      <c r="G51" s="196"/>
      <c r="H51" s="196"/>
      <c r="I51" s="196"/>
      <c r="J51" s="196"/>
      <c r="K51" s="196"/>
      <c r="L51" s="196"/>
      <c r="M51" s="196"/>
      <c r="N51" s="196"/>
      <c r="O51" s="196"/>
      <c r="P51" s="196"/>
      <c r="Q51" s="196"/>
      <c r="R51" s="196"/>
      <c r="S51" s="196"/>
      <c r="T51" s="152"/>
    </row>
    <row r="52" spans="1:20">
      <c r="A52" s="152"/>
      <c r="B52" s="152"/>
      <c r="C52" s="152"/>
      <c r="D52" s="152"/>
      <c r="E52" s="152"/>
      <c r="F52" s="152"/>
      <c r="G52" s="152"/>
      <c r="H52" s="152"/>
      <c r="I52" s="152"/>
      <c r="J52" s="152"/>
      <c r="K52" s="152"/>
      <c r="L52" s="152"/>
      <c r="M52" s="152"/>
      <c r="N52" s="152"/>
      <c r="O52" s="152"/>
      <c r="P52" s="152"/>
      <c r="Q52" s="152"/>
      <c r="R52" s="152"/>
      <c r="S52" s="152"/>
      <c r="T52" s="152"/>
    </row>
    <row r="53" spans="1:20">
      <c r="A53" s="163"/>
      <c r="B53" s="163"/>
      <c r="C53" s="163"/>
      <c r="D53" s="163"/>
      <c r="E53" s="163"/>
      <c r="F53" s="163"/>
      <c r="G53" s="163"/>
      <c r="H53" s="163"/>
      <c r="I53" s="163"/>
      <c r="J53" s="163"/>
      <c r="K53" s="163"/>
      <c r="L53" s="163"/>
      <c r="M53" s="163"/>
      <c r="N53" s="163"/>
      <c r="O53" s="163"/>
      <c r="P53" s="163"/>
      <c r="Q53" s="163"/>
      <c r="R53" s="163"/>
      <c r="S53" s="163"/>
      <c r="T53" s="163"/>
    </row>
    <row r="54" spans="1:20">
      <c r="A54" s="163"/>
      <c r="B54" s="163"/>
      <c r="C54" s="163"/>
      <c r="D54" s="163"/>
      <c r="E54" s="163"/>
      <c r="F54" s="163"/>
      <c r="G54" s="163"/>
      <c r="H54" s="163"/>
      <c r="I54" s="163"/>
      <c r="J54" s="163"/>
      <c r="K54" s="163"/>
      <c r="L54" s="163"/>
      <c r="M54" s="163"/>
      <c r="N54" s="163"/>
      <c r="O54" s="163"/>
      <c r="P54" s="163"/>
      <c r="Q54" s="163"/>
      <c r="R54" s="163"/>
      <c r="S54" s="163"/>
      <c r="T54" s="163"/>
    </row>
    <row r="55" spans="1:20">
      <c r="A55" s="163"/>
      <c r="B55" s="163"/>
      <c r="C55" s="163"/>
      <c r="D55" s="163"/>
      <c r="E55" s="163"/>
      <c r="F55" s="163"/>
      <c r="G55" s="163"/>
      <c r="H55" s="163"/>
      <c r="I55" s="163"/>
      <c r="J55" s="163"/>
      <c r="K55" s="163"/>
      <c r="L55" s="163"/>
      <c r="M55" s="163"/>
      <c r="N55" s="163"/>
      <c r="O55" s="163"/>
      <c r="P55" s="163"/>
      <c r="Q55" s="163"/>
      <c r="R55" s="163"/>
      <c r="S55" s="163"/>
      <c r="T55" s="163"/>
    </row>
  </sheetData>
  <mergeCells count="112">
    <mergeCell ref="W3:Z3"/>
    <mergeCell ref="W4:Z5"/>
    <mergeCell ref="W6:Z6"/>
    <mergeCell ref="V2:Z2"/>
    <mergeCell ref="B16:D16"/>
    <mergeCell ref="E16:S16"/>
    <mergeCell ref="B2:S2"/>
    <mergeCell ref="B4:O4"/>
    <mergeCell ref="B5:D5"/>
    <mergeCell ref="B15:S15"/>
    <mergeCell ref="B14:S14"/>
    <mergeCell ref="E7:G7"/>
    <mergeCell ref="B12:D12"/>
    <mergeCell ref="H12:J12"/>
    <mergeCell ref="E12:G12"/>
    <mergeCell ref="K12:M12"/>
    <mergeCell ref="M8:N8"/>
    <mergeCell ref="E8:G8"/>
    <mergeCell ref="B6:D9"/>
    <mergeCell ref="E6:G6"/>
    <mergeCell ref="B11:M11"/>
    <mergeCell ref="Q18:S18"/>
    <mergeCell ref="E17:G17"/>
    <mergeCell ref="H17:J17"/>
    <mergeCell ref="K17:M17"/>
    <mergeCell ref="N17:P17"/>
    <mergeCell ref="B18:D18"/>
    <mergeCell ref="E18:G18"/>
    <mergeCell ref="H18:J18"/>
    <mergeCell ref="K18:M18"/>
    <mergeCell ref="N18:P18"/>
    <mergeCell ref="B17:D17"/>
    <mergeCell ref="Q17:S17"/>
    <mergeCell ref="B20:S20"/>
    <mergeCell ref="B22:D22"/>
    <mergeCell ref="B21:S21"/>
    <mergeCell ref="J22:S22"/>
    <mergeCell ref="G22:I22"/>
    <mergeCell ref="B23:D23"/>
    <mergeCell ref="B24:D24"/>
    <mergeCell ref="B25:D25"/>
    <mergeCell ref="G23:I23"/>
    <mergeCell ref="J23:S23"/>
    <mergeCell ref="G24:I24"/>
    <mergeCell ref="J24:S24"/>
    <mergeCell ref="Q39:S39"/>
    <mergeCell ref="E38:G38"/>
    <mergeCell ref="H38:J38"/>
    <mergeCell ref="K38:M38"/>
    <mergeCell ref="N38:P38"/>
    <mergeCell ref="E37:S37"/>
    <mergeCell ref="E22:F22"/>
    <mergeCell ref="E23:F23"/>
    <mergeCell ref="E24:F24"/>
    <mergeCell ref="E25:F25"/>
    <mergeCell ref="C39:D39"/>
    <mergeCell ref="C40:D40"/>
    <mergeCell ref="C37:D38"/>
    <mergeCell ref="B36:S36"/>
    <mergeCell ref="B42:S42"/>
    <mergeCell ref="Q40:S40"/>
    <mergeCell ref="E5:S5"/>
    <mergeCell ref="H6:S6"/>
    <mergeCell ref="H7:S7"/>
    <mergeCell ref="O8:S8"/>
    <mergeCell ref="H8:L8"/>
    <mergeCell ref="H9:S9"/>
    <mergeCell ref="B34:S34"/>
    <mergeCell ref="E40:G40"/>
    <mergeCell ref="H40:J40"/>
    <mergeCell ref="K40:M40"/>
    <mergeCell ref="N40:P40"/>
    <mergeCell ref="Q38:S38"/>
    <mergeCell ref="E39:G39"/>
    <mergeCell ref="G25:I25"/>
    <mergeCell ref="J25:S25"/>
    <mergeCell ref="H39:J39"/>
    <mergeCell ref="K39:M39"/>
    <mergeCell ref="N39:P39"/>
    <mergeCell ref="C43:D44"/>
    <mergeCell ref="E43:S43"/>
    <mergeCell ref="E44:G44"/>
    <mergeCell ref="H44:J44"/>
    <mergeCell ref="K44:M44"/>
    <mergeCell ref="N44:P44"/>
    <mergeCell ref="Q44:S44"/>
    <mergeCell ref="C45:D45"/>
    <mergeCell ref="E45:G45"/>
    <mergeCell ref="H45:J45"/>
    <mergeCell ref="K45:M45"/>
    <mergeCell ref="N45:P45"/>
    <mergeCell ref="Q45:S45"/>
    <mergeCell ref="C48:D49"/>
    <mergeCell ref="E48:S48"/>
    <mergeCell ref="E49:G49"/>
    <mergeCell ref="H49:J49"/>
    <mergeCell ref="K49:M49"/>
    <mergeCell ref="N49:P49"/>
    <mergeCell ref="Q49:S49"/>
    <mergeCell ref="B47:S47"/>
    <mergeCell ref="Q50:S50"/>
    <mergeCell ref="C51:D51"/>
    <mergeCell ref="E51:G51"/>
    <mergeCell ref="H51:J51"/>
    <mergeCell ref="K51:M51"/>
    <mergeCell ref="N51:P51"/>
    <mergeCell ref="Q51:S51"/>
    <mergeCell ref="C50:D50"/>
    <mergeCell ref="E50:G50"/>
    <mergeCell ref="H50:J50"/>
    <mergeCell ref="K50:M50"/>
    <mergeCell ref="N50:P50"/>
  </mergeCells>
  <phoneticPr fontId="1"/>
  <conditionalFormatting sqref="E5:O5">
    <cfRule type="expression" dxfId="54" priority="49">
      <formula>E5=""</formula>
    </cfRule>
  </conditionalFormatting>
  <conditionalFormatting sqref="H6:O6">
    <cfRule type="expression" dxfId="53" priority="48">
      <formula>H6=""</formula>
    </cfRule>
  </conditionalFormatting>
  <conditionalFormatting sqref="H7:O7">
    <cfRule type="expression" dxfId="52" priority="47">
      <formula>H7=""</formula>
    </cfRule>
  </conditionalFormatting>
  <conditionalFormatting sqref="H8:J8">
    <cfRule type="expression" dxfId="51" priority="46">
      <formula>H8=""</formula>
    </cfRule>
  </conditionalFormatting>
  <conditionalFormatting sqref="H9:O9">
    <cfRule type="expression" dxfId="50" priority="44">
      <formula>H9=""</formula>
    </cfRule>
  </conditionalFormatting>
  <conditionalFormatting sqref="M8:O8">
    <cfRule type="expression" dxfId="49" priority="45">
      <formula>M8=""</formula>
    </cfRule>
  </conditionalFormatting>
  <conditionalFormatting sqref="E12:G12">
    <cfRule type="expression" dxfId="48" priority="43">
      <formula>E12=""</formula>
    </cfRule>
  </conditionalFormatting>
  <conditionalFormatting sqref="B18:S18">
    <cfRule type="expression" dxfId="47" priority="42">
      <formula>B18=""</formula>
    </cfRule>
  </conditionalFormatting>
  <conditionalFormatting sqref="N18:P18 N38:S40 N44:S45">
    <cfRule type="expression" dxfId="46" priority="39">
      <formula>$E$12=3</formula>
    </cfRule>
  </conditionalFormatting>
  <conditionalFormatting sqref="Q18:S18">
    <cfRule type="expression" dxfId="45" priority="36">
      <formula>$E$12=4</formula>
    </cfRule>
    <cfRule type="expression" dxfId="44" priority="38">
      <formula>$E$12=3</formula>
    </cfRule>
  </conditionalFormatting>
  <conditionalFormatting sqref="Q38:S40 Q44:S45">
    <cfRule type="expression" dxfId="43" priority="37">
      <formula>$E$12=4</formula>
    </cfRule>
  </conditionalFormatting>
  <conditionalFormatting sqref="E23:F23">
    <cfRule type="expression" dxfId="42" priority="30">
      <formula>$E$23=""</formula>
    </cfRule>
  </conditionalFormatting>
  <conditionalFormatting sqref="J23:S23">
    <cfRule type="expression" dxfId="41" priority="29">
      <formula>$J$23=""</formula>
    </cfRule>
  </conditionalFormatting>
  <conditionalFormatting sqref="E39 H39 K39 H50 K50">
    <cfRule type="expression" dxfId="40" priority="28">
      <formula>$E$39=""</formula>
    </cfRule>
  </conditionalFormatting>
  <conditionalFormatting sqref="N39:P39">
    <cfRule type="expression" dxfId="39" priority="26">
      <formula>$N$39=""</formula>
    </cfRule>
  </conditionalFormatting>
  <conditionalFormatting sqref="N40:P40">
    <cfRule type="expression" dxfId="38" priority="25">
      <formula>$N$40=""</formula>
    </cfRule>
  </conditionalFormatting>
  <conditionalFormatting sqref="Q39:S39">
    <cfRule type="expression" dxfId="37" priority="32">
      <formula>$Q$39=""</formula>
    </cfRule>
  </conditionalFormatting>
  <conditionalFormatting sqref="Q40:S40">
    <cfRule type="expression" dxfId="36" priority="31">
      <formula>$Q$40=""</formula>
    </cfRule>
  </conditionalFormatting>
  <conditionalFormatting sqref="E40:M40">
    <cfRule type="expression" dxfId="35" priority="21">
      <formula>$E$40=""</formula>
    </cfRule>
  </conditionalFormatting>
  <conditionalFormatting sqref="N45:P45">
    <cfRule type="expression" dxfId="34" priority="12">
      <formula>$N$40=""</formula>
    </cfRule>
  </conditionalFormatting>
  <conditionalFormatting sqref="Q45:S45">
    <cfRule type="expression" dxfId="33" priority="15">
      <formula>$Q$40=""</formula>
    </cfRule>
  </conditionalFormatting>
  <conditionalFormatting sqref="E45:M45">
    <cfRule type="expression" dxfId="32" priority="11">
      <formula>$E$40=""</formula>
    </cfRule>
  </conditionalFormatting>
  <conditionalFormatting sqref="N49:S51">
    <cfRule type="expression" dxfId="31" priority="10">
      <formula>$E$12=3</formula>
    </cfRule>
  </conditionalFormatting>
  <conditionalFormatting sqref="Q49:S51">
    <cfRule type="expression" dxfId="30" priority="9">
      <formula>$E$12=4</formula>
    </cfRule>
  </conditionalFormatting>
  <conditionalFormatting sqref="E50">
    <cfRule type="expression" dxfId="29" priority="6">
      <formula>$E$39=""</formula>
    </cfRule>
  </conditionalFormatting>
  <conditionalFormatting sqref="N50:P50">
    <cfRule type="expression" dxfId="28" priority="5">
      <formula>$N$39=""</formula>
    </cfRule>
  </conditionalFormatting>
  <conditionalFormatting sqref="N51:P51">
    <cfRule type="expression" dxfId="27" priority="4">
      <formula>$N$40=""</formula>
    </cfRule>
  </conditionalFormatting>
  <conditionalFormatting sqref="Q50:S50">
    <cfRule type="expression" dxfId="26" priority="8">
      <formula>$Q$39=""</formula>
    </cfRule>
  </conditionalFormatting>
  <conditionalFormatting sqref="Q51:S51">
    <cfRule type="expression" dxfId="25" priority="7">
      <formula>$Q$40=""</formula>
    </cfRule>
  </conditionalFormatting>
  <conditionalFormatting sqref="E51:M51">
    <cfRule type="expression" dxfId="24" priority="3">
      <formula>$E$40=""</formula>
    </cfRule>
  </conditionalFormatting>
  <conditionalFormatting sqref="N17:S17">
    <cfRule type="expression" dxfId="23" priority="2">
      <formula>$E$12=3</formula>
    </cfRule>
  </conditionalFormatting>
  <conditionalFormatting sqref="Q17:S17">
    <cfRule type="expression" dxfId="22" priority="1">
      <formula>$E$12=4</formula>
    </cfRule>
  </conditionalFormatting>
  <printOptions horizontalCentered="1" verticalCentered="1"/>
  <pageMargins left="0.70866141732283472" right="0.70866141732283472" top="0.74803149606299213" bottom="0.74803149606299213" header="0.31496062992125984" footer="0.31496062992125984"/>
  <pageSetup paperSize="9" scale="7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EF9F9CA-071A-444C-A1E9-BD7387270E96}">
          <x14:formula1>
            <xm:f>集計用※触らないでください!$B$17:$B$19</xm:f>
          </x14:formula1>
          <xm:sqref>E12:G12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8054E-38F1-4CDE-B24D-EEEABDE7F43D}">
  <sheetPr>
    <tabColor rgb="FFFFFF00"/>
    <pageSetUpPr fitToPage="1"/>
  </sheetPr>
  <dimension ref="A1:AA28"/>
  <sheetViews>
    <sheetView zoomScale="90" zoomScaleNormal="90" zoomScaleSheetLayoutView="90" workbookViewId="0">
      <selection activeCell="B2" sqref="B2:S2"/>
    </sheetView>
  </sheetViews>
  <sheetFormatPr defaultRowHeight="13"/>
  <cols>
    <col min="1" max="1" width="2.6328125" customWidth="1"/>
    <col min="2" max="5" width="5.6328125" customWidth="1"/>
    <col min="6" max="9" width="7.6328125" customWidth="1"/>
    <col min="10" max="15" width="7.1796875" customWidth="1"/>
    <col min="16" max="19" width="5.6328125" customWidth="1"/>
    <col min="20" max="20" width="2.6328125" customWidth="1"/>
    <col min="21" max="22" width="5.6328125" customWidth="1"/>
    <col min="23" max="26" width="6.6328125" hidden="1" customWidth="1"/>
    <col min="27" max="33" width="5.6328125" customWidth="1"/>
  </cols>
  <sheetData>
    <row r="1" spans="1:27">
      <c r="A1" s="31"/>
      <c r="B1" s="51"/>
      <c r="C1" s="31"/>
      <c r="D1" s="31"/>
      <c r="E1" s="31"/>
      <c r="F1" s="31"/>
      <c r="G1" s="31"/>
      <c r="H1" s="31"/>
      <c r="I1" s="31"/>
      <c r="J1" s="31"/>
      <c r="K1" s="31"/>
      <c r="L1" s="31"/>
      <c r="M1" s="31"/>
      <c r="N1" s="31"/>
      <c r="O1" s="31"/>
      <c r="P1" s="31"/>
      <c r="Q1" s="31"/>
      <c r="R1" s="31"/>
      <c r="S1" s="31"/>
      <c r="T1" s="50"/>
      <c r="U1" s="29"/>
      <c r="V1" s="29"/>
    </row>
    <row r="2" spans="1:27" ht="30" customHeight="1">
      <c r="A2" s="31"/>
      <c r="B2" s="255" t="s">
        <v>143</v>
      </c>
      <c r="C2" s="255"/>
      <c r="D2" s="255"/>
      <c r="E2" s="255"/>
      <c r="F2" s="255"/>
      <c r="G2" s="255"/>
      <c r="H2" s="255"/>
      <c r="I2" s="255"/>
      <c r="J2" s="255"/>
      <c r="K2" s="255"/>
      <c r="L2" s="255"/>
      <c r="M2" s="255"/>
      <c r="N2" s="255"/>
      <c r="O2" s="255"/>
      <c r="P2" s="255"/>
      <c r="Q2" s="255"/>
      <c r="R2" s="255"/>
      <c r="S2" s="255"/>
      <c r="T2" s="103"/>
      <c r="U2" s="39"/>
      <c r="V2" s="40"/>
      <c r="X2" s="158"/>
      <c r="Y2" s="158"/>
      <c r="Z2" s="29"/>
    </row>
    <row r="3" spans="1:27" ht="10" customHeight="1">
      <c r="A3" s="31"/>
      <c r="B3" s="33"/>
      <c r="C3" s="32"/>
      <c r="D3" s="32"/>
      <c r="E3" s="32"/>
      <c r="F3" s="32"/>
      <c r="G3" s="32"/>
      <c r="H3" s="32"/>
      <c r="I3" s="32"/>
      <c r="J3" s="32"/>
      <c r="K3" s="32"/>
      <c r="L3" s="32"/>
      <c r="M3" s="32"/>
      <c r="N3" s="32"/>
      <c r="O3" s="32"/>
      <c r="P3" s="32"/>
      <c r="Q3" s="32"/>
      <c r="R3" s="32"/>
      <c r="S3" s="38"/>
      <c r="T3" s="32"/>
      <c r="U3" s="40"/>
      <c r="V3" s="40"/>
      <c r="X3" s="158"/>
      <c r="Y3" s="158"/>
      <c r="Z3" s="29"/>
    </row>
    <row r="4" spans="1:27" ht="20" customHeight="1">
      <c r="A4" s="31"/>
      <c r="B4" s="271" t="s">
        <v>144</v>
      </c>
      <c r="C4" s="272"/>
      <c r="D4" s="272"/>
      <c r="E4" s="272"/>
      <c r="F4" s="272"/>
      <c r="G4" s="272"/>
      <c r="H4" s="272"/>
      <c r="I4" s="272"/>
      <c r="J4" s="272"/>
      <c r="K4" s="272"/>
      <c r="L4" s="272"/>
      <c r="M4" s="272"/>
      <c r="N4" s="218"/>
      <c r="O4" s="218"/>
      <c r="P4" s="218"/>
      <c r="Q4" s="218"/>
      <c r="R4" s="218"/>
      <c r="S4" s="243"/>
      <c r="T4" s="32"/>
      <c r="U4" s="40"/>
      <c r="V4" s="40"/>
      <c r="X4" s="29"/>
      <c r="Y4" s="29"/>
      <c r="Z4" s="29"/>
    </row>
    <row r="5" spans="1:27" ht="20" customHeight="1">
      <c r="A5" s="50"/>
      <c r="B5" s="164"/>
      <c r="C5" s="267" t="s">
        <v>145</v>
      </c>
      <c r="D5" s="268"/>
      <c r="E5" s="268"/>
      <c r="F5" s="268"/>
      <c r="G5" s="268"/>
      <c r="H5" s="268"/>
      <c r="I5" s="268"/>
      <c r="J5" s="268"/>
      <c r="K5" s="268"/>
      <c r="L5" s="268"/>
      <c r="M5" s="269"/>
      <c r="N5" s="111"/>
      <c r="O5" s="110"/>
      <c r="P5" s="110"/>
      <c r="Q5" s="110"/>
      <c r="R5" s="110"/>
      <c r="S5" s="110"/>
      <c r="T5" s="33"/>
      <c r="U5" s="40"/>
      <c r="V5" s="40"/>
      <c r="W5" t="b">
        <v>0</v>
      </c>
      <c r="X5" s="116"/>
      <c r="Y5" s="116"/>
      <c r="Z5" s="116"/>
    </row>
    <row r="6" spans="1:27" ht="20" customHeight="1">
      <c r="A6" s="50"/>
      <c r="B6" s="164"/>
      <c r="C6" s="267" t="s">
        <v>146</v>
      </c>
      <c r="D6" s="268"/>
      <c r="E6" s="268"/>
      <c r="F6" s="268"/>
      <c r="G6" s="268"/>
      <c r="H6" s="268"/>
      <c r="I6" s="268"/>
      <c r="J6" s="268"/>
      <c r="K6" s="268"/>
      <c r="L6" s="268"/>
      <c r="M6" s="269"/>
      <c r="N6" s="111"/>
      <c r="O6" s="110"/>
      <c r="P6" s="110"/>
      <c r="Q6" s="110"/>
      <c r="R6" s="110"/>
      <c r="S6" s="110"/>
      <c r="T6" s="33"/>
      <c r="U6" s="40"/>
      <c r="V6" s="40"/>
      <c r="W6" t="b">
        <v>0</v>
      </c>
      <c r="X6" s="116"/>
      <c r="Y6" s="116"/>
      <c r="Z6" s="116"/>
    </row>
    <row r="7" spans="1:27" ht="20" customHeight="1">
      <c r="A7" s="50"/>
      <c r="B7" s="164"/>
      <c r="C7" s="267" t="s">
        <v>147</v>
      </c>
      <c r="D7" s="268"/>
      <c r="E7" s="268"/>
      <c r="F7" s="268"/>
      <c r="G7" s="268"/>
      <c r="H7" s="268"/>
      <c r="I7" s="268"/>
      <c r="J7" s="268"/>
      <c r="K7" s="268"/>
      <c r="L7" s="268"/>
      <c r="M7" s="269"/>
      <c r="N7" s="111"/>
      <c r="O7" s="110"/>
      <c r="P7" s="110"/>
      <c r="Q7" s="110"/>
      <c r="R7" s="110"/>
      <c r="S7" s="110"/>
      <c r="T7" s="33"/>
      <c r="U7" s="40"/>
      <c r="V7" s="40"/>
      <c r="W7" t="b">
        <v>0</v>
      </c>
      <c r="X7" s="116"/>
      <c r="Y7" s="116"/>
      <c r="Z7" s="116"/>
    </row>
    <row r="8" spans="1:27" ht="20" customHeight="1">
      <c r="A8" s="50"/>
      <c r="B8" s="164"/>
      <c r="C8" s="267" t="s">
        <v>148</v>
      </c>
      <c r="D8" s="268"/>
      <c r="E8" s="268"/>
      <c r="F8" s="268"/>
      <c r="G8" s="268"/>
      <c r="H8" s="268"/>
      <c r="I8" s="268"/>
      <c r="J8" s="268"/>
      <c r="K8" s="268"/>
      <c r="L8" s="268"/>
      <c r="M8" s="269"/>
      <c r="N8" s="111"/>
      <c r="O8" s="110"/>
      <c r="P8" s="110"/>
      <c r="Q8" s="110"/>
      <c r="R8" s="110"/>
      <c r="S8" s="110"/>
      <c r="T8" s="33"/>
      <c r="U8" s="40"/>
      <c r="V8" s="40"/>
      <c r="W8" t="b">
        <v>0</v>
      </c>
      <c r="X8" s="116"/>
      <c r="Y8" s="116"/>
      <c r="Z8" s="116"/>
    </row>
    <row r="9" spans="1:27" ht="20" customHeight="1">
      <c r="A9" s="50"/>
      <c r="B9" s="164"/>
      <c r="C9" s="267" t="s">
        <v>149</v>
      </c>
      <c r="D9" s="268"/>
      <c r="E9" s="268"/>
      <c r="F9" s="268"/>
      <c r="G9" s="268"/>
      <c r="H9" s="268"/>
      <c r="I9" s="268"/>
      <c r="J9" s="268"/>
      <c r="K9" s="268"/>
      <c r="L9" s="268"/>
      <c r="M9" s="269"/>
      <c r="N9" s="111"/>
      <c r="O9" s="110"/>
      <c r="P9" s="110"/>
      <c r="Q9" s="110"/>
      <c r="R9" s="110"/>
      <c r="S9" s="110"/>
      <c r="T9" s="33"/>
      <c r="U9" s="40"/>
      <c r="V9" s="40"/>
      <c r="W9" t="b">
        <v>0</v>
      </c>
      <c r="X9" s="29"/>
      <c r="Y9" s="29"/>
      <c r="Z9" s="29"/>
    </row>
    <row r="10" spans="1:27" ht="20" customHeight="1">
      <c r="A10" s="31"/>
      <c r="B10" s="164"/>
      <c r="C10" s="267" t="s">
        <v>150</v>
      </c>
      <c r="D10" s="268"/>
      <c r="E10" s="268"/>
      <c r="F10" s="268"/>
      <c r="G10" s="268"/>
      <c r="H10" s="268"/>
      <c r="I10" s="268"/>
      <c r="J10" s="268"/>
      <c r="K10" s="268"/>
      <c r="L10" s="268"/>
      <c r="M10" s="269"/>
      <c r="N10" s="111"/>
      <c r="O10" s="110"/>
      <c r="P10" s="110"/>
      <c r="Q10" s="110"/>
      <c r="R10" s="110"/>
      <c r="S10" s="110"/>
      <c r="T10" s="33"/>
      <c r="U10" s="40"/>
      <c r="V10" s="40"/>
      <c r="W10" t="b">
        <v>0</v>
      </c>
      <c r="X10" s="30"/>
      <c r="Y10" s="30"/>
      <c r="Z10" s="29"/>
    </row>
    <row r="11" spans="1:27" ht="21.5" customHeight="1">
      <c r="A11" s="31"/>
      <c r="B11" s="101"/>
      <c r="C11" s="41"/>
      <c r="D11" s="41"/>
      <c r="E11" s="41"/>
      <c r="F11" s="41"/>
      <c r="G11" s="41"/>
      <c r="H11" s="41"/>
      <c r="I11" s="41"/>
      <c r="J11" s="41"/>
      <c r="K11" s="41"/>
      <c r="L11" s="41"/>
      <c r="M11" s="41"/>
      <c r="N11" s="35"/>
      <c r="O11" s="35"/>
      <c r="P11" s="35"/>
      <c r="Q11" s="35"/>
      <c r="R11" s="35"/>
      <c r="S11" s="42"/>
      <c r="T11" s="32"/>
      <c r="U11" s="40"/>
      <c r="V11" s="40"/>
      <c r="X11" s="30"/>
      <c r="Y11" s="30"/>
      <c r="Z11" s="29"/>
    </row>
    <row r="12" spans="1:27" ht="30" customHeight="1">
      <c r="A12" s="31"/>
      <c r="B12" s="270" t="s">
        <v>151</v>
      </c>
      <c r="C12" s="270"/>
      <c r="D12" s="270"/>
      <c r="E12" s="270"/>
      <c r="F12" s="270"/>
      <c r="G12" s="270"/>
      <c r="H12" s="270"/>
      <c r="I12" s="270"/>
      <c r="J12" s="270"/>
      <c r="K12" s="270"/>
      <c r="L12" s="270"/>
      <c r="M12" s="270"/>
      <c r="N12" s="255"/>
      <c r="O12" s="255"/>
      <c r="P12" s="255"/>
      <c r="Q12" s="255"/>
      <c r="R12" s="255"/>
      <c r="S12" s="255"/>
      <c r="T12" s="32"/>
      <c r="U12" s="40"/>
      <c r="V12" s="40"/>
      <c r="X12" s="30"/>
      <c r="Y12" s="30"/>
      <c r="Z12" s="29"/>
    </row>
    <row r="13" spans="1:27" ht="8.5" customHeight="1">
      <c r="A13" s="50"/>
      <c r="B13" s="263"/>
      <c r="C13" s="263"/>
      <c r="D13" s="263"/>
      <c r="E13" s="263"/>
      <c r="F13" s="263"/>
      <c r="G13" s="263"/>
      <c r="H13" s="263"/>
      <c r="I13" s="263"/>
      <c r="J13" s="263"/>
      <c r="K13" s="263"/>
      <c r="L13" s="263"/>
      <c r="M13" s="263"/>
      <c r="N13" s="111"/>
      <c r="O13" s="110"/>
      <c r="P13" s="110"/>
      <c r="Q13" s="110"/>
      <c r="R13" s="110"/>
      <c r="S13" s="112"/>
      <c r="T13" s="32"/>
      <c r="U13" s="40"/>
      <c r="V13" s="40"/>
      <c r="X13" s="30"/>
      <c r="Y13" s="30"/>
      <c r="Z13" s="29"/>
    </row>
    <row r="14" spans="1:27" ht="20" customHeight="1">
      <c r="A14" s="31"/>
      <c r="B14" s="264" t="s">
        <v>291</v>
      </c>
      <c r="C14" s="265"/>
      <c r="D14" s="265"/>
      <c r="E14" s="265"/>
      <c r="F14" s="265"/>
      <c r="G14" s="265"/>
      <c r="H14" s="265"/>
      <c r="I14" s="265"/>
      <c r="J14" s="265"/>
      <c r="K14" s="265"/>
      <c r="L14" s="265"/>
      <c r="M14" s="265"/>
      <c r="N14" s="265"/>
      <c r="O14" s="265"/>
      <c r="P14" s="265"/>
      <c r="Q14" s="265"/>
      <c r="R14" s="265"/>
      <c r="S14" s="266"/>
      <c r="T14" s="32"/>
      <c r="U14" s="40"/>
      <c r="V14" s="40"/>
      <c r="X14" s="30"/>
      <c r="Y14" s="30"/>
      <c r="Z14" s="29"/>
    </row>
    <row r="15" spans="1:27" ht="76.5" customHeight="1">
      <c r="A15" s="50"/>
      <c r="B15" s="113" t="s">
        <v>152</v>
      </c>
      <c r="C15" s="259" t="s">
        <v>153</v>
      </c>
      <c r="D15" s="259"/>
      <c r="E15" s="259"/>
      <c r="F15" s="259" t="s">
        <v>154</v>
      </c>
      <c r="G15" s="259"/>
      <c r="H15" s="259"/>
      <c r="I15" s="259"/>
      <c r="J15" s="259" t="s">
        <v>158</v>
      </c>
      <c r="K15" s="259"/>
      <c r="L15" s="259"/>
      <c r="M15" s="259"/>
      <c r="N15" s="259"/>
      <c r="O15" s="259"/>
      <c r="P15" s="114" t="s">
        <v>157</v>
      </c>
      <c r="Q15" s="114" t="s">
        <v>156</v>
      </c>
      <c r="R15" s="114" t="s">
        <v>159</v>
      </c>
      <c r="S15" s="114" t="s">
        <v>155</v>
      </c>
      <c r="T15" s="33"/>
      <c r="U15" s="40"/>
      <c r="V15" s="40"/>
      <c r="X15" s="30"/>
      <c r="Y15" s="30"/>
      <c r="Z15" s="29"/>
    </row>
    <row r="16" spans="1:27" ht="86" customHeight="1">
      <c r="A16" s="50"/>
      <c r="B16" s="260" t="s">
        <v>160</v>
      </c>
      <c r="C16" s="262" t="s">
        <v>161</v>
      </c>
      <c r="D16" s="262"/>
      <c r="E16" s="262"/>
      <c r="F16" s="262" t="s">
        <v>165</v>
      </c>
      <c r="G16" s="262"/>
      <c r="H16" s="262"/>
      <c r="I16" s="262"/>
      <c r="J16" s="262" t="s">
        <v>169</v>
      </c>
      <c r="K16" s="262"/>
      <c r="L16" s="262"/>
      <c r="M16" s="262"/>
      <c r="N16" s="262"/>
      <c r="O16" s="262"/>
      <c r="P16" s="165"/>
      <c r="Q16" s="165"/>
      <c r="R16" s="165"/>
      <c r="S16" s="165"/>
      <c r="T16" s="33"/>
      <c r="U16" s="40"/>
      <c r="V16" s="40"/>
      <c r="W16" s="29" t="b">
        <v>0</v>
      </c>
      <c r="X16" s="29" t="b">
        <v>0</v>
      </c>
      <c r="Y16" s="29" t="b">
        <v>0</v>
      </c>
      <c r="Z16" s="29" t="b">
        <v>0</v>
      </c>
      <c r="AA16" s="29"/>
    </row>
    <row r="17" spans="1:27" ht="98" customHeight="1">
      <c r="A17" s="50"/>
      <c r="B17" s="261"/>
      <c r="C17" s="262" t="s">
        <v>162</v>
      </c>
      <c r="D17" s="262"/>
      <c r="E17" s="262"/>
      <c r="F17" s="262" t="s">
        <v>166</v>
      </c>
      <c r="G17" s="262"/>
      <c r="H17" s="262"/>
      <c r="I17" s="262"/>
      <c r="J17" s="262" t="s">
        <v>170</v>
      </c>
      <c r="K17" s="262"/>
      <c r="L17" s="262"/>
      <c r="M17" s="262"/>
      <c r="N17" s="262"/>
      <c r="O17" s="262"/>
      <c r="P17" s="165"/>
      <c r="Q17" s="165"/>
      <c r="R17" s="165"/>
      <c r="S17" s="165"/>
      <c r="T17" s="33"/>
      <c r="U17" s="40"/>
      <c r="V17" s="40"/>
      <c r="W17" s="29" t="b">
        <v>0</v>
      </c>
      <c r="X17" s="29" t="b">
        <v>0</v>
      </c>
      <c r="Y17" s="29" t="b">
        <v>0</v>
      </c>
      <c r="Z17" s="29" t="b">
        <v>0</v>
      </c>
      <c r="AA17" s="29"/>
    </row>
    <row r="18" spans="1:27" ht="86" customHeight="1">
      <c r="A18" s="50"/>
      <c r="B18" s="261"/>
      <c r="C18" s="262" t="s">
        <v>163</v>
      </c>
      <c r="D18" s="262"/>
      <c r="E18" s="262"/>
      <c r="F18" s="262" t="s">
        <v>167</v>
      </c>
      <c r="G18" s="262"/>
      <c r="H18" s="262"/>
      <c r="I18" s="262"/>
      <c r="J18" s="262" t="s">
        <v>171</v>
      </c>
      <c r="K18" s="262"/>
      <c r="L18" s="262"/>
      <c r="M18" s="262"/>
      <c r="N18" s="262"/>
      <c r="O18" s="262"/>
      <c r="P18" s="165"/>
      <c r="Q18" s="165"/>
      <c r="R18" s="165"/>
      <c r="S18" s="165"/>
      <c r="T18" s="33"/>
      <c r="U18" s="40"/>
      <c r="V18" s="40"/>
      <c r="W18" s="29" t="b">
        <v>0</v>
      </c>
      <c r="X18" s="29" t="b">
        <v>0</v>
      </c>
      <c r="Y18" s="29" t="b">
        <v>0</v>
      </c>
      <c r="Z18" s="29" t="b">
        <v>0</v>
      </c>
      <c r="AA18" s="29"/>
    </row>
    <row r="19" spans="1:27" ht="106.5" customHeight="1">
      <c r="A19" s="50"/>
      <c r="B19" s="261"/>
      <c r="C19" s="258" t="s">
        <v>164</v>
      </c>
      <c r="D19" s="258"/>
      <c r="E19" s="258"/>
      <c r="F19" s="258" t="s">
        <v>168</v>
      </c>
      <c r="G19" s="258"/>
      <c r="H19" s="258"/>
      <c r="I19" s="258"/>
      <c r="J19" s="258" t="s">
        <v>172</v>
      </c>
      <c r="K19" s="258"/>
      <c r="L19" s="258"/>
      <c r="M19" s="258"/>
      <c r="N19" s="258"/>
      <c r="O19" s="258"/>
      <c r="P19" s="165"/>
      <c r="Q19" s="165"/>
      <c r="R19" s="165"/>
      <c r="S19" s="165"/>
      <c r="T19" s="33"/>
      <c r="U19" s="40"/>
      <c r="V19" s="40"/>
      <c r="W19" s="29" t="b">
        <v>0</v>
      </c>
      <c r="X19" s="29" t="b">
        <v>0</v>
      </c>
      <c r="Y19" s="29" t="b">
        <v>0</v>
      </c>
      <c r="Z19" s="29" t="b">
        <v>0</v>
      </c>
      <c r="AA19" s="29"/>
    </row>
    <row r="20" spans="1:27" ht="126" customHeight="1">
      <c r="A20" s="50"/>
      <c r="B20" s="257" t="s">
        <v>173</v>
      </c>
      <c r="C20" s="256" t="s">
        <v>175</v>
      </c>
      <c r="D20" s="256"/>
      <c r="E20" s="256"/>
      <c r="F20" s="256" t="s">
        <v>174</v>
      </c>
      <c r="G20" s="256"/>
      <c r="H20" s="256"/>
      <c r="I20" s="256"/>
      <c r="J20" s="256" t="s">
        <v>179</v>
      </c>
      <c r="K20" s="256"/>
      <c r="L20" s="256"/>
      <c r="M20" s="256"/>
      <c r="N20" s="256"/>
      <c r="O20" s="256"/>
      <c r="P20" s="165"/>
      <c r="Q20" s="165"/>
      <c r="R20" s="165"/>
      <c r="S20" s="165"/>
      <c r="T20" s="33"/>
      <c r="U20" s="40"/>
      <c r="V20" s="40"/>
      <c r="W20" s="29" t="b">
        <v>0</v>
      </c>
      <c r="X20" s="29" t="b">
        <v>0</v>
      </c>
      <c r="Y20" s="29" t="b">
        <v>0</v>
      </c>
      <c r="Z20" s="29" t="b">
        <v>0</v>
      </c>
      <c r="AA20" s="29"/>
    </row>
    <row r="21" spans="1:27" ht="86" customHeight="1">
      <c r="A21" s="115"/>
      <c r="B21" s="257"/>
      <c r="C21" s="256" t="s">
        <v>176</v>
      </c>
      <c r="D21" s="256"/>
      <c r="E21" s="256"/>
      <c r="F21" s="256" t="s">
        <v>177</v>
      </c>
      <c r="G21" s="256"/>
      <c r="H21" s="256"/>
      <c r="I21" s="256"/>
      <c r="J21" s="256" t="s">
        <v>178</v>
      </c>
      <c r="K21" s="256"/>
      <c r="L21" s="256"/>
      <c r="M21" s="256"/>
      <c r="N21" s="256"/>
      <c r="O21" s="256"/>
      <c r="P21" s="165"/>
      <c r="Q21" s="165"/>
      <c r="R21" s="165"/>
      <c r="S21" s="165"/>
      <c r="T21" s="106"/>
      <c r="U21" s="40"/>
      <c r="V21" s="40"/>
      <c r="W21" s="29" t="b">
        <v>0</v>
      </c>
      <c r="X21" s="29" t="b">
        <v>0</v>
      </c>
      <c r="Y21" s="29" t="b">
        <v>0</v>
      </c>
      <c r="Z21" s="29" t="b">
        <v>0</v>
      </c>
      <c r="AA21" s="29"/>
    </row>
    <row r="22" spans="1:27" ht="17.5" customHeight="1">
      <c r="A22" s="123"/>
      <c r="B22" s="124"/>
      <c r="C22" s="125"/>
      <c r="D22" s="125"/>
      <c r="E22" s="125"/>
      <c r="F22" s="125"/>
      <c r="G22" s="125"/>
      <c r="H22" s="125"/>
      <c r="I22" s="125"/>
      <c r="J22" s="125"/>
      <c r="K22" s="125"/>
      <c r="L22" s="125"/>
      <c r="M22" s="125"/>
      <c r="N22" s="125"/>
      <c r="O22" s="125"/>
      <c r="P22" s="126"/>
      <c r="Q22" s="126"/>
      <c r="R22" s="126"/>
      <c r="S22" s="126"/>
      <c r="T22" s="123"/>
      <c r="W22">
        <f>COUNTIF(W16:W21,"TRUE")</f>
        <v>0</v>
      </c>
      <c r="X22">
        <f t="shared" ref="X22:Z22" si="0">COUNTIF(X16:X21,"TRUE")</f>
        <v>0</v>
      </c>
      <c r="Y22">
        <f t="shared" si="0"/>
        <v>0</v>
      </c>
      <c r="Z22">
        <f t="shared" si="0"/>
        <v>0</v>
      </c>
    </row>
    <row r="23" spans="1:27" ht="13" customHeight="1">
      <c r="A23" s="127"/>
      <c r="B23" s="122"/>
      <c r="C23" s="117"/>
      <c r="D23" s="117"/>
      <c r="E23" s="117"/>
      <c r="F23" s="117"/>
      <c r="G23" s="117"/>
      <c r="H23" s="117"/>
      <c r="I23" s="117"/>
      <c r="J23" s="117"/>
      <c r="K23" s="117"/>
      <c r="L23" s="117"/>
      <c r="M23" s="117"/>
      <c r="N23" s="117"/>
      <c r="O23" s="117"/>
      <c r="P23" s="118"/>
      <c r="Q23" s="118"/>
      <c r="R23" s="118"/>
      <c r="S23" s="118"/>
      <c r="T23" s="127"/>
      <c r="U23" s="127"/>
    </row>
    <row r="24" spans="1:27" ht="13" customHeight="1">
      <c r="A24" s="127"/>
      <c r="B24" s="122"/>
      <c r="C24" s="117"/>
      <c r="D24" s="117"/>
      <c r="E24" s="117"/>
      <c r="F24" s="117"/>
      <c r="G24" s="117"/>
      <c r="H24" s="117"/>
      <c r="I24" s="117"/>
      <c r="J24" s="117"/>
      <c r="K24" s="117"/>
      <c r="L24" s="117"/>
      <c r="M24" s="117"/>
      <c r="N24" s="117"/>
      <c r="O24" s="117"/>
      <c r="P24" s="118"/>
      <c r="Q24" s="118"/>
      <c r="R24" s="118"/>
      <c r="S24" s="118"/>
      <c r="T24" s="127"/>
      <c r="U24" s="127"/>
    </row>
    <row r="25" spans="1:27" ht="13" customHeight="1">
      <c r="A25" s="127"/>
      <c r="B25" s="122"/>
      <c r="C25" s="117"/>
      <c r="D25" s="117"/>
      <c r="E25" s="117"/>
      <c r="F25" s="117"/>
      <c r="G25" s="117"/>
      <c r="H25" s="117"/>
      <c r="I25" s="117"/>
      <c r="J25" s="117"/>
      <c r="K25" s="117"/>
      <c r="L25" s="117"/>
      <c r="M25" s="117"/>
      <c r="N25" s="117"/>
      <c r="O25" s="117"/>
      <c r="P25" s="118"/>
      <c r="Q25" s="118"/>
      <c r="R25" s="118"/>
      <c r="S25" s="118"/>
      <c r="T25" s="127"/>
      <c r="U25" s="127"/>
    </row>
    <row r="26" spans="1:27" ht="13" customHeight="1">
      <c r="A26" s="127"/>
      <c r="B26" s="122"/>
      <c r="C26" s="117"/>
      <c r="D26" s="117"/>
      <c r="E26" s="117"/>
      <c r="F26" s="117"/>
      <c r="G26" s="117"/>
      <c r="H26" s="117"/>
      <c r="I26" s="117"/>
      <c r="J26" s="117"/>
      <c r="K26" s="117"/>
      <c r="L26" s="117"/>
      <c r="M26" s="117"/>
      <c r="N26" s="117"/>
      <c r="O26" s="117"/>
      <c r="P26" s="118"/>
      <c r="Q26" s="118"/>
      <c r="R26" s="118"/>
      <c r="S26" s="118"/>
      <c r="T26" s="127"/>
      <c r="U26" s="127"/>
    </row>
    <row r="27" spans="1:27" ht="13" customHeight="1">
      <c r="A27" s="127"/>
      <c r="B27" s="122"/>
      <c r="C27" s="117"/>
      <c r="D27" s="117"/>
      <c r="E27" s="117"/>
      <c r="F27" s="117"/>
      <c r="G27" s="117"/>
      <c r="H27" s="117"/>
      <c r="I27" s="117"/>
      <c r="J27" s="117"/>
      <c r="K27" s="117"/>
      <c r="L27" s="117"/>
      <c r="M27" s="117"/>
      <c r="N27" s="117"/>
      <c r="O27" s="117"/>
      <c r="P27" s="118"/>
      <c r="Q27" s="118"/>
      <c r="R27" s="118"/>
      <c r="S27" s="118"/>
      <c r="T27" s="127"/>
      <c r="U27" s="127"/>
    </row>
    <row r="28" spans="1:27">
      <c r="A28" s="127"/>
      <c r="B28" s="127"/>
      <c r="C28" s="127"/>
      <c r="D28" s="127"/>
      <c r="E28" s="127"/>
      <c r="F28" s="127"/>
      <c r="G28" s="127"/>
      <c r="H28" s="127"/>
      <c r="I28" s="127"/>
      <c r="J28" s="127"/>
      <c r="K28" s="127"/>
      <c r="L28" s="127"/>
      <c r="M28" s="127"/>
      <c r="N28" s="127"/>
      <c r="O28" s="127"/>
      <c r="P28" s="127"/>
      <c r="Q28" s="127"/>
      <c r="R28" s="127"/>
      <c r="S28" s="127"/>
      <c r="T28" s="127"/>
      <c r="U28" s="127"/>
    </row>
  </sheetData>
  <mergeCells count="37">
    <mergeCell ref="C9:M9"/>
    <mergeCell ref="C10:M10"/>
    <mergeCell ref="B12:S12"/>
    <mergeCell ref="B2:S2"/>
    <mergeCell ref="C5:M5"/>
    <mergeCell ref="C6:M6"/>
    <mergeCell ref="C7:M7"/>
    <mergeCell ref="C8:M8"/>
    <mergeCell ref="B4:S4"/>
    <mergeCell ref="B13:D13"/>
    <mergeCell ref="E13:G13"/>
    <mergeCell ref="H13:J13"/>
    <mergeCell ref="K13:M13"/>
    <mergeCell ref="B14:S14"/>
    <mergeCell ref="J15:O15"/>
    <mergeCell ref="B16:B19"/>
    <mergeCell ref="C16:E16"/>
    <mergeCell ref="F16:I16"/>
    <mergeCell ref="J16:O16"/>
    <mergeCell ref="C17:E17"/>
    <mergeCell ref="F17:I17"/>
    <mergeCell ref="J17:O17"/>
    <mergeCell ref="C18:E18"/>
    <mergeCell ref="F18:I18"/>
    <mergeCell ref="J18:O18"/>
    <mergeCell ref="C19:E19"/>
    <mergeCell ref="C15:E15"/>
    <mergeCell ref="F15:I15"/>
    <mergeCell ref="C21:E21"/>
    <mergeCell ref="F21:I21"/>
    <mergeCell ref="J21:O21"/>
    <mergeCell ref="B20:B21"/>
    <mergeCell ref="F19:I19"/>
    <mergeCell ref="J19:O19"/>
    <mergeCell ref="F20:I20"/>
    <mergeCell ref="J20:O20"/>
    <mergeCell ref="C20:E20"/>
  </mergeCells>
  <phoneticPr fontId="3"/>
  <conditionalFormatting sqref="B5:B10">
    <cfRule type="expression" dxfId="21" priority="2">
      <formula>OR($W$5:$W$10)</formula>
    </cfRule>
  </conditionalFormatting>
  <conditionalFormatting sqref="P16:S21">
    <cfRule type="expression" dxfId="20" priority="1">
      <formula>OR($W16:$Z16)</formula>
    </cfRule>
  </conditionalFormatting>
  <dataValidations count="1">
    <dataValidation type="list" allowBlank="1" showInputMessage="1" showErrorMessage="1" sqref="E13:G13" xr:uid="{ED8C7F30-5762-47F8-BCE1-E36E2C9981BA}">
      <formula1>$X$6:$X$8</formula1>
    </dataValidation>
  </dataValidations>
  <printOptions horizontalCentered="1" verticalCentered="1"/>
  <pageMargins left="0.25" right="0.25" top="0.75" bottom="0.75" header="0.3" footer="0.3"/>
  <pageSetup paperSize="9"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730" r:id="rId4" name="Check Box 1490">
              <controlPr defaultSize="0" autoFill="0" autoLine="0" autoPict="0">
                <anchor moveWithCells="1">
                  <from>
                    <xdr:col>1</xdr:col>
                    <xdr:colOff>107950</xdr:colOff>
                    <xdr:row>4</xdr:row>
                    <xdr:rowOff>0</xdr:rowOff>
                  </from>
                  <to>
                    <xdr:col>2</xdr:col>
                    <xdr:colOff>107950</xdr:colOff>
                    <xdr:row>4</xdr:row>
                    <xdr:rowOff>228600</xdr:rowOff>
                  </to>
                </anchor>
              </controlPr>
            </control>
          </mc:Choice>
        </mc:AlternateContent>
        <mc:AlternateContent xmlns:mc="http://schemas.openxmlformats.org/markup-compatibility/2006">
          <mc:Choice Requires="x14">
            <control shapeId="11731" r:id="rId5" name="Check Box 1491">
              <controlPr defaultSize="0" autoFill="0" autoLine="0" autoPict="0">
                <anchor moveWithCells="1">
                  <from>
                    <xdr:col>1</xdr:col>
                    <xdr:colOff>107950</xdr:colOff>
                    <xdr:row>5</xdr:row>
                    <xdr:rowOff>0</xdr:rowOff>
                  </from>
                  <to>
                    <xdr:col>2</xdr:col>
                    <xdr:colOff>107950</xdr:colOff>
                    <xdr:row>5</xdr:row>
                    <xdr:rowOff>228600</xdr:rowOff>
                  </to>
                </anchor>
              </controlPr>
            </control>
          </mc:Choice>
        </mc:AlternateContent>
        <mc:AlternateContent xmlns:mc="http://schemas.openxmlformats.org/markup-compatibility/2006">
          <mc:Choice Requires="x14">
            <control shapeId="11732" r:id="rId6" name="Check Box 1492">
              <controlPr defaultSize="0" autoFill="0" autoLine="0" autoPict="0">
                <anchor moveWithCells="1">
                  <from>
                    <xdr:col>1</xdr:col>
                    <xdr:colOff>107950</xdr:colOff>
                    <xdr:row>6</xdr:row>
                    <xdr:rowOff>0</xdr:rowOff>
                  </from>
                  <to>
                    <xdr:col>2</xdr:col>
                    <xdr:colOff>107950</xdr:colOff>
                    <xdr:row>6</xdr:row>
                    <xdr:rowOff>228600</xdr:rowOff>
                  </to>
                </anchor>
              </controlPr>
            </control>
          </mc:Choice>
        </mc:AlternateContent>
        <mc:AlternateContent xmlns:mc="http://schemas.openxmlformats.org/markup-compatibility/2006">
          <mc:Choice Requires="x14">
            <control shapeId="11733" r:id="rId7" name="Check Box 1493">
              <controlPr defaultSize="0" autoFill="0" autoLine="0" autoPict="0">
                <anchor moveWithCells="1">
                  <from>
                    <xdr:col>1</xdr:col>
                    <xdr:colOff>107950</xdr:colOff>
                    <xdr:row>7</xdr:row>
                    <xdr:rowOff>0</xdr:rowOff>
                  </from>
                  <to>
                    <xdr:col>2</xdr:col>
                    <xdr:colOff>107950</xdr:colOff>
                    <xdr:row>7</xdr:row>
                    <xdr:rowOff>228600</xdr:rowOff>
                  </to>
                </anchor>
              </controlPr>
            </control>
          </mc:Choice>
        </mc:AlternateContent>
        <mc:AlternateContent xmlns:mc="http://schemas.openxmlformats.org/markup-compatibility/2006">
          <mc:Choice Requires="x14">
            <control shapeId="11734" r:id="rId8" name="Check Box 1494">
              <controlPr defaultSize="0" autoFill="0" autoLine="0" autoPict="0">
                <anchor moveWithCells="1">
                  <from>
                    <xdr:col>1</xdr:col>
                    <xdr:colOff>107950</xdr:colOff>
                    <xdr:row>8</xdr:row>
                    <xdr:rowOff>0</xdr:rowOff>
                  </from>
                  <to>
                    <xdr:col>2</xdr:col>
                    <xdr:colOff>107950</xdr:colOff>
                    <xdr:row>8</xdr:row>
                    <xdr:rowOff>228600</xdr:rowOff>
                  </to>
                </anchor>
              </controlPr>
            </control>
          </mc:Choice>
        </mc:AlternateContent>
        <mc:AlternateContent xmlns:mc="http://schemas.openxmlformats.org/markup-compatibility/2006">
          <mc:Choice Requires="x14">
            <control shapeId="11735" r:id="rId9" name="Check Box 1495">
              <controlPr defaultSize="0" autoFill="0" autoLine="0" autoPict="0">
                <anchor moveWithCells="1">
                  <from>
                    <xdr:col>1</xdr:col>
                    <xdr:colOff>107950</xdr:colOff>
                    <xdr:row>9</xdr:row>
                    <xdr:rowOff>0</xdr:rowOff>
                  </from>
                  <to>
                    <xdr:col>2</xdr:col>
                    <xdr:colOff>107950</xdr:colOff>
                    <xdr:row>9</xdr:row>
                    <xdr:rowOff>228600</xdr:rowOff>
                  </to>
                </anchor>
              </controlPr>
            </control>
          </mc:Choice>
        </mc:AlternateContent>
        <mc:AlternateContent xmlns:mc="http://schemas.openxmlformats.org/markup-compatibility/2006">
          <mc:Choice Requires="x14">
            <control shapeId="11736" r:id="rId10" name="Check Box 1496">
              <controlPr defaultSize="0" autoFill="0" autoLine="0" autoPict="0">
                <anchor moveWithCells="1">
                  <from>
                    <xdr:col>15</xdr:col>
                    <xdr:colOff>127000</xdr:colOff>
                    <xdr:row>15</xdr:row>
                    <xdr:rowOff>0</xdr:rowOff>
                  </from>
                  <to>
                    <xdr:col>16</xdr:col>
                    <xdr:colOff>0</xdr:colOff>
                    <xdr:row>16</xdr:row>
                    <xdr:rowOff>0</xdr:rowOff>
                  </to>
                </anchor>
              </controlPr>
            </control>
          </mc:Choice>
        </mc:AlternateContent>
        <mc:AlternateContent xmlns:mc="http://schemas.openxmlformats.org/markup-compatibility/2006">
          <mc:Choice Requires="x14">
            <control shapeId="11737" r:id="rId11" name="Check Box 1497">
              <controlPr defaultSize="0" autoFill="0" autoLine="0" autoPict="0">
                <anchor moveWithCells="1">
                  <from>
                    <xdr:col>16</xdr:col>
                    <xdr:colOff>127000</xdr:colOff>
                    <xdr:row>15</xdr:row>
                    <xdr:rowOff>0</xdr:rowOff>
                  </from>
                  <to>
                    <xdr:col>17</xdr:col>
                    <xdr:colOff>0</xdr:colOff>
                    <xdr:row>16</xdr:row>
                    <xdr:rowOff>0</xdr:rowOff>
                  </to>
                </anchor>
              </controlPr>
            </control>
          </mc:Choice>
        </mc:AlternateContent>
        <mc:AlternateContent xmlns:mc="http://schemas.openxmlformats.org/markup-compatibility/2006">
          <mc:Choice Requires="x14">
            <control shapeId="11738" r:id="rId12" name="Check Box 1498">
              <controlPr defaultSize="0" autoFill="0" autoLine="0" autoPict="0">
                <anchor moveWithCells="1">
                  <from>
                    <xdr:col>17</xdr:col>
                    <xdr:colOff>127000</xdr:colOff>
                    <xdr:row>15</xdr:row>
                    <xdr:rowOff>0</xdr:rowOff>
                  </from>
                  <to>
                    <xdr:col>18</xdr:col>
                    <xdr:colOff>0</xdr:colOff>
                    <xdr:row>16</xdr:row>
                    <xdr:rowOff>0</xdr:rowOff>
                  </to>
                </anchor>
              </controlPr>
            </control>
          </mc:Choice>
        </mc:AlternateContent>
        <mc:AlternateContent xmlns:mc="http://schemas.openxmlformats.org/markup-compatibility/2006">
          <mc:Choice Requires="x14">
            <control shapeId="11739" r:id="rId13" name="Check Box 1499">
              <controlPr defaultSize="0" autoFill="0" autoLine="0" autoPict="0">
                <anchor moveWithCells="1">
                  <from>
                    <xdr:col>18</xdr:col>
                    <xdr:colOff>127000</xdr:colOff>
                    <xdr:row>15</xdr:row>
                    <xdr:rowOff>0</xdr:rowOff>
                  </from>
                  <to>
                    <xdr:col>19</xdr:col>
                    <xdr:colOff>0</xdr:colOff>
                    <xdr:row>16</xdr:row>
                    <xdr:rowOff>0</xdr:rowOff>
                  </to>
                </anchor>
              </controlPr>
            </control>
          </mc:Choice>
        </mc:AlternateContent>
        <mc:AlternateContent xmlns:mc="http://schemas.openxmlformats.org/markup-compatibility/2006">
          <mc:Choice Requires="x14">
            <control shapeId="11744" r:id="rId14" name="Check Box 1504">
              <controlPr defaultSize="0" autoFill="0" autoLine="0" autoPict="0">
                <anchor moveWithCells="1">
                  <from>
                    <xdr:col>15</xdr:col>
                    <xdr:colOff>127000</xdr:colOff>
                    <xdr:row>16</xdr:row>
                    <xdr:rowOff>0</xdr:rowOff>
                  </from>
                  <to>
                    <xdr:col>16</xdr:col>
                    <xdr:colOff>0</xdr:colOff>
                    <xdr:row>16</xdr:row>
                    <xdr:rowOff>1104900</xdr:rowOff>
                  </to>
                </anchor>
              </controlPr>
            </control>
          </mc:Choice>
        </mc:AlternateContent>
        <mc:AlternateContent xmlns:mc="http://schemas.openxmlformats.org/markup-compatibility/2006">
          <mc:Choice Requires="x14">
            <control shapeId="11745" r:id="rId15" name="Check Box 1505">
              <controlPr defaultSize="0" autoFill="0" autoLine="0" autoPict="0">
                <anchor moveWithCells="1">
                  <from>
                    <xdr:col>16</xdr:col>
                    <xdr:colOff>127000</xdr:colOff>
                    <xdr:row>16</xdr:row>
                    <xdr:rowOff>0</xdr:rowOff>
                  </from>
                  <to>
                    <xdr:col>17</xdr:col>
                    <xdr:colOff>0</xdr:colOff>
                    <xdr:row>16</xdr:row>
                    <xdr:rowOff>1104900</xdr:rowOff>
                  </to>
                </anchor>
              </controlPr>
            </control>
          </mc:Choice>
        </mc:AlternateContent>
        <mc:AlternateContent xmlns:mc="http://schemas.openxmlformats.org/markup-compatibility/2006">
          <mc:Choice Requires="x14">
            <control shapeId="11746" r:id="rId16" name="Check Box 1506">
              <controlPr defaultSize="0" autoFill="0" autoLine="0" autoPict="0">
                <anchor moveWithCells="1">
                  <from>
                    <xdr:col>17</xdr:col>
                    <xdr:colOff>127000</xdr:colOff>
                    <xdr:row>16</xdr:row>
                    <xdr:rowOff>0</xdr:rowOff>
                  </from>
                  <to>
                    <xdr:col>18</xdr:col>
                    <xdr:colOff>0</xdr:colOff>
                    <xdr:row>16</xdr:row>
                    <xdr:rowOff>1104900</xdr:rowOff>
                  </to>
                </anchor>
              </controlPr>
            </control>
          </mc:Choice>
        </mc:AlternateContent>
        <mc:AlternateContent xmlns:mc="http://schemas.openxmlformats.org/markup-compatibility/2006">
          <mc:Choice Requires="x14">
            <control shapeId="11747" r:id="rId17" name="Check Box 1507">
              <controlPr defaultSize="0" autoFill="0" autoLine="0" autoPict="0">
                <anchor moveWithCells="1">
                  <from>
                    <xdr:col>18</xdr:col>
                    <xdr:colOff>127000</xdr:colOff>
                    <xdr:row>16</xdr:row>
                    <xdr:rowOff>0</xdr:rowOff>
                  </from>
                  <to>
                    <xdr:col>19</xdr:col>
                    <xdr:colOff>0</xdr:colOff>
                    <xdr:row>16</xdr:row>
                    <xdr:rowOff>1104900</xdr:rowOff>
                  </to>
                </anchor>
              </controlPr>
            </control>
          </mc:Choice>
        </mc:AlternateContent>
        <mc:AlternateContent xmlns:mc="http://schemas.openxmlformats.org/markup-compatibility/2006">
          <mc:Choice Requires="x14">
            <control shapeId="11748" r:id="rId18" name="Check Box 1508">
              <controlPr defaultSize="0" autoFill="0" autoLine="0" autoPict="0">
                <anchor moveWithCells="1">
                  <from>
                    <xdr:col>15</xdr:col>
                    <xdr:colOff>127000</xdr:colOff>
                    <xdr:row>17</xdr:row>
                    <xdr:rowOff>0</xdr:rowOff>
                  </from>
                  <to>
                    <xdr:col>16</xdr:col>
                    <xdr:colOff>0</xdr:colOff>
                    <xdr:row>18</xdr:row>
                    <xdr:rowOff>0</xdr:rowOff>
                  </to>
                </anchor>
              </controlPr>
            </control>
          </mc:Choice>
        </mc:AlternateContent>
        <mc:AlternateContent xmlns:mc="http://schemas.openxmlformats.org/markup-compatibility/2006">
          <mc:Choice Requires="x14">
            <control shapeId="11749" r:id="rId19" name="Check Box 1509">
              <controlPr defaultSize="0" autoFill="0" autoLine="0" autoPict="0">
                <anchor moveWithCells="1">
                  <from>
                    <xdr:col>16</xdr:col>
                    <xdr:colOff>127000</xdr:colOff>
                    <xdr:row>17</xdr:row>
                    <xdr:rowOff>0</xdr:rowOff>
                  </from>
                  <to>
                    <xdr:col>17</xdr:col>
                    <xdr:colOff>0</xdr:colOff>
                    <xdr:row>18</xdr:row>
                    <xdr:rowOff>0</xdr:rowOff>
                  </to>
                </anchor>
              </controlPr>
            </control>
          </mc:Choice>
        </mc:AlternateContent>
        <mc:AlternateContent xmlns:mc="http://schemas.openxmlformats.org/markup-compatibility/2006">
          <mc:Choice Requires="x14">
            <control shapeId="11750" r:id="rId20" name="Check Box 1510">
              <controlPr defaultSize="0" autoFill="0" autoLine="0" autoPict="0">
                <anchor moveWithCells="1">
                  <from>
                    <xdr:col>17</xdr:col>
                    <xdr:colOff>127000</xdr:colOff>
                    <xdr:row>17</xdr:row>
                    <xdr:rowOff>0</xdr:rowOff>
                  </from>
                  <to>
                    <xdr:col>18</xdr:col>
                    <xdr:colOff>0</xdr:colOff>
                    <xdr:row>18</xdr:row>
                    <xdr:rowOff>0</xdr:rowOff>
                  </to>
                </anchor>
              </controlPr>
            </control>
          </mc:Choice>
        </mc:AlternateContent>
        <mc:AlternateContent xmlns:mc="http://schemas.openxmlformats.org/markup-compatibility/2006">
          <mc:Choice Requires="x14">
            <control shapeId="11751" r:id="rId21" name="Check Box 1511">
              <controlPr defaultSize="0" autoFill="0" autoLine="0" autoPict="0">
                <anchor moveWithCells="1">
                  <from>
                    <xdr:col>18</xdr:col>
                    <xdr:colOff>127000</xdr:colOff>
                    <xdr:row>17</xdr:row>
                    <xdr:rowOff>0</xdr:rowOff>
                  </from>
                  <to>
                    <xdr:col>19</xdr:col>
                    <xdr:colOff>0</xdr:colOff>
                    <xdr:row>18</xdr:row>
                    <xdr:rowOff>0</xdr:rowOff>
                  </to>
                </anchor>
              </controlPr>
            </control>
          </mc:Choice>
        </mc:AlternateContent>
        <mc:AlternateContent xmlns:mc="http://schemas.openxmlformats.org/markup-compatibility/2006">
          <mc:Choice Requires="x14">
            <control shapeId="11752" r:id="rId22" name="Check Box 1512">
              <controlPr defaultSize="0" autoFill="0" autoLine="0" autoPict="0">
                <anchor moveWithCells="1">
                  <from>
                    <xdr:col>15</xdr:col>
                    <xdr:colOff>120650</xdr:colOff>
                    <xdr:row>17</xdr:row>
                    <xdr:rowOff>1098550</xdr:rowOff>
                  </from>
                  <to>
                    <xdr:col>16</xdr:col>
                    <xdr:colOff>12700</xdr:colOff>
                    <xdr:row>18</xdr:row>
                    <xdr:rowOff>1346200</xdr:rowOff>
                  </to>
                </anchor>
              </controlPr>
            </control>
          </mc:Choice>
        </mc:AlternateContent>
        <mc:AlternateContent xmlns:mc="http://schemas.openxmlformats.org/markup-compatibility/2006">
          <mc:Choice Requires="x14">
            <control shapeId="11753" r:id="rId23" name="Check Box 1513">
              <controlPr defaultSize="0" autoFill="0" autoLine="0" autoPict="0">
                <anchor moveWithCells="1">
                  <from>
                    <xdr:col>16</xdr:col>
                    <xdr:colOff>120650</xdr:colOff>
                    <xdr:row>17</xdr:row>
                    <xdr:rowOff>1098550</xdr:rowOff>
                  </from>
                  <to>
                    <xdr:col>17</xdr:col>
                    <xdr:colOff>12700</xdr:colOff>
                    <xdr:row>18</xdr:row>
                    <xdr:rowOff>1346200</xdr:rowOff>
                  </to>
                </anchor>
              </controlPr>
            </control>
          </mc:Choice>
        </mc:AlternateContent>
        <mc:AlternateContent xmlns:mc="http://schemas.openxmlformats.org/markup-compatibility/2006">
          <mc:Choice Requires="x14">
            <control shapeId="11754" r:id="rId24" name="Check Box 1514">
              <controlPr defaultSize="0" autoFill="0" autoLine="0" autoPict="0">
                <anchor moveWithCells="1">
                  <from>
                    <xdr:col>17</xdr:col>
                    <xdr:colOff>120650</xdr:colOff>
                    <xdr:row>17</xdr:row>
                    <xdr:rowOff>1098550</xdr:rowOff>
                  </from>
                  <to>
                    <xdr:col>18</xdr:col>
                    <xdr:colOff>12700</xdr:colOff>
                    <xdr:row>18</xdr:row>
                    <xdr:rowOff>1346200</xdr:rowOff>
                  </to>
                </anchor>
              </controlPr>
            </control>
          </mc:Choice>
        </mc:AlternateContent>
        <mc:AlternateContent xmlns:mc="http://schemas.openxmlformats.org/markup-compatibility/2006">
          <mc:Choice Requires="x14">
            <control shapeId="11755" r:id="rId25" name="Check Box 1515">
              <controlPr defaultSize="0" autoFill="0" autoLine="0" autoPict="0">
                <anchor moveWithCells="1">
                  <from>
                    <xdr:col>18</xdr:col>
                    <xdr:colOff>120650</xdr:colOff>
                    <xdr:row>17</xdr:row>
                    <xdr:rowOff>1098550</xdr:rowOff>
                  </from>
                  <to>
                    <xdr:col>19</xdr:col>
                    <xdr:colOff>12700</xdr:colOff>
                    <xdr:row>18</xdr:row>
                    <xdr:rowOff>1346200</xdr:rowOff>
                  </to>
                </anchor>
              </controlPr>
            </control>
          </mc:Choice>
        </mc:AlternateContent>
        <mc:AlternateContent xmlns:mc="http://schemas.openxmlformats.org/markup-compatibility/2006">
          <mc:Choice Requires="x14">
            <control shapeId="11756" r:id="rId26" name="Check Box 1516">
              <controlPr defaultSize="0" autoFill="0" autoLine="0" autoPict="0">
                <anchor moveWithCells="1">
                  <from>
                    <xdr:col>15</xdr:col>
                    <xdr:colOff>120650</xdr:colOff>
                    <xdr:row>18</xdr:row>
                    <xdr:rowOff>1238250</xdr:rowOff>
                  </from>
                  <to>
                    <xdr:col>16</xdr:col>
                    <xdr:colOff>6350</xdr:colOff>
                    <xdr:row>19</xdr:row>
                    <xdr:rowOff>1485900</xdr:rowOff>
                  </to>
                </anchor>
              </controlPr>
            </control>
          </mc:Choice>
        </mc:AlternateContent>
        <mc:AlternateContent xmlns:mc="http://schemas.openxmlformats.org/markup-compatibility/2006">
          <mc:Choice Requires="x14">
            <control shapeId="11757" r:id="rId27" name="Check Box 1517">
              <controlPr defaultSize="0" autoFill="0" autoLine="0" autoPict="0">
                <anchor moveWithCells="1">
                  <from>
                    <xdr:col>16</xdr:col>
                    <xdr:colOff>120650</xdr:colOff>
                    <xdr:row>18</xdr:row>
                    <xdr:rowOff>1238250</xdr:rowOff>
                  </from>
                  <to>
                    <xdr:col>17</xdr:col>
                    <xdr:colOff>6350</xdr:colOff>
                    <xdr:row>19</xdr:row>
                    <xdr:rowOff>1485900</xdr:rowOff>
                  </to>
                </anchor>
              </controlPr>
            </control>
          </mc:Choice>
        </mc:AlternateContent>
        <mc:AlternateContent xmlns:mc="http://schemas.openxmlformats.org/markup-compatibility/2006">
          <mc:Choice Requires="x14">
            <control shapeId="11758" r:id="rId28" name="Check Box 1518">
              <controlPr defaultSize="0" autoFill="0" autoLine="0" autoPict="0">
                <anchor moveWithCells="1">
                  <from>
                    <xdr:col>17</xdr:col>
                    <xdr:colOff>120650</xdr:colOff>
                    <xdr:row>18</xdr:row>
                    <xdr:rowOff>1238250</xdr:rowOff>
                  </from>
                  <to>
                    <xdr:col>18</xdr:col>
                    <xdr:colOff>6350</xdr:colOff>
                    <xdr:row>19</xdr:row>
                    <xdr:rowOff>1485900</xdr:rowOff>
                  </to>
                </anchor>
              </controlPr>
            </control>
          </mc:Choice>
        </mc:AlternateContent>
        <mc:AlternateContent xmlns:mc="http://schemas.openxmlformats.org/markup-compatibility/2006">
          <mc:Choice Requires="x14">
            <control shapeId="11759" r:id="rId29" name="Check Box 1519">
              <controlPr defaultSize="0" autoFill="0" autoLine="0" autoPict="0">
                <anchor moveWithCells="1">
                  <from>
                    <xdr:col>18</xdr:col>
                    <xdr:colOff>120650</xdr:colOff>
                    <xdr:row>18</xdr:row>
                    <xdr:rowOff>1238250</xdr:rowOff>
                  </from>
                  <to>
                    <xdr:col>19</xdr:col>
                    <xdr:colOff>6350</xdr:colOff>
                    <xdr:row>19</xdr:row>
                    <xdr:rowOff>1485900</xdr:rowOff>
                  </to>
                </anchor>
              </controlPr>
            </control>
          </mc:Choice>
        </mc:AlternateContent>
        <mc:AlternateContent xmlns:mc="http://schemas.openxmlformats.org/markup-compatibility/2006">
          <mc:Choice Requires="x14">
            <control shapeId="11760" r:id="rId30" name="Check Box 1520">
              <controlPr defaultSize="0" autoFill="0" autoLine="0" autoPict="0">
                <anchor moveWithCells="1">
                  <from>
                    <xdr:col>15</xdr:col>
                    <xdr:colOff>127000</xdr:colOff>
                    <xdr:row>20</xdr:row>
                    <xdr:rowOff>0</xdr:rowOff>
                  </from>
                  <to>
                    <xdr:col>16</xdr:col>
                    <xdr:colOff>0</xdr:colOff>
                    <xdr:row>21</xdr:row>
                    <xdr:rowOff>0</xdr:rowOff>
                  </to>
                </anchor>
              </controlPr>
            </control>
          </mc:Choice>
        </mc:AlternateContent>
        <mc:AlternateContent xmlns:mc="http://schemas.openxmlformats.org/markup-compatibility/2006">
          <mc:Choice Requires="x14">
            <control shapeId="11761" r:id="rId31" name="Check Box 1521">
              <controlPr defaultSize="0" autoFill="0" autoLine="0" autoPict="0">
                <anchor moveWithCells="1">
                  <from>
                    <xdr:col>16</xdr:col>
                    <xdr:colOff>127000</xdr:colOff>
                    <xdr:row>20</xdr:row>
                    <xdr:rowOff>0</xdr:rowOff>
                  </from>
                  <to>
                    <xdr:col>17</xdr:col>
                    <xdr:colOff>0</xdr:colOff>
                    <xdr:row>21</xdr:row>
                    <xdr:rowOff>0</xdr:rowOff>
                  </to>
                </anchor>
              </controlPr>
            </control>
          </mc:Choice>
        </mc:AlternateContent>
        <mc:AlternateContent xmlns:mc="http://schemas.openxmlformats.org/markup-compatibility/2006">
          <mc:Choice Requires="x14">
            <control shapeId="11762" r:id="rId32" name="Check Box 1522">
              <controlPr defaultSize="0" autoFill="0" autoLine="0" autoPict="0">
                <anchor moveWithCells="1">
                  <from>
                    <xdr:col>17</xdr:col>
                    <xdr:colOff>127000</xdr:colOff>
                    <xdr:row>20</xdr:row>
                    <xdr:rowOff>0</xdr:rowOff>
                  </from>
                  <to>
                    <xdr:col>18</xdr:col>
                    <xdr:colOff>0</xdr:colOff>
                    <xdr:row>21</xdr:row>
                    <xdr:rowOff>0</xdr:rowOff>
                  </to>
                </anchor>
              </controlPr>
            </control>
          </mc:Choice>
        </mc:AlternateContent>
        <mc:AlternateContent xmlns:mc="http://schemas.openxmlformats.org/markup-compatibility/2006">
          <mc:Choice Requires="x14">
            <control shapeId="11763" r:id="rId33" name="Check Box 1523">
              <controlPr defaultSize="0" autoFill="0" autoLine="0" autoPict="0">
                <anchor moveWithCells="1">
                  <from>
                    <xdr:col>18</xdr:col>
                    <xdr:colOff>127000</xdr:colOff>
                    <xdr:row>20</xdr:row>
                    <xdr:rowOff>0</xdr:rowOff>
                  </from>
                  <to>
                    <xdr:col>19</xdr:col>
                    <xdr:colOff>0</xdr:colOff>
                    <xdr:row>21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7D90-95FF-4879-B13F-C7920B4C3F4C}">
  <sheetPr>
    <tabColor rgb="FFFFFF00"/>
    <pageSetUpPr fitToPage="1"/>
  </sheetPr>
  <dimension ref="A1:Z54"/>
  <sheetViews>
    <sheetView zoomScale="90" zoomScaleNormal="90" zoomScaleSheetLayoutView="90" workbookViewId="0">
      <pane ySplit="5" topLeftCell="A39" activePane="bottomLeft" state="frozen"/>
      <selection pane="bottomLeft" activeCell="B2" sqref="B2:S2"/>
    </sheetView>
  </sheetViews>
  <sheetFormatPr defaultRowHeight="13"/>
  <cols>
    <col min="1" max="1" width="2.6328125" customWidth="1"/>
    <col min="2" max="2" width="5.6328125" customWidth="1"/>
    <col min="3" max="5" width="6.1796875" customWidth="1"/>
    <col min="6" max="9" width="7.6328125" customWidth="1"/>
    <col min="10" max="15" width="7.36328125" customWidth="1"/>
    <col min="16" max="19" width="5.6328125" customWidth="1"/>
    <col min="20" max="20" width="2.6328125" customWidth="1"/>
    <col min="21" max="22" width="5.6328125" customWidth="1"/>
    <col min="23" max="26" width="6.6328125" hidden="1" customWidth="1"/>
    <col min="27" max="33" width="5.6328125" customWidth="1"/>
  </cols>
  <sheetData>
    <row r="1" spans="1:26">
      <c r="A1" s="31"/>
      <c r="B1" s="51"/>
      <c r="C1" s="31"/>
      <c r="D1" s="31"/>
      <c r="E1" s="31"/>
      <c r="F1" s="31"/>
      <c r="G1" s="31"/>
      <c r="H1" s="31"/>
      <c r="I1" s="31"/>
      <c r="J1" s="31"/>
      <c r="K1" s="31"/>
      <c r="L1" s="31"/>
      <c r="M1" s="31"/>
      <c r="N1" s="31"/>
      <c r="O1" s="31"/>
      <c r="P1" s="31"/>
      <c r="Q1" s="31"/>
      <c r="R1" s="31"/>
      <c r="S1" s="31"/>
      <c r="T1" s="50"/>
      <c r="U1" s="29"/>
      <c r="V1" s="29"/>
    </row>
    <row r="2" spans="1:26" ht="30" customHeight="1">
      <c r="A2" s="31"/>
      <c r="B2" s="270" t="s">
        <v>151</v>
      </c>
      <c r="C2" s="270"/>
      <c r="D2" s="270"/>
      <c r="E2" s="270"/>
      <c r="F2" s="270"/>
      <c r="G2" s="270"/>
      <c r="H2" s="270"/>
      <c r="I2" s="270"/>
      <c r="J2" s="270"/>
      <c r="K2" s="270"/>
      <c r="L2" s="270"/>
      <c r="M2" s="270"/>
      <c r="N2" s="255"/>
      <c r="O2" s="255"/>
      <c r="P2" s="255"/>
      <c r="Q2" s="255"/>
      <c r="R2" s="255"/>
      <c r="S2" s="255"/>
      <c r="T2" s="32"/>
      <c r="U2" s="40"/>
      <c r="V2" s="40"/>
      <c r="X2" s="30"/>
      <c r="Y2" s="30"/>
      <c r="Z2" s="29"/>
    </row>
    <row r="3" spans="1:26" ht="8.5" customHeight="1">
      <c r="A3" s="50"/>
      <c r="B3" s="263"/>
      <c r="C3" s="263"/>
      <c r="D3" s="263"/>
      <c r="E3" s="263"/>
      <c r="F3" s="263"/>
      <c r="G3" s="263"/>
      <c r="H3" s="263"/>
      <c r="I3" s="263"/>
      <c r="J3" s="263"/>
      <c r="K3" s="263"/>
      <c r="L3" s="263"/>
      <c r="M3" s="263"/>
      <c r="N3" s="111"/>
      <c r="O3" s="110"/>
      <c r="P3" s="110"/>
      <c r="Q3" s="110"/>
      <c r="R3" s="110"/>
      <c r="S3" s="112"/>
      <c r="T3" s="32"/>
      <c r="U3" s="40"/>
      <c r="V3" s="40"/>
      <c r="X3" s="30"/>
      <c r="Y3" s="30"/>
      <c r="Z3" s="29"/>
    </row>
    <row r="4" spans="1:26" ht="20" customHeight="1">
      <c r="A4" s="31"/>
      <c r="B4" s="264" t="s">
        <v>291</v>
      </c>
      <c r="C4" s="265"/>
      <c r="D4" s="265"/>
      <c r="E4" s="265"/>
      <c r="F4" s="265"/>
      <c r="G4" s="265"/>
      <c r="H4" s="265"/>
      <c r="I4" s="265"/>
      <c r="J4" s="265"/>
      <c r="K4" s="265"/>
      <c r="L4" s="265"/>
      <c r="M4" s="265"/>
      <c r="N4" s="265"/>
      <c r="O4" s="265"/>
      <c r="P4" s="265"/>
      <c r="Q4" s="265"/>
      <c r="R4" s="265"/>
      <c r="S4" s="266"/>
      <c r="T4" s="32"/>
      <c r="U4" s="40"/>
      <c r="V4" s="40"/>
      <c r="X4" s="30"/>
      <c r="Y4" s="30"/>
      <c r="Z4" s="29"/>
    </row>
    <row r="5" spans="1:26" ht="76.5" customHeight="1">
      <c r="A5" s="50"/>
      <c r="B5" s="113" t="s">
        <v>152</v>
      </c>
      <c r="C5" s="259" t="s">
        <v>153</v>
      </c>
      <c r="D5" s="259"/>
      <c r="E5" s="259"/>
      <c r="F5" s="259" t="s">
        <v>154</v>
      </c>
      <c r="G5" s="259"/>
      <c r="H5" s="259"/>
      <c r="I5" s="259"/>
      <c r="J5" s="259" t="s">
        <v>158</v>
      </c>
      <c r="K5" s="259"/>
      <c r="L5" s="259"/>
      <c r="M5" s="259"/>
      <c r="N5" s="259"/>
      <c r="O5" s="259"/>
      <c r="P5" s="114" t="s">
        <v>157</v>
      </c>
      <c r="Q5" s="114" t="s">
        <v>156</v>
      </c>
      <c r="R5" s="114" t="s">
        <v>159</v>
      </c>
      <c r="S5" s="114" t="s">
        <v>155</v>
      </c>
      <c r="T5" s="33"/>
      <c r="U5" s="40"/>
      <c r="V5" s="40"/>
      <c r="X5" s="30"/>
      <c r="Y5" s="30"/>
      <c r="Z5" s="29"/>
    </row>
    <row r="6" spans="1:26" ht="86" customHeight="1">
      <c r="A6" s="50"/>
      <c r="B6" s="276" t="s">
        <v>180</v>
      </c>
      <c r="C6" s="277" t="s">
        <v>181</v>
      </c>
      <c r="D6" s="277"/>
      <c r="E6" s="277"/>
      <c r="F6" s="277" t="s">
        <v>184</v>
      </c>
      <c r="G6" s="277"/>
      <c r="H6" s="277"/>
      <c r="I6" s="277"/>
      <c r="J6" s="277"/>
      <c r="K6" s="277"/>
      <c r="L6" s="277"/>
      <c r="M6" s="277"/>
      <c r="N6" s="277"/>
      <c r="O6" s="277"/>
      <c r="P6" s="166"/>
      <c r="Q6" s="166"/>
      <c r="R6" s="166"/>
      <c r="S6" s="166"/>
      <c r="T6" s="33"/>
      <c r="U6" s="40"/>
      <c r="V6" s="40"/>
      <c r="W6" s="12" t="b">
        <v>0</v>
      </c>
      <c r="X6" s="12" t="b">
        <v>0</v>
      </c>
      <c r="Y6" s="12" t="b">
        <v>0</v>
      </c>
      <c r="Z6" s="12" t="b">
        <v>0</v>
      </c>
    </row>
    <row r="7" spans="1:26" ht="86" customHeight="1">
      <c r="A7" s="50"/>
      <c r="B7" s="276"/>
      <c r="C7" s="277"/>
      <c r="D7" s="277"/>
      <c r="E7" s="277"/>
      <c r="F7" s="277" t="s">
        <v>185</v>
      </c>
      <c r="G7" s="277"/>
      <c r="H7" s="277"/>
      <c r="I7" s="277"/>
      <c r="J7" s="277" t="s">
        <v>187</v>
      </c>
      <c r="K7" s="277"/>
      <c r="L7" s="277"/>
      <c r="M7" s="277"/>
      <c r="N7" s="277"/>
      <c r="O7" s="277"/>
      <c r="P7" s="166"/>
      <c r="Q7" s="166"/>
      <c r="R7" s="166"/>
      <c r="S7" s="166"/>
      <c r="T7" s="33"/>
      <c r="U7" s="40"/>
      <c r="V7" s="40"/>
      <c r="W7" t="b">
        <v>0</v>
      </c>
      <c r="X7" t="b">
        <v>0</v>
      </c>
      <c r="Y7" t="b">
        <v>0</v>
      </c>
      <c r="Z7" t="b">
        <v>0</v>
      </c>
    </row>
    <row r="8" spans="1:26" ht="86" customHeight="1">
      <c r="A8" s="50"/>
      <c r="B8" s="276"/>
      <c r="C8" s="277"/>
      <c r="D8" s="277"/>
      <c r="E8" s="277"/>
      <c r="F8" s="277" t="s">
        <v>186</v>
      </c>
      <c r="G8" s="277"/>
      <c r="H8" s="277"/>
      <c r="I8" s="277"/>
      <c r="J8" s="277"/>
      <c r="K8" s="277"/>
      <c r="L8" s="277"/>
      <c r="M8" s="277"/>
      <c r="N8" s="277"/>
      <c r="O8" s="277"/>
      <c r="P8" s="166"/>
      <c r="Q8" s="166"/>
      <c r="R8" s="166"/>
      <c r="S8" s="166"/>
      <c r="T8" s="33"/>
      <c r="U8" s="40"/>
      <c r="V8" s="40"/>
      <c r="W8" t="b">
        <v>0</v>
      </c>
      <c r="X8" t="b">
        <v>0</v>
      </c>
      <c r="Y8" t="b">
        <v>0</v>
      </c>
      <c r="Z8" t="b">
        <v>0</v>
      </c>
    </row>
    <row r="9" spans="1:26" ht="101" customHeight="1">
      <c r="A9" s="50"/>
      <c r="B9" s="276"/>
      <c r="C9" s="277" t="s">
        <v>182</v>
      </c>
      <c r="D9" s="277"/>
      <c r="E9" s="277"/>
      <c r="F9" s="277" t="s">
        <v>188</v>
      </c>
      <c r="G9" s="277"/>
      <c r="H9" s="277"/>
      <c r="I9" s="277"/>
      <c r="J9" s="277" t="s">
        <v>190</v>
      </c>
      <c r="K9" s="277"/>
      <c r="L9" s="277"/>
      <c r="M9" s="277"/>
      <c r="N9" s="277"/>
      <c r="O9" s="277"/>
      <c r="P9" s="166"/>
      <c r="Q9" s="166"/>
      <c r="R9" s="166"/>
      <c r="S9" s="166"/>
      <c r="T9" s="33"/>
      <c r="U9" s="40"/>
      <c r="V9" s="40"/>
      <c r="W9" t="b">
        <v>0</v>
      </c>
      <c r="X9" t="b">
        <v>0</v>
      </c>
      <c r="Y9" t="b">
        <v>0</v>
      </c>
      <c r="Z9" t="b">
        <v>0</v>
      </c>
    </row>
    <row r="10" spans="1:26" ht="102" customHeight="1">
      <c r="A10" s="50"/>
      <c r="B10" s="276"/>
      <c r="C10" s="277" t="s">
        <v>183</v>
      </c>
      <c r="D10" s="277"/>
      <c r="E10" s="277"/>
      <c r="F10" s="277" t="s">
        <v>189</v>
      </c>
      <c r="G10" s="277"/>
      <c r="H10" s="277"/>
      <c r="I10" s="277"/>
      <c r="J10" s="277" t="s">
        <v>191</v>
      </c>
      <c r="K10" s="277"/>
      <c r="L10" s="277"/>
      <c r="M10" s="277"/>
      <c r="N10" s="277"/>
      <c r="O10" s="277"/>
      <c r="P10" s="166"/>
      <c r="Q10" s="166"/>
      <c r="R10" s="166"/>
      <c r="S10" s="166"/>
      <c r="T10" s="33"/>
      <c r="U10" s="40"/>
      <c r="V10" s="40"/>
      <c r="W10" t="b">
        <v>0</v>
      </c>
      <c r="X10" t="b">
        <v>0</v>
      </c>
      <c r="Y10" t="b">
        <v>0</v>
      </c>
      <c r="Z10" t="b">
        <v>0</v>
      </c>
    </row>
    <row r="11" spans="1:26" ht="66" customHeight="1">
      <c r="A11" s="50"/>
      <c r="B11" s="273" t="s">
        <v>192</v>
      </c>
      <c r="C11" s="277" t="s">
        <v>193</v>
      </c>
      <c r="D11" s="277"/>
      <c r="E11" s="277"/>
      <c r="F11" s="277" t="s">
        <v>194</v>
      </c>
      <c r="G11" s="277"/>
      <c r="H11" s="277"/>
      <c r="I11" s="277"/>
      <c r="J11" s="277" t="s">
        <v>198</v>
      </c>
      <c r="K11" s="277"/>
      <c r="L11" s="277"/>
      <c r="M11" s="277"/>
      <c r="N11" s="277"/>
      <c r="O11" s="277"/>
      <c r="P11" s="166"/>
      <c r="Q11" s="166"/>
      <c r="R11" s="166"/>
      <c r="S11" s="166"/>
      <c r="T11" s="33"/>
      <c r="U11" s="40"/>
      <c r="V11" s="40"/>
      <c r="W11" t="b">
        <v>0</v>
      </c>
      <c r="X11" t="b">
        <v>0</v>
      </c>
      <c r="Y11" t="b">
        <v>0</v>
      </c>
      <c r="Z11" t="b">
        <v>0</v>
      </c>
    </row>
    <row r="12" spans="1:26" ht="66" customHeight="1">
      <c r="A12" s="50"/>
      <c r="B12" s="274"/>
      <c r="C12" s="277"/>
      <c r="D12" s="277"/>
      <c r="E12" s="277"/>
      <c r="F12" s="277" t="s">
        <v>195</v>
      </c>
      <c r="G12" s="277"/>
      <c r="H12" s="277"/>
      <c r="I12" s="277"/>
      <c r="J12" s="277" t="s">
        <v>199</v>
      </c>
      <c r="K12" s="277"/>
      <c r="L12" s="277"/>
      <c r="M12" s="277"/>
      <c r="N12" s="277"/>
      <c r="O12" s="277"/>
      <c r="P12" s="166"/>
      <c r="Q12" s="166"/>
      <c r="R12" s="166"/>
      <c r="S12" s="166"/>
      <c r="T12" s="33"/>
      <c r="U12" s="40"/>
      <c r="V12" s="40"/>
      <c r="W12" t="b">
        <v>0</v>
      </c>
      <c r="X12" t="b">
        <v>0</v>
      </c>
      <c r="Y12" t="b">
        <v>0</v>
      </c>
      <c r="Z12" t="b">
        <v>0</v>
      </c>
    </row>
    <row r="13" spans="1:26" ht="66" customHeight="1">
      <c r="A13" s="50"/>
      <c r="B13" s="274"/>
      <c r="C13" s="277"/>
      <c r="D13" s="277"/>
      <c r="E13" s="277"/>
      <c r="F13" s="277" t="s">
        <v>196</v>
      </c>
      <c r="G13" s="277"/>
      <c r="H13" s="277"/>
      <c r="I13" s="277"/>
      <c r="J13" s="277" t="s">
        <v>200</v>
      </c>
      <c r="K13" s="277"/>
      <c r="L13" s="277"/>
      <c r="M13" s="277"/>
      <c r="N13" s="277"/>
      <c r="O13" s="277"/>
      <c r="P13" s="166"/>
      <c r="Q13" s="166"/>
      <c r="R13" s="166"/>
      <c r="S13" s="166"/>
      <c r="T13" s="33"/>
      <c r="U13" s="40"/>
      <c r="V13" s="40"/>
      <c r="W13" t="b">
        <v>0</v>
      </c>
      <c r="X13" t="b">
        <v>0</v>
      </c>
      <c r="Y13" t="b">
        <v>0</v>
      </c>
      <c r="Z13" t="b">
        <v>0</v>
      </c>
    </row>
    <row r="14" spans="1:26" ht="86" customHeight="1">
      <c r="A14" s="50"/>
      <c r="B14" s="274"/>
      <c r="C14" s="277"/>
      <c r="D14" s="277"/>
      <c r="E14" s="277"/>
      <c r="F14" s="277" t="s">
        <v>197</v>
      </c>
      <c r="G14" s="277"/>
      <c r="H14" s="277"/>
      <c r="I14" s="277"/>
      <c r="J14" s="277" t="s">
        <v>201</v>
      </c>
      <c r="K14" s="277"/>
      <c r="L14" s="277"/>
      <c r="M14" s="277"/>
      <c r="N14" s="277"/>
      <c r="O14" s="277"/>
      <c r="P14" s="166"/>
      <c r="Q14" s="166"/>
      <c r="R14" s="166"/>
      <c r="S14" s="166"/>
      <c r="T14" s="33"/>
      <c r="U14" s="40"/>
      <c r="V14" s="40"/>
      <c r="W14" t="b">
        <v>0</v>
      </c>
      <c r="X14" t="b">
        <v>0</v>
      </c>
      <c r="Y14" t="b">
        <v>0</v>
      </c>
      <c r="Z14" t="b">
        <v>0</v>
      </c>
    </row>
    <row r="15" spans="1:26" ht="86" customHeight="1">
      <c r="A15" s="50"/>
      <c r="B15" s="274"/>
      <c r="C15" s="277" t="s">
        <v>202</v>
      </c>
      <c r="D15" s="277"/>
      <c r="E15" s="277"/>
      <c r="F15" s="277" t="s">
        <v>203</v>
      </c>
      <c r="G15" s="277"/>
      <c r="H15" s="277"/>
      <c r="I15" s="277"/>
      <c r="J15" s="277" t="s">
        <v>204</v>
      </c>
      <c r="K15" s="277"/>
      <c r="L15" s="277"/>
      <c r="M15" s="277"/>
      <c r="N15" s="277"/>
      <c r="O15" s="277"/>
      <c r="P15" s="166"/>
      <c r="Q15" s="166"/>
      <c r="R15" s="166"/>
      <c r="S15" s="166"/>
      <c r="T15" s="33"/>
      <c r="U15" s="40"/>
      <c r="V15" s="40"/>
      <c r="W15" t="b">
        <v>0</v>
      </c>
      <c r="X15" t="b">
        <v>0</v>
      </c>
      <c r="Y15" t="b">
        <v>0</v>
      </c>
      <c r="Z15" t="b">
        <v>0</v>
      </c>
    </row>
    <row r="16" spans="1:26" ht="86" customHeight="1">
      <c r="A16" s="50"/>
      <c r="B16" s="274"/>
      <c r="C16" s="277" t="s">
        <v>205</v>
      </c>
      <c r="D16" s="277"/>
      <c r="E16" s="277"/>
      <c r="F16" s="277" t="s">
        <v>206</v>
      </c>
      <c r="G16" s="277"/>
      <c r="H16" s="277"/>
      <c r="I16" s="277"/>
      <c r="J16" s="277" t="s">
        <v>207</v>
      </c>
      <c r="K16" s="277"/>
      <c r="L16" s="277"/>
      <c r="M16" s="277"/>
      <c r="N16" s="277"/>
      <c r="O16" s="277"/>
      <c r="P16" s="166"/>
      <c r="Q16" s="166"/>
      <c r="R16" s="166"/>
      <c r="S16" s="166"/>
      <c r="T16" s="33"/>
      <c r="U16" s="40"/>
      <c r="V16" s="40"/>
      <c r="W16" t="b">
        <v>0</v>
      </c>
      <c r="X16" t="b">
        <v>0</v>
      </c>
      <c r="Y16" t="b">
        <v>0</v>
      </c>
      <c r="Z16" t="b">
        <v>0</v>
      </c>
    </row>
    <row r="17" spans="1:26" ht="86" customHeight="1">
      <c r="A17" s="50"/>
      <c r="B17" s="274"/>
      <c r="C17" s="277"/>
      <c r="D17" s="277"/>
      <c r="E17" s="277"/>
      <c r="F17" s="277" t="s">
        <v>208</v>
      </c>
      <c r="G17" s="277"/>
      <c r="H17" s="277"/>
      <c r="I17" s="277"/>
      <c r="J17" s="277" t="s">
        <v>209</v>
      </c>
      <c r="K17" s="277"/>
      <c r="L17" s="277"/>
      <c r="M17" s="277"/>
      <c r="N17" s="277"/>
      <c r="O17" s="277"/>
      <c r="P17" s="166"/>
      <c r="Q17" s="166"/>
      <c r="R17" s="166"/>
      <c r="S17" s="166"/>
      <c r="T17" s="33"/>
      <c r="U17" s="40"/>
      <c r="V17" s="40"/>
      <c r="W17" t="b">
        <v>0</v>
      </c>
      <c r="X17" t="b">
        <v>0</v>
      </c>
      <c r="Y17" t="b">
        <v>0</v>
      </c>
      <c r="Z17" t="b">
        <v>0</v>
      </c>
    </row>
    <row r="18" spans="1:26" ht="86" customHeight="1">
      <c r="A18" s="50"/>
      <c r="B18" s="274"/>
      <c r="C18" s="277" t="s">
        <v>210</v>
      </c>
      <c r="D18" s="277"/>
      <c r="E18" s="277"/>
      <c r="F18" s="277" t="s">
        <v>211</v>
      </c>
      <c r="G18" s="277"/>
      <c r="H18" s="277"/>
      <c r="I18" s="277"/>
      <c r="J18" s="277" t="s">
        <v>212</v>
      </c>
      <c r="K18" s="277"/>
      <c r="L18" s="277"/>
      <c r="M18" s="277"/>
      <c r="N18" s="277"/>
      <c r="O18" s="277"/>
      <c r="P18" s="166"/>
      <c r="Q18" s="166"/>
      <c r="R18" s="166"/>
      <c r="S18" s="166"/>
      <c r="T18" s="33"/>
      <c r="U18" s="40"/>
      <c r="V18" s="40"/>
      <c r="W18" t="b">
        <v>0</v>
      </c>
      <c r="X18" t="b">
        <v>0</v>
      </c>
      <c r="Y18" t="b">
        <v>0</v>
      </c>
      <c r="Z18" t="b">
        <v>0</v>
      </c>
    </row>
    <row r="19" spans="1:26" ht="115.5" customHeight="1">
      <c r="A19" s="50"/>
      <c r="B19" s="274"/>
      <c r="C19" s="277" t="s">
        <v>213</v>
      </c>
      <c r="D19" s="277"/>
      <c r="E19" s="277"/>
      <c r="F19" s="277" t="s">
        <v>217</v>
      </c>
      <c r="G19" s="277"/>
      <c r="H19" s="277"/>
      <c r="I19" s="277"/>
      <c r="J19" s="277" t="s">
        <v>215</v>
      </c>
      <c r="K19" s="277"/>
      <c r="L19" s="277"/>
      <c r="M19" s="277"/>
      <c r="N19" s="277"/>
      <c r="O19" s="277"/>
      <c r="P19" s="166"/>
      <c r="Q19" s="166"/>
      <c r="R19" s="166"/>
      <c r="S19" s="166"/>
      <c r="T19" s="33"/>
      <c r="U19" s="40"/>
      <c r="V19" s="40"/>
      <c r="W19" t="b">
        <v>0</v>
      </c>
      <c r="X19" t="b">
        <v>0</v>
      </c>
      <c r="Y19" t="b">
        <v>0</v>
      </c>
      <c r="Z19" t="b">
        <v>0</v>
      </c>
    </row>
    <row r="20" spans="1:26" ht="86" customHeight="1">
      <c r="A20" s="50"/>
      <c r="B20" s="275"/>
      <c r="C20" s="277"/>
      <c r="D20" s="277"/>
      <c r="E20" s="277"/>
      <c r="F20" s="277" t="s">
        <v>214</v>
      </c>
      <c r="G20" s="277"/>
      <c r="H20" s="277"/>
      <c r="I20" s="277"/>
      <c r="J20" s="277" t="s">
        <v>216</v>
      </c>
      <c r="K20" s="277"/>
      <c r="L20" s="277"/>
      <c r="M20" s="277"/>
      <c r="N20" s="277"/>
      <c r="O20" s="277"/>
      <c r="P20" s="166"/>
      <c r="Q20" s="166"/>
      <c r="R20" s="166"/>
      <c r="S20" s="166"/>
      <c r="T20" s="33"/>
      <c r="U20" s="40"/>
      <c r="V20" s="40"/>
      <c r="W20" t="b">
        <v>0</v>
      </c>
      <c r="X20" t="b">
        <v>0</v>
      </c>
      <c r="Y20" t="b">
        <v>0</v>
      </c>
      <c r="Z20" t="b">
        <v>0</v>
      </c>
    </row>
    <row r="21" spans="1:26" ht="48" customHeight="1">
      <c r="A21" s="50"/>
      <c r="B21" s="278" t="s">
        <v>218</v>
      </c>
      <c r="C21" s="277" t="s">
        <v>219</v>
      </c>
      <c r="D21" s="277"/>
      <c r="E21" s="277"/>
      <c r="F21" s="277" t="s">
        <v>220</v>
      </c>
      <c r="G21" s="277"/>
      <c r="H21" s="277"/>
      <c r="I21" s="277"/>
      <c r="J21" s="277" t="s">
        <v>222</v>
      </c>
      <c r="K21" s="277"/>
      <c r="L21" s="277"/>
      <c r="M21" s="277"/>
      <c r="N21" s="277"/>
      <c r="O21" s="277"/>
      <c r="P21" s="166"/>
      <c r="Q21" s="166"/>
      <c r="R21" s="166"/>
      <c r="S21" s="166"/>
      <c r="T21" s="33"/>
      <c r="U21" s="40"/>
      <c r="V21" s="40"/>
      <c r="W21" t="b">
        <v>0</v>
      </c>
      <c r="X21" t="b">
        <v>0</v>
      </c>
      <c r="Y21" t="b">
        <v>0</v>
      </c>
      <c r="Z21" t="b">
        <v>0</v>
      </c>
    </row>
    <row r="22" spans="1:26" ht="115.5" customHeight="1">
      <c r="A22" s="50"/>
      <c r="B22" s="279"/>
      <c r="C22" s="277"/>
      <c r="D22" s="277"/>
      <c r="E22" s="277"/>
      <c r="F22" s="277" t="s">
        <v>221</v>
      </c>
      <c r="G22" s="277"/>
      <c r="H22" s="277"/>
      <c r="I22" s="277"/>
      <c r="J22" s="277" t="s">
        <v>223</v>
      </c>
      <c r="K22" s="277"/>
      <c r="L22" s="277"/>
      <c r="M22" s="277"/>
      <c r="N22" s="277"/>
      <c r="O22" s="277"/>
      <c r="P22" s="166"/>
      <c r="Q22" s="166"/>
      <c r="R22" s="166"/>
      <c r="S22" s="166"/>
      <c r="T22" s="33"/>
      <c r="U22" s="40"/>
      <c r="V22" s="40"/>
      <c r="W22" t="b">
        <v>0</v>
      </c>
      <c r="X22" t="b">
        <v>0</v>
      </c>
      <c r="Y22" t="b">
        <v>0</v>
      </c>
      <c r="Z22" t="b">
        <v>0</v>
      </c>
    </row>
    <row r="23" spans="1:26" ht="46" customHeight="1">
      <c r="A23" s="50"/>
      <c r="B23" s="279"/>
      <c r="C23" s="277" t="s">
        <v>224</v>
      </c>
      <c r="D23" s="277"/>
      <c r="E23" s="277"/>
      <c r="F23" s="277" t="s">
        <v>225</v>
      </c>
      <c r="G23" s="277"/>
      <c r="H23" s="277"/>
      <c r="I23" s="277"/>
      <c r="J23" s="277" t="s">
        <v>227</v>
      </c>
      <c r="K23" s="277"/>
      <c r="L23" s="277"/>
      <c r="M23" s="277"/>
      <c r="N23" s="277"/>
      <c r="O23" s="277"/>
      <c r="P23" s="166"/>
      <c r="Q23" s="166"/>
      <c r="R23" s="166"/>
      <c r="S23" s="166"/>
      <c r="T23" s="33"/>
      <c r="U23" s="40"/>
      <c r="V23" s="40"/>
      <c r="W23" t="b">
        <v>0</v>
      </c>
      <c r="X23" t="b">
        <v>0</v>
      </c>
      <c r="Y23" t="b">
        <v>0</v>
      </c>
      <c r="Z23" t="b">
        <v>0</v>
      </c>
    </row>
    <row r="24" spans="1:26" ht="117" customHeight="1">
      <c r="A24" s="50"/>
      <c r="B24" s="279"/>
      <c r="C24" s="277"/>
      <c r="D24" s="277"/>
      <c r="E24" s="277"/>
      <c r="F24" s="277" t="s">
        <v>226</v>
      </c>
      <c r="G24" s="277"/>
      <c r="H24" s="277"/>
      <c r="I24" s="277"/>
      <c r="J24" s="277" t="s">
        <v>228</v>
      </c>
      <c r="K24" s="277"/>
      <c r="L24" s="277"/>
      <c r="M24" s="277"/>
      <c r="N24" s="277"/>
      <c r="O24" s="277"/>
      <c r="P24" s="166"/>
      <c r="Q24" s="166"/>
      <c r="R24" s="166"/>
      <c r="S24" s="166"/>
      <c r="T24" s="33"/>
      <c r="U24" s="40"/>
      <c r="V24" s="40"/>
      <c r="W24" t="b">
        <v>0</v>
      </c>
      <c r="X24" t="b">
        <v>0</v>
      </c>
      <c r="Y24" t="b">
        <v>0</v>
      </c>
      <c r="Z24" t="b">
        <v>0</v>
      </c>
    </row>
    <row r="25" spans="1:26" ht="110" customHeight="1">
      <c r="A25" s="50"/>
      <c r="B25" s="279"/>
      <c r="C25" s="277" t="s">
        <v>229</v>
      </c>
      <c r="D25" s="277"/>
      <c r="E25" s="277"/>
      <c r="F25" s="277" t="s">
        <v>230</v>
      </c>
      <c r="G25" s="277"/>
      <c r="H25" s="277"/>
      <c r="I25" s="277"/>
      <c r="J25" s="277" t="s">
        <v>232</v>
      </c>
      <c r="K25" s="277"/>
      <c r="L25" s="277"/>
      <c r="M25" s="277"/>
      <c r="N25" s="277"/>
      <c r="O25" s="277"/>
      <c r="P25" s="166"/>
      <c r="Q25" s="166"/>
      <c r="R25" s="166"/>
      <c r="S25" s="166"/>
      <c r="T25" s="33"/>
      <c r="U25" s="40"/>
      <c r="V25" s="40"/>
      <c r="W25" t="b">
        <v>0</v>
      </c>
      <c r="X25" t="b">
        <v>0</v>
      </c>
      <c r="Y25" t="b">
        <v>0</v>
      </c>
      <c r="Z25" t="b">
        <v>0</v>
      </c>
    </row>
    <row r="26" spans="1:26" ht="102.5" customHeight="1">
      <c r="A26" s="50"/>
      <c r="B26" s="279"/>
      <c r="C26" s="277"/>
      <c r="D26" s="277"/>
      <c r="E26" s="277"/>
      <c r="F26" s="277" t="s">
        <v>231</v>
      </c>
      <c r="G26" s="277"/>
      <c r="H26" s="277"/>
      <c r="I26" s="277"/>
      <c r="J26" s="277" t="s">
        <v>233</v>
      </c>
      <c r="K26" s="277"/>
      <c r="L26" s="277"/>
      <c r="M26" s="277"/>
      <c r="N26" s="277"/>
      <c r="O26" s="277"/>
      <c r="P26" s="166"/>
      <c r="Q26" s="166"/>
      <c r="R26" s="166"/>
      <c r="S26" s="166"/>
      <c r="T26" s="33"/>
      <c r="U26" s="40"/>
      <c r="V26" s="40"/>
      <c r="W26" t="b">
        <v>0</v>
      </c>
      <c r="X26" t="b">
        <v>0</v>
      </c>
      <c r="Y26" t="b">
        <v>0</v>
      </c>
      <c r="Z26" t="b">
        <v>0</v>
      </c>
    </row>
    <row r="27" spans="1:26" ht="86" customHeight="1">
      <c r="A27" s="50"/>
      <c r="B27" s="279"/>
      <c r="C27" s="277" t="s">
        <v>234</v>
      </c>
      <c r="D27" s="277"/>
      <c r="E27" s="277"/>
      <c r="F27" s="277" t="s">
        <v>235</v>
      </c>
      <c r="G27" s="277"/>
      <c r="H27" s="277"/>
      <c r="I27" s="277"/>
      <c r="J27" s="277" t="s">
        <v>236</v>
      </c>
      <c r="K27" s="277"/>
      <c r="L27" s="277"/>
      <c r="M27" s="277"/>
      <c r="N27" s="277"/>
      <c r="O27" s="277"/>
      <c r="P27" s="166"/>
      <c r="Q27" s="166"/>
      <c r="R27" s="166"/>
      <c r="S27" s="166"/>
      <c r="T27" s="33"/>
      <c r="U27" s="40"/>
      <c r="V27" s="40"/>
      <c r="W27" t="b">
        <v>0</v>
      </c>
      <c r="X27" t="b">
        <v>0</v>
      </c>
      <c r="Y27" t="b">
        <v>0</v>
      </c>
      <c r="Z27" t="b">
        <v>0</v>
      </c>
    </row>
    <row r="28" spans="1:26" ht="86" customHeight="1">
      <c r="A28" s="50"/>
      <c r="B28" s="279"/>
      <c r="C28" s="277" t="s">
        <v>237</v>
      </c>
      <c r="D28" s="277"/>
      <c r="E28" s="277"/>
      <c r="F28" s="277" t="s">
        <v>239</v>
      </c>
      <c r="G28" s="277"/>
      <c r="H28" s="277"/>
      <c r="I28" s="277"/>
      <c r="J28" s="277" t="s">
        <v>241</v>
      </c>
      <c r="K28" s="277"/>
      <c r="L28" s="277"/>
      <c r="M28" s="277"/>
      <c r="N28" s="277"/>
      <c r="O28" s="277"/>
      <c r="P28" s="166"/>
      <c r="Q28" s="166"/>
      <c r="R28" s="166"/>
      <c r="S28" s="166"/>
      <c r="T28" s="51"/>
      <c r="U28" s="29"/>
      <c r="V28" s="29"/>
      <c r="W28" t="b">
        <v>0</v>
      </c>
      <c r="X28" t="b">
        <v>0</v>
      </c>
      <c r="Y28" t="b">
        <v>0</v>
      </c>
      <c r="Z28" t="b">
        <v>0</v>
      </c>
    </row>
    <row r="29" spans="1:26" ht="86" customHeight="1">
      <c r="A29" s="50"/>
      <c r="B29" s="279"/>
      <c r="C29" s="277" t="s">
        <v>238</v>
      </c>
      <c r="D29" s="277"/>
      <c r="E29" s="277"/>
      <c r="F29" s="277" t="s">
        <v>240</v>
      </c>
      <c r="G29" s="277"/>
      <c r="H29" s="277"/>
      <c r="I29" s="277"/>
      <c r="J29" s="277" t="s">
        <v>242</v>
      </c>
      <c r="K29" s="277"/>
      <c r="L29" s="277"/>
      <c r="M29" s="277"/>
      <c r="N29" s="277"/>
      <c r="O29" s="277"/>
      <c r="P29" s="166"/>
      <c r="Q29" s="166"/>
      <c r="R29" s="166"/>
      <c r="S29" s="166"/>
      <c r="T29" s="51"/>
      <c r="U29" s="29"/>
      <c r="V29" s="29"/>
      <c r="W29" t="b">
        <v>0</v>
      </c>
      <c r="X29" t="b">
        <v>0</v>
      </c>
      <c r="Y29" t="b">
        <v>0</v>
      </c>
      <c r="Z29" t="b">
        <v>0</v>
      </c>
    </row>
    <row r="30" spans="1:26" ht="86" customHeight="1">
      <c r="A30" s="50"/>
      <c r="B30" s="279" t="s">
        <v>292</v>
      </c>
      <c r="C30" s="277" t="s">
        <v>243</v>
      </c>
      <c r="D30" s="277"/>
      <c r="E30" s="277"/>
      <c r="F30" s="277" t="s">
        <v>244</v>
      </c>
      <c r="G30" s="277"/>
      <c r="H30" s="277"/>
      <c r="I30" s="277"/>
      <c r="J30" s="277" t="s">
        <v>247</v>
      </c>
      <c r="K30" s="277"/>
      <c r="L30" s="277"/>
      <c r="M30" s="277"/>
      <c r="N30" s="277"/>
      <c r="O30" s="277"/>
      <c r="P30" s="166"/>
      <c r="Q30" s="166"/>
      <c r="R30" s="166"/>
      <c r="S30" s="166"/>
      <c r="T30" s="51"/>
      <c r="U30" s="29"/>
      <c r="V30" s="29"/>
      <c r="W30" t="b">
        <v>0</v>
      </c>
      <c r="X30" t="b">
        <v>0</v>
      </c>
      <c r="Y30" t="b">
        <v>0</v>
      </c>
      <c r="Z30" t="b">
        <v>0</v>
      </c>
    </row>
    <row r="31" spans="1:26" ht="62.5" customHeight="1">
      <c r="A31" s="50"/>
      <c r="B31" s="279"/>
      <c r="C31" s="277"/>
      <c r="D31" s="277"/>
      <c r="E31" s="277"/>
      <c r="F31" s="277" t="s">
        <v>245</v>
      </c>
      <c r="G31" s="277"/>
      <c r="H31" s="277"/>
      <c r="I31" s="277"/>
      <c r="J31" s="277" t="s">
        <v>248</v>
      </c>
      <c r="K31" s="277"/>
      <c r="L31" s="277"/>
      <c r="M31" s="277"/>
      <c r="N31" s="277"/>
      <c r="O31" s="277"/>
      <c r="P31" s="166"/>
      <c r="Q31" s="166"/>
      <c r="R31" s="166"/>
      <c r="S31" s="166"/>
      <c r="T31" s="51"/>
      <c r="W31" t="b">
        <v>0</v>
      </c>
      <c r="X31" t="b">
        <v>0</v>
      </c>
      <c r="Y31" t="b">
        <v>0</v>
      </c>
      <c r="Z31" t="b">
        <v>0</v>
      </c>
    </row>
    <row r="32" spans="1:26" ht="102" customHeight="1">
      <c r="A32" s="50"/>
      <c r="B32" s="279"/>
      <c r="C32" s="277"/>
      <c r="D32" s="277"/>
      <c r="E32" s="277"/>
      <c r="F32" s="277" t="s">
        <v>246</v>
      </c>
      <c r="G32" s="277"/>
      <c r="H32" s="277"/>
      <c r="I32" s="277"/>
      <c r="J32" s="277" t="s">
        <v>249</v>
      </c>
      <c r="K32" s="277"/>
      <c r="L32" s="277"/>
      <c r="M32" s="277"/>
      <c r="N32" s="277"/>
      <c r="O32" s="277"/>
      <c r="P32" s="166"/>
      <c r="Q32" s="166"/>
      <c r="R32" s="166"/>
      <c r="S32" s="166"/>
      <c r="T32" s="51"/>
      <c r="W32" t="b">
        <v>0</v>
      </c>
      <c r="X32" t="b">
        <v>0</v>
      </c>
      <c r="Y32" t="b">
        <v>0</v>
      </c>
      <c r="Z32" t="b">
        <v>0</v>
      </c>
    </row>
    <row r="33" spans="1:26" ht="100.5" customHeight="1">
      <c r="A33" s="50"/>
      <c r="B33" s="279"/>
      <c r="C33" s="277" t="s">
        <v>250</v>
      </c>
      <c r="D33" s="277"/>
      <c r="E33" s="277"/>
      <c r="F33" s="277" t="s">
        <v>251</v>
      </c>
      <c r="G33" s="277"/>
      <c r="H33" s="277"/>
      <c r="I33" s="277"/>
      <c r="J33" s="277" t="s">
        <v>253</v>
      </c>
      <c r="K33" s="277"/>
      <c r="L33" s="277"/>
      <c r="M33" s="277"/>
      <c r="N33" s="277"/>
      <c r="O33" s="277"/>
      <c r="P33" s="166"/>
      <c r="Q33" s="166"/>
      <c r="R33" s="166"/>
      <c r="S33" s="166"/>
      <c r="T33" s="51"/>
      <c r="W33" t="b">
        <v>0</v>
      </c>
      <c r="X33" t="b">
        <v>0</v>
      </c>
      <c r="Y33" t="b">
        <v>0</v>
      </c>
      <c r="Z33" t="b">
        <v>0</v>
      </c>
    </row>
    <row r="34" spans="1:26" ht="90.5" customHeight="1">
      <c r="A34" s="50"/>
      <c r="B34" s="280"/>
      <c r="C34" s="277"/>
      <c r="D34" s="277"/>
      <c r="E34" s="277"/>
      <c r="F34" s="277" t="s">
        <v>252</v>
      </c>
      <c r="G34" s="277"/>
      <c r="H34" s="277"/>
      <c r="I34" s="277"/>
      <c r="J34" s="277" t="s">
        <v>254</v>
      </c>
      <c r="K34" s="277"/>
      <c r="L34" s="277"/>
      <c r="M34" s="277"/>
      <c r="N34" s="277"/>
      <c r="O34" s="277"/>
      <c r="P34" s="166"/>
      <c r="Q34" s="166"/>
      <c r="R34" s="166"/>
      <c r="S34" s="166"/>
      <c r="T34" s="51"/>
      <c r="W34" t="b">
        <v>0</v>
      </c>
      <c r="X34" t="b">
        <v>0</v>
      </c>
      <c r="Y34" t="b">
        <v>0</v>
      </c>
      <c r="Z34" t="b">
        <v>0</v>
      </c>
    </row>
    <row r="35" spans="1:26" ht="86" customHeight="1">
      <c r="A35" s="50"/>
      <c r="B35" s="273" t="s">
        <v>255</v>
      </c>
      <c r="C35" s="277" t="s">
        <v>256</v>
      </c>
      <c r="D35" s="277"/>
      <c r="E35" s="277"/>
      <c r="F35" s="277" t="s">
        <v>257</v>
      </c>
      <c r="G35" s="277"/>
      <c r="H35" s="277"/>
      <c r="I35" s="277"/>
      <c r="J35" s="277" t="s">
        <v>258</v>
      </c>
      <c r="K35" s="277"/>
      <c r="L35" s="277"/>
      <c r="M35" s="277"/>
      <c r="N35" s="277"/>
      <c r="O35" s="277"/>
      <c r="P35" s="166"/>
      <c r="Q35" s="166"/>
      <c r="R35" s="166"/>
      <c r="S35" s="166"/>
      <c r="T35" s="51"/>
      <c r="W35" t="b">
        <v>0</v>
      </c>
      <c r="X35" t="b">
        <v>0</v>
      </c>
      <c r="Y35" t="b">
        <v>0</v>
      </c>
      <c r="Z35" t="b">
        <v>0</v>
      </c>
    </row>
    <row r="36" spans="1:26" ht="59.5" customHeight="1">
      <c r="A36" s="50"/>
      <c r="B36" s="274"/>
      <c r="C36" s="277" t="s">
        <v>259</v>
      </c>
      <c r="D36" s="277"/>
      <c r="E36" s="277"/>
      <c r="F36" s="277" t="s">
        <v>260</v>
      </c>
      <c r="G36" s="277"/>
      <c r="H36" s="277"/>
      <c r="I36" s="277"/>
      <c r="J36" s="277" t="s">
        <v>262</v>
      </c>
      <c r="K36" s="277"/>
      <c r="L36" s="277"/>
      <c r="M36" s="277"/>
      <c r="N36" s="277"/>
      <c r="O36" s="277"/>
      <c r="P36" s="166"/>
      <c r="Q36" s="166"/>
      <c r="R36" s="166"/>
      <c r="S36" s="166"/>
      <c r="T36" s="51"/>
      <c r="W36" t="b">
        <v>0</v>
      </c>
      <c r="X36" t="b">
        <v>0</v>
      </c>
      <c r="Y36" t="b">
        <v>0</v>
      </c>
      <c r="Z36" t="b">
        <v>0</v>
      </c>
    </row>
    <row r="37" spans="1:26" ht="62" customHeight="1">
      <c r="A37" s="50"/>
      <c r="B37" s="274"/>
      <c r="C37" s="277"/>
      <c r="D37" s="277"/>
      <c r="E37" s="277"/>
      <c r="F37" s="277" t="s">
        <v>261</v>
      </c>
      <c r="G37" s="277"/>
      <c r="H37" s="277"/>
      <c r="I37" s="277"/>
      <c r="J37" s="277" t="s">
        <v>263</v>
      </c>
      <c r="K37" s="277"/>
      <c r="L37" s="277"/>
      <c r="M37" s="277"/>
      <c r="N37" s="277"/>
      <c r="O37" s="277"/>
      <c r="P37" s="166"/>
      <c r="Q37" s="166"/>
      <c r="R37" s="166"/>
      <c r="S37" s="166"/>
      <c r="T37" s="51"/>
      <c r="W37" t="b">
        <v>0</v>
      </c>
      <c r="X37" t="b">
        <v>0</v>
      </c>
      <c r="Y37" t="b">
        <v>0</v>
      </c>
      <c r="Z37" t="b">
        <v>0</v>
      </c>
    </row>
    <row r="38" spans="1:26" ht="86" customHeight="1">
      <c r="A38" s="50"/>
      <c r="B38" s="274"/>
      <c r="C38" s="277" t="s">
        <v>264</v>
      </c>
      <c r="D38" s="277"/>
      <c r="E38" s="277"/>
      <c r="F38" s="277" t="s">
        <v>265</v>
      </c>
      <c r="G38" s="277"/>
      <c r="H38" s="277"/>
      <c r="I38" s="277"/>
      <c r="J38" s="277" t="s">
        <v>267</v>
      </c>
      <c r="K38" s="277"/>
      <c r="L38" s="277"/>
      <c r="M38" s="277"/>
      <c r="N38" s="277"/>
      <c r="O38" s="277"/>
      <c r="P38" s="166"/>
      <c r="Q38" s="166"/>
      <c r="R38" s="166"/>
      <c r="S38" s="166"/>
      <c r="T38" s="51"/>
      <c r="W38" t="b">
        <v>0</v>
      </c>
      <c r="X38" t="b">
        <v>0</v>
      </c>
      <c r="Y38" t="b">
        <v>0</v>
      </c>
      <c r="Z38" t="b">
        <v>0</v>
      </c>
    </row>
    <row r="39" spans="1:26" ht="86" customHeight="1">
      <c r="A39" s="50"/>
      <c r="B39" s="274"/>
      <c r="C39" s="277"/>
      <c r="D39" s="277"/>
      <c r="E39" s="277"/>
      <c r="F39" s="277" t="s">
        <v>266</v>
      </c>
      <c r="G39" s="277"/>
      <c r="H39" s="277"/>
      <c r="I39" s="277"/>
      <c r="J39" s="277" t="s">
        <v>268</v>
      </c>
      <c r="K39" s="277"/>
      <c r="L39" s="277"/>
      <c r="M39" s="277"/>
      <c r="N39" s="277"/>
      <c r="O39" s="277"/>
      <c r="P39" s="166"/>
      <c r="Q39" s="166"/>
      <c r="R39" s="166"/>
      <c r="S39" s="166"/>
      <c r="T39" s="51"/>
      <c r="W39" t="b">
        <v>0</v>
      </c>
      <c r="X39" t="b">
        <v>0</v>
      </c>
      <c r="Y39" t="b">
        <v>0</v>
      </c>
      <c r="Z39" t="b">
        <v>0</v>
      </c>
    </row>
    <row r="40" spans="1:26" ht="86" customHeight="1">
      <c r="A40" s="50"/>
      <c r="B40" s="274" t="s">
        <v>293</v>
      </c>
      <c r="C40" s="277" t="s">
        <v>269</v>
      </c>
      <c r="D40" s="277"/>
      <c r="E40" s="277"/>
      <c r="F40" s="277" t="s">
        <v>270</v>
      </c>
      <c r="G40" s="277"/>
      <c r="H40" s="277"/>
      <c r="I40" s="277"/>
      <c r="J40" s="277" t="s">
        <v>273</v>
      </c>
      <c r="K40" s="277"/>
      <c r="L40" s="277"/>
      <c r="M40" s="277"/>
      <c r="N40" s="277"/>
      <c r="O40" s="277"/>
      <c r="P40" s="166"/>
      <c r="Q40" s="166"/>
      <c r="R40" s="166"/>
      <c r="S40" s="166"/>
      <c r="T40" s="51"/>
      <c r="W40" t="b">
        <v>0</v>
      </c>
      <c r="X40" t="b">
        <v>0</v>
      </c>
      <c r="Y40" t="b">
        <v>0</v>
      </c>
      <c r="Z40" t="b">
        <v>0</v>
      </c>
    </row>
    <row r="41" spans="1:26" ht="86" customHeight="1">
      <c r="A41" s="50"/>
      <c r="B41" s="274"/>
      <c r="C41" s="277"/>
      <c r="D41" s="277"/>
      <c r="E41" s="277"/>
      <c r="F41" s="277" t="s">
        <v>271</v>
      </c>
      <c r="G41" s="277"/>
      <c r="H41" s="277"/>
      <c r="I41" s="277"/>
      <c r="J41" s="277" t="s">
        <v>274</v>
      </c>
      <c r="K41" s="277"/>
      <c r="L41" s="277"/>
      <c r="M41" s="277"/>
      <c r="N41" s="277"/>
      <c r="O41" s="277"/>
      <c r="P41" s="166"/>
      <c r="Q41" s="166"/>
      <c r="R41" s="166"/>
      <c r="S41" s="166"/>
      <c r="T41" s="51"/>
      <c r="W41" t="b">
        <v>0</v>
      </c>
      <c r="X41" t="b">
        <v>0</v>
      </c>
      <c r="Y41" t="b">
        <v>0</v>
      </c>
      <c r="Z41" t="b">
        <v>0</v>
      </c>
    </row>
    <row r="42" spans="1:26" ht="86" customHeight="1">
      <c r="A42" s="50"/>
      <c r="B42" s="274"/>
      <c r="C42" s="277"/>
      <c r="D42" s="277"/>
      <c r="E42" s="277"/>
      <c r="F42" s="277" t="s">
        <v>272</v>
      </c>
      <c r="G42" s="277"/>
      <c r="H42" s="277"/>
      <c r="I42" s="277"/>
      <c r="J42" s="277" t="s">
        <v>275</v>
      </c>
      <c r="K42" s="277"/>
      <c r="L42" s="277"/>
      <c r="M42" s="277"/>
      <c r="N42" s="277"/>
      <c r="O42" s="277"/>
      <c r="P42" s="166"/>
      <c r="Q42" s="166"/>
      <c r="R42" s="166"/>
      <c r="S42" s="166"/>
      <c r="T42" s="51"/>
      <c r="W42" t="b">
        <v>0</v>
      </c>
      <c r="X42" t="b">
        <v>0</v>
      </c>
      <c r="Y42" t="b">
        <v>0</v>
      </c>
      <c r="Z42" t="b">
        <v>0</v>
      </c>
    </row>
    <row r="43" spans="1:26" ht="86" customHeight="1">
      <c r="A43" s="50"/>
      <c r="B43" s="274"/>
      <c r="C43" s="277" t="s">
        <v>276</v>
      </c>
      <c r="D43" s="277"/>
      <c r="E43" s="277"/>
      <c r="F43" s="277" t="s">
        <v>278</v>
      </c>
      <c r="G43" s="277"/>
      <c r="H43" s="277"/>
      <c r="I43" s="277"/>
      <c r="J43" s="277" t="s">
        <v>280</v>
      </c>
      <c r="K43" s="277"/>
      <c r="L43" s="277"/>
      <c r="M43" s="277"/>
      <c r="N43" s="277"/>
      <c r="O43" s="277"/>
      <c r="P43" s="166"/>
      <c r="Q43" s="166"/>
      <c r="R43" s="166"/>
      <c r="S43" s="166"/>
      <c r="T43" s="51"/>
      <c r="W43" t="b">
        <v>0</v>
      </c>
      <c r="X43" t="b">
        <v>0</v>
      </c>
      <c r="Y43" t="b">
        <v>0</v>
      </c>
      <c r="Z43" t="b">
        <v>0</v>
      </c>
    </row>
    <row r="44" spans="1:26" ht="148" customHeight="1">
      <c r="A44" s="50"/>
      <c r="B44" s="275"/>
      <c r="C44" s="277" t="s">
        <v>277</v>
      </c>
      <c r="D44" s="277"/>
      <c r="E44" s="277"/>
      <c r="F44" s="277" t="s">
        <v>279</v>
      </c>
      <c r="G44" s="277"/>
      <c r="H44" s="277"/>
      <c r="I44" s="277"/>
      <c r="J44" s="277" t="s">
        <v>281</v>
      </c>
      <c r="K44" s="277"/>
      <c r="L44" s="277"/>
      <c r="M44" s="277"/>
      <c r="N44" s="277"/>
      <c r="O44" s="277"/>
      <c r="P44" s="166"/>
      <c r="Q44" s="166"/>
      <c r="R44" s="166"/>
      <c r="S44" s="166"/>
      <c r="T44" s="51"/>
      <c r="W44" t="b">
        <v>0</v>
      </c>
      <c r="X44" t="b">
        <v>0</v>
      </c>
      <c r="Y44" t="b">
        <v>0</v>
      </c>
      <c r="Z44" t="b">
        <v>0</v>
      </c>
    </row>
    <row r="45" spans="1:26" ht="86" customHeight="1">
      <c r="A45" s="50"/>
      <c r="B45" s="281" t="s">
        <v>282</v>
      </c>
      <c r="C45" s="277" t="s">
        <v>161</v>
      </c>
      <c r="D45" s="277"/>
      <c r="E45" s="277"/>
      <c r="F45" s="277" t="s">
        <v>285</v>
      </c>
      <c r="G45" s="277"/>
      <c r="H45" s="277"/>
      <c r="I45" s="277"/>
      <c r="J45" s="277" t="s">
        <v>288</v>
      </c>
      <c r="K45" s="277"/>
      <c r="L45" s="277"/>
      <c r="M45" s="277"/>
      <c r="N45" s="277"/>
      <c r="O45" s="277"/>
      <c r="P45" s="166"/>
      <c r="Q45" s="166"/>
      <c r="R45" s="166"/>
      <c r="S45" s="166"/>
      <c r="T45" s="51"/>
      <c r="W45" t="b">
        <v>0</v>
      </c>
      <c r="X45" t="b">
        <v>0</v>
      </c>
      <c r="Y45" t="b">
        <v>0</v>
      </c>
      <c r="Z45" t="b">
        <v>0</v>
      </c>
    </row>
    <row r="46" spans="1:26" ht="96" customHeight="1">
      <c r="A46" s="50"/>
      <c r="B46" s="276"/>
      <c r="C46" s="277" t="s">
        <v>283</v>
      </c>
      <c r="D46" s="277"/>
      <c r="E46" s="277"/>
      <c r="F46" s="277" t="s">
        <v>286</v>
      </c>
      <c r="G46" s="277"/>
      <c r="H46" s="277"/>
      <c r="I46" s="277"/>
      <c r="J46" s="277" t="s">
        <v>289</v>
      </c>
      <c r="K46" s="277"/>
      <c r="L46" s="277"/>
      <c r="M46" s="277"/>
      <c r="N46" s="277"/>
      <c r="O46" s="277"/>
      <c r="P46" s="166"/>
      <c r="Q46" s="166"/>
      <c r="R46" s="166"/>
      <c r="S46" s="166"/>
      <c r="T46" s="51"/>
      <c r="W46" t="b">
        <v>0</v>
      </c>
      <c r="X46" t="b">
        <v>0</v>
      </c>
      <c r="Y46" t="b">
        <v>0</v>
      </c>
      <c r="Z46" t="b">
        <v>0</v>
      </c>
    </row>
    <row r="47" spans="1:26" ht="120" customHeight="1">
      <c r="A47" s="50"/>
      <c r="B47" s="276"/>
      <c r="C47" s="277" t="s">
        <v>284</v>
      </c>
      <c r="D47" s="277"/>
      <c r="E47" s="277"/>
      <c r="F47" s="277" t="s">
        <v>287</v>
      </c>
      <c r="G47" s="277"/>
      <c r="H47" s="277"/>
      <c r="I47" s="277"/>
      <c r="J47" s="277" t="s">
        <v>290</v>
      </c>
      <c r="K47" s="277"/>
      <c r="L47" s="277"/>
      <c r="M47" s="277"/>
      <c r="N47" s="277"/>
      <c r="O47" s="277"/>
      <c r="P47" s="166"/>
      <c r="Q47" s="166"/>
      <c r="R47" s="166"/>
      <c r="S47" s="166"/>
      <c r="T47" s="51"/>
      <c r="W47" t="b">
        <v>0</v>
      </c>
      <c r="X47" t="b">
        <v>0</v>
      </c>
      <c r="Y47" t="b">
        <v>0</v>
      </c>
      <c r="Z47" t="b">
        <v>0</v>
      </c>
    </row>
    <row r="48" spans="1:26" ht="17.5" customHeight="1">
      <c r="A48" s="31"/>
      <c r="B48" s="121"/>
      <c r="C48" s="119"/>
      <c r="D48" s="119"/>
      <c r="E48" s="119"/>
      <c r="F48" s="119"/>
      <c r="G48" s="119"/>
      <c r="H48" s="119"/>
      <c r="I48" s="119"/>
      <c r="J48" s="119"/>
      <c r="K48" s="119"/>
      <c r="L48" s="119"/>
      <c r="M48" s="119"/>
      <c r="N48" s="119"/>
      <c r="O48" s="119"/>
      <c r="P48" s="120"/>
      <c r="Q48" s="120"/>
      <c r="R48" s="120"/>
      <c r="S48" s="120"/>
      <c r="T48" s="31"/>
      <c r="W48">
        <f>COUNTIF(W6:W47,"TRUE")</f>
        <v>0</v>
      </c>
      <c r="X48">
        <f t="shared" ref="X48:Z48" si="0">COUNTIF(X6:X47,"TRUE")</f>
        <v>0</v>
      </c>
      <c r="Y48">
        <f t="shared" si="0"/>
        <v>0</v>
      </c>
      <c r="Z48">
        <f t="shared" si="0"/>
        <v>0</v>
      </c>
    </row>
    <row r="49" spans="2:19" ht="13" customHeight="1">
      <c r="B49" s="122"/>
      <c r="C49" s="117"/>
      <c r="D49" s="117"/>
      <c r="E49" s="117"/>
      <c r="F49" s="117"/>
      <c r="G49" s="117"/>
      <c r="H49" s="117"/>
      <c r="I49" s="117"/>
      <c r="J49" s="117"/>
      <c r="K49" s="117"/>
      <c r="L49" s="117"/>
      <c r="M49" s="117"/>
      <c r="N49" s="117"/>
      <c r="O49" s="117"/>
      <c r="P49" s="118"/>
      <c r="Q49" s="118"/>
      <c r="R49" s="118"/>
      <c r="S49" s="118"/>
    </row>
    <row r="50" spans="2:19" ht="13" customHeight="1">
      <c r="B50" s="122"/>
      <c r="C50" s="117"/>
      <c r="D50" s="117"/>
      <c r="E50" s="117"/>
      <c r="F50" s="117"/>
      <c r="G50" s="117"/>
      <c r="H50" s="117"/>
      <c r="I50" s="117"/>
      <c r="J50" s="117"/>
      <c r="K50" s="117"/>
      <c r="L50" s="117"/>
      <c r="M50" s="117"/>
      <c r="N50" s="117"/>
      <c r="O50" s="117"/>
      <c r="P50" s="118"/>
      <c r="Q50" s="118"/>
      <c r="R50" s="118"/>
      <c r="S50" s="118"/>
    </row>
    <row r="51" spans="2:19" ht="13" customHeight="1">
      <c r="B51" s="122"/>
      <c r="C51" s="117"/>
      <c r="D51" s="117"/>
      <c r="E51" s="117"/>
      <c r="F51" s="117"/>
      <c r="G51" s="117"/>
      <c r="H51" s="117"/>
      <c r="I51" s="117"/>
      <c r="J51" s="117"/>
      <c r="K51" s="117"/>
      <c r="L51" s="117"/>
      <c r="M51" s="117"/>
      <c r="N51" s="117"/>
      <c r="O51" s="117"/>
      <c r="P51" s="118"/>
      <c r="Q51" s="118"/>
      <c r="R51" s="118"/>
      <c r="S51" s="118"/>
    </row>
    <row r="52" spans="2:19" ht="13" customHeight="1">
      <c r="B52" s="122"/>
      <c r="C52" s="117"/>
      <c r="D52" s="117"/>
      <c r="E52" s="117"/>
      <c r="F52" s="117"/>
      <c r="G52" s="117"/>
      <c r="H52" s="117"/>
      <c r="I52" s="117"/>
      <c r="J52" s="117"/>
      <c r="K52" s="117"/>
      <c r="L52" s="117"/>
      <c r="M52" s="117"/>
      <c r="N52" s="117"/>
      <c r="O52" s="117"/>
      <c r="P52" s="118"/>
      <c r="Q52" s="118"/>
      <c r="R52" s="118"/>
      <c r="S52" s="118"/>
    </row>
    <row r="53" spans="2:19" ht="13" customHeight="1">
      <c r="B53" s="122"/>
      <c r="C53" s="117"/>
      <c r="D53" s="117"/>
      <c r="E53" s="117"/>
      <c r="F53" s="117"/>
      <c r="G53" s="117"/>
      <c r="H53" s="117"/>
      <c r="I53" s="117"/>
      <c r="J53" s="117"/>
      <c r="K53" s="117"/>
      <c r="L53" s="117"/>
      <c r="M53" s="117"/>
      <c r="N53" s="117"/>
      <c r="O53" s="117"/>
      <c r="P53" s="118"/>
      <c r="Q53" s="118"/>
      <c r="R53" s="118"/>
      <c r="S53" s="118"/>
    </row>
    <row r="54" spans="2:19" ht="13" customHeight="1"/>
  </sheetData>
  <mergeCells count="125">
    <mergeCell ref="B21:B29"/>
    <mergeCell ref="B30:B34"/>
    <mergeCell ref="B35:B39"/>
    <mergeCell ref="B40:B44"/>
    <mergeCell ref="J46:O46"/>
    <mergeCell ref="C47:E47"/>
    <mergeCell ref="F47:I47"/>
    <mergeCell ref="J47:O47"/>
    <mergeCell ref="B45:B47"/>
    <mergeCell ref="C45:E45"/>
    <mergeCell ref="F45:I45"/>
    <mergeCell ref="J45:O45"/>
    <mergeCell ref="C46:E46"/>
    <mergeCell ref="F46:I46"/>
    <mergeCell ref="C43:E43"/>
    <mergeCell ref="F43:I43"/>
    <mergeCell ref="J43:O43"/>
    <mergeCell ref="C44:E44"/>
    <mergeCell ref="F44:I44"/>
    <mergeCell ref="J44:O44"/>
    <mergeCell ref="C40:E42"/>
    <mergeCell ref="F40:I40"/>
    <mergeCell ref="J40:O40"/>
    <mergeCell ref="F41:I41"/>
    <mergeCell ref="J41:O41"/>
    <mergeCell ref="F42:I42"/>
    <mergeCell ref="J42:O42"/>
    <mergeCell ref="F36:I36"/>
    <mergeCell ref="J36:O36"/>
    <mergeCell ref="F37:I37"/>
    <mergeCell ref="J37:O37"/>
    <mergeCell ref="C38:E39"/>
    <mergeCell ref="F38:I38"/>
    <mergeCell ref="J38:O38"/>
    <mergeCell ref="F39:I39"/>
    <mergeCell ref="J39:O39"/>
    <mergeCell ref="C33:E34"/>
    <mergeCell ref="F33:I33"/>
    <mergeCell ref="J33:O33"/>
    <mergeCell ref="F34:I34"/>
    <mergeCell ref="J34:O34"/>
    <mergeCell ref="C35:E35"/>
    <mergeCell ref="F35:I35"/>
    <mergeCell ref="J35:O35"/>
    <mergeCell ref="C36:E37"/>
    <mergeCell ref="C30:E32"/>
    <mergeCell ref="F30:I30"/>
    <mergeCell ref="J30:O30"/>
    <mergeCell ref="F31:I31"/>
    <mergeCell ref="J31:O31"/>
    <mergeCell ref="F32:I32"/>
    <mergeCell ref="J32:O32"/>
    <mergeCell ref="C28:E28"/>
    <mergeCell ref="F28:I28"/>
    <mergeCell ref="J28:O28"/>
    <mergeCell ref="C29:E29"/>
    <mergeCell ref="F29:I29"/>
    <mergeCell ref="J29:O29"/>
    <mergeCell ref="C25:E26"/>
    <mergeCell ref="F25:I25"/>
    <mergeCell ref="J25:O25"/>
    <mergeCell ref="F26:I26"/>
    <mergeCell ref="J26:O26"/>
    <mergeCell ref="C27:E27"/>
    <mergeCell ref="F27:I27"/>
    <mergeCell ref="J27:O27"/>
    <mergeCell ref="J22:O22"/>
    <mergeCell ref="C23:E24"/>
    <mergeCell ref="F23:I23"/>
    <mergeCell ref="J23:O23"/>
    <mergeCell ref="F24:I24"/>
    <mergeCell ref="J24:O24"/>
    <mergeCell ref="C19:E20"/>
    <mergeCell ref="F19:I19"/>
    <mergeCell ref="J19:O19"/>
    <mergeCell ref="F20:I20"/>
    <mergeCell ref="J20:O20"/>
    <mergeCell ref="C21:E22"/>
    <mergeCell ref="F21:I21"/>
    <mergeCell ref="J21:O21"/>
    <mergeCell ref="F22:I22"/>
    <mergeCell ref="C18:E18"/>
    <mergeCell ref="F18:I18"/>
    <mergeCell ref="J18:O18"/>
    <mergeCell ref="F13:I13"/>
    <mergeCell ref="J13:O13"/>
    <mergeCell ref="F14:I14"/>
    <mergeCell ref="J14:O14"/>
    <mergeCell ref="C15:E15"/>
    <mergeCell ref="F15:I15"/>
    <mergeCell ref="J15:O15"/>
    <mergeCell ref="C11:E14"/>
    <mergeCell ref="F11:I11"/>
    <mergeCell ref="J11:O11"/>
    <mergeCell ref="F12:I12"/>
    <mergeCell ref="J12:O12"/>
    <mergeCell ref="C16:E17"/>
    <mergeCell ref="F16:I16"/>
    <mergeCell ref="J16:O16"/>
    <mergeCell ref="F17:I17"/>
    <mergeCell ref="J17:O17"/>
    <mergeCell ref="B11:B20"/>
    <mergeCell ref="B4:S4"/>
    <mergeCell ref="C5:E5"/>
    <mergeCell ref="F5:I5"/>
    <mergeCell ref="J5:O5"/>
    <mergeCell ref="B2:S2"/>
    <mergeCell ref="B3:D3"/>
    <mergeCell ref="E3:G3"/>
    <mergeCell ref="H3:J3"/>
    <mergeCell ref="K3:M3"/>
    <mergeCell ref="B6:B10"/>
    <mergeCell ref="C6:E8"/>
    <mergeCell ref="F6:I6"/>
    <mergeCell ref="J6:O6"/>
    <mergeCell ref="F7:I7"/>
    <mergeCell ref="J7:O7"/>
    <mergeCell ref="F8:I8"/>
    <mergeCell ref="J8:O8"/>
    <mergeCell ref="C9:E9"/>
    <mergeCell ref="F9:I9"/>
    <mergeCell ref="J9:O9"/>
    <mergeCell ref="C10:E10"/>
    <mergeCell ref="F10:I10"/>
    <mergeCell ref="J10:O10"/>
  </mergeCells>
  <phoneticPr fontId="1"/>
  <conditionalFormatting sqref="P6:S47">
    <cfRule type="expression" dxfId="19" priority="1">
      <formula>OR($W6:$Z6)</formula>
    </cfRule>
  </conditionalFormatting>
  <dataValidations count="1">
    <dataValidation type="list" allowBlank="1" showInputMessage="1" showErrorMessage="1" sqref="E3:G3" xr:uid="{2C325A3C-9DB1-4BAF-9F80-1D0E48D3375E}">
      <formula1>#REF!</formula1>
    </dataValidation>
  </dataValidations>
  <printOptions horizontalCentered="1" verticalCentered="1"/>
  <pageMargins left="0.23622047244094491" right="0.23622047244094491" top="0.74803149606299213" bottom="0.74803149606299213" header="0.31496062992125984" footer="0.31496062992125984"/>
  <pageSetup paperSize="9" scale="80" fitToHeight="0" orientation="portrait" r:id="rId1"/>
  <rowBreaks count="4" manualBreakCount="4">
    <brk id="10" max="19" man="1"/>
    <brk id="20" max="19" man="1"/>
    <brk id="29" max="19" man="1"/>
    <brk id="39"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15</xdr:col>
                    <xdr:colOff>127000</xdr:colOff>
                    <xdr:row>5</xdr:row>
                    <xdr:rowOff>0</xdr:rowOff>
                  </from>
                  <to>
                    <xdr:col>16</xdr:col>
                    <xdr:colOff>0</xdr:colOff>
                    <xdr:row>6</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16</xdr:col>
                    <xdr:colOff>127000</xdr:colOff>
                    <xdr:row>5</xdr:row>
                    <xdr:rowOff>0</xdr:rowOff>
                  </from>
                  <to>
                    <xdr:col>17</xdr:col>
                    <xdr:colOff>0</xdr:colOff>
                    <xdr:row>6</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17</xdr:col>
                    <xdr:colOff>127000</xdr:colOff>
                    <xdr:row>5</xdr:row>
                    <xdr:rowOff>0</xdr:rowOff>
                  </from>
                  <to>
                    <xdr:col>18</xdr:col>
                    <xdr:colOff>0</xdr:colOff>
                    <xdr:row>6</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18</xdr:col>
                    <xdr:colOff>127000</xdr:colOff>
                    <xdr:row>5</xdr:row>
                    <xdr:rowOff>0</xdr:rowOff>
                  </from>
                  <to>
                    <xdr:col>19</xdr:col>
                    <xdr:colOff>0</xdr:colOff>
                    <xdr:row>6</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15</xdr:col>
                    <xdr:colOff>127000</xdr:colOff>
                    <xdr:row>6</xdr:row>
                    <xdr:rowOff>0</xdr:rowOff>
                  </from>
                  <to>
                    <xdr:col>16</xdr:col>
                    <xdr:colOff>0</xdr:colOff>
                    <xdr:row>6</xdr:row>
                    <xdr:rowOff>1104900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16</xdr:col>
                    <xdr:colOff>127000</xdr:colOff>
                    <xdr:row>6</xdr:row>
                    <xdr:rowOff>0</xdr:rowOff>
                  </from>
                  <to>
                    <xdr:col>17</xdr:col>
                    <xdr:colOff>0</xdr:colOff>
                    <xdr:row>6</xdr:row>
                    <xdr:rowOff>1104900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17</xdr:col>
                    <xdr:colOff>127000</xdr:colOff>
                    <xdr:row>6</xdr:row>
                    <xdr:rowOff>0</xdr:rowOff>
                  </from>
                  <to>
                    <xdr:col>18</xdr:col>
                    <xdr:colOff>0</xdr:colOff>
                    <xdr:row>6</xdr:row>
                    <xdr:rowOff>1104900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18</xdr:col>
                    <xdr:colOff>127000</xdr:colOff>
                    <xdr:row>6</xdr:row>
                    <xdr:rowOff>0</xdr:rowOff>
                  </from>
                  <to>
                    <xdr:col>19</xdr:col>
                    <xdr:colOff>0</xdr:colOff>
                    <xdr:row>6</xdr:row>
                    <xdr:rowOff>1104900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15</xdr:col>
                    <xdr:colOff>127000</xdr:colOff>
                    <xdr:row>7</xdr:row>
                    <xdr:rowOff>0</xdr:rowOff>
                  </from>
                  <to>
                    <xdr:col>16</xdr:col>
                    <xdr:colOff>0</xdr:colOff>
                    <xdr:row>8</xdr:row>
                    <xdr:rowOff>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16</xdr:col>
                    <xdr:colOff>127000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17</xdr:col>
                    <xdr:colOff>127000</xdr:colOff>
                    <xdr:row>7</xdr:row>
                    <xdr:rowOff>0</xdr:rowOff>
                  </from>
                  <to>
                    <xdr:col>18</xdr:col>
                    <xdr:colOff>0</xdr:colOff>
                    <xdr:row>8</xdr:row>
                    <xdr:rowOff>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18</xdr:col>
                    <xdr:colOff>127000</xdr:colOff>
                    <xdr:row>7</xdr:row>
                    <xdr:rowOff>0</xdr:rowOff>
                  </from>
                  <to>
                    <xdr:col>19</xdr:col>
                    <xdr:colOff>0</xdr:colOff>
                    <xdr:row>8</xdr:row>
                    <xdr:rowOff>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15</xdr:col>
                    <xdr:colOff>127000</xdr:colOff>
                    <xdr:row>7</xdr:row>
                    <xdr:rowOff>1104900</xdr:rowOff>
                  </from>
                  <to>
                    <xdr:col>16</xdr:col>
                    <xdr:colOff>0</xdr:colOff>
                    <xdr:row>8</xdr:row>
                    <xdr:rowOff>1282700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16</xdr:col>
                    <xdr:colOff>127000</xdr:colOff>
                    <xdr:row>7</xdr:row>
                    <xdr:rowOff>1104900</xdr:rowOff>
                  </from>
                  <to>
                    <xdr:col>17</xdr:col>
                    <xdr:colOff>0</xdr:colOff>
                    <xdr:row>8</xdr:row>
                    <xdr:rowOff>1282700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17</xdr:col>
                    <xdr:colOff>127000</xdr:colOff>
                    <xdr:row>7</xdr:row>
                    <xdr:rowOff>1104900</xdr:rowOff>
                  </from>
                  <to>
                    <xdr:col>18</xdr:col>
                    <xdr:colOff>0</xdr:colOff>
                    <xdr:row>8</xdr:row>
                    <xdr:rowOff>1282700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18</xdr:col>
                    <xdr:colOff>127000</xdr:colOff>
                    <xdr:row>7</xdr:row>
                    <xdr:rowOff>1104900</xdr:rowOff>
                  </from>
                  <to>
                    <xdr:col>19</xdr:col>
                    <xdr:colOff>0</xdr:colOff>
                    <xdr:row>8</xdr:row>
                    <xdr:rowOff>1282700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15</xdr:col>
                    <xdr:colOff>127000</xdr:colOff>
                    <xdr:row>8</xdr:row>
                    <xdr:rowOff>1295400</xdr:rowOff>
                  </from>
                  <to>
                    <xdr:col>16</xdr:col>
                    <xdr:colOff>0</xdr:colOff>
                    <xdr:row>9</xdr:row>
                    <xdr:rowOff>1282700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16</xdr:col>
                    <xdr:colOff>127000</xdr:colOff>
                    <xdr:row>8</xdr:row>
                    <xdr:rowOff>1295400</xdr:rowOff>
                  </from>
                  <to>
                    <xdr:col>17</xdr:col>
                    <xdr:colOff>0</xdr:colOff>
                    <xdr:row>9</xdr:row>
                    <xdr:rowOff>1282700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17</xdr:col>
                    <xdr:colOff>127000</xdr:colOff>
                    <xdr:row>8</xdr:row>
                    <xdr:rowOff>1295400</xdr:rowOff>
                  </from>
                  <to>
                    <xdr:col>18</xdr:col>
                    <xdr:colOff>0</xdr:colOff>
                    <xdr:row>9</xdr:row>
                    <xdr:rowOff>1282700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18</xdr:col>
                    <xdr:colOff>127000</xdr:colOff>
                    <xdr:row>8</xdr:row>
                    <xdr:rowOff>1295400</xdr:rowOff>
                  </from>
                  <to>
                    <xdr:col>19</xdr:col>
                    <xdr:colOff>0</xdr:colOff>
                    <xdr:row>9</xdr:row>
                    <xdr:rowOff>1282700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15</xdr:col>
                    <xdr:colOff>127000</xdr:colOff>
                    <xdr:row>10</xdr:row>
                    <xdr:rowOff>0</xdr:rowOff>
                  </from>
                  <to>
                    <xdr:col>16</xdr:col>
                    <xdr:colOff>0</xdr:colOff>
                    <xdr:row>11</xdr:row>
                    <xdr:rowOff>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16</xdr:col>
                    <xdr:colOff>127000</xdr:colOff>
                    <xdr:row>10</xdr:row>
                    <xdr:rowOff>0</xdr:rowOff>
                  </from>
                  <to>
                    <xdr:col>17</xdr:col>
                    <xdr:colOff>0</xdr:colOff>
                    <xdr:row>11</xdr:row>
                    <xdr:rowOff>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17</xdr:col>
                    <xdr:colOff>127000</xdr:colOff>
                    <xdr:row>10</xdr:row>
                    <xdr:rowOff>0</xdr:rowOff>
                  </from>
                  <to>
                    <xdr:col>18</xdr:col>
                    <xdr:colOff>0</xdr:colOff>
                    <xdr:row>11</xdr:row>
                    <xdr:rowOff>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18</xdr:col>
                    <xdr:colOff>127000</xdr:colOff>
                    <xdr:row>10</xdr:row>
                    <xdr:rowOff>0</xdr:rowOff>
                  </from>
                  <to>
                    <xdr:col>19</xdr:col>
                    <xdr:colOff>0</xdr:colOff>
                    <xdr:row>11</xdr:row>
                    <xdr:rowOff>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15</xdr:col>
                    <xdr:colOff>127000</xdr:colOff>
                    <xdr:row>11</xdr:row>
                    <xdr:rowOff>0</xdr:rowOff>
                  </from>
                  <to>
                    <xdr:col>16</xdr:col>
                    <xdr:colOff>0</xdr:colOff>
                    <xdr:row>12</xdr:row>
                    <xdr:rowOff>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16</xdr:col>
                    <xdr:colOff>127000</xdr:colOff>
                    <xdr:row>11</xdr:row>
                    <xdr:rowOff>0</xdr:rowOff>
                  </from>
                  <to>
                    <xdr:col>17</xdr:col>
                    <xdr:colOff>0</xdr:colOff>
                    <xdr:row>12</xdr:row>
                    <xdr:rowOff>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17</xdr:col>
                    <xdr:colOff>127000</xdr:colOff>
                    <xdr:row>11</xdr:row>
                    <xdr:rowOff>0</xdr:rowOff>
                  </from>
                  <to>
                    <xdr:col>18</xdr:col>
                    <xdr:colOff>0</xdr:colOff>
                    <xdr:row>12</xdr:row>
                    <xdr:rowOff>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18</xdr:col>
                    <xdr:colOff>127000</xdr:colOff>
                    <xdr:row>11</xdr:row>
                    <xdr:rowOff>0</xdr:rowOff>
                  </from>
                  <to>
                    <xdr:col>19</xdr:col>
                    <xdr:colOff>0</xdr:colOff>
                    <xdr:row>12</xdr:row>
                    <xdr:rowOff>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15</xdr:col>
                    <xdr:colOff>127000</xdr:colOff>
                    <xdr:row>12</xdr:row>
                    <xdr:rowOff>0</xdr:rowOff>
                  </from>
                  <to>
                    <xdr:col>16</xdr:col>
                    <xdr:colOff>0</xdr:colOff>
                    <xdr:row>13</xdr:row>
                    <xdr:rowOff>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16</xdr:col>
                    <xdr:colOff>127000</xdr:colOff>
                    <xdr:row>12</xdr:row>
                    <xdr:rowOff>0</xdr:rowOff>
                  </from>
                  <to>
                    <xdr:col>17</xdr:col>
                    <xdr:colOff>0</xdr:colOff>
                    <xdr:row>13</xdr:row>
                    <xdr:rowOff>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17</xdr:col>
                    <xdr:colOff>127000</xdr:colOff>
                    <xdr:row>12</xdr:row>
                    <xdr:rowOff>0</xdr:rowOff>
                  </from>
                  <to>
                    <xdr:col>18</xdr:col>
                    <xdr:colOff>0</xdr:colOff>
                    <xdr:row>13</xdr:row>
                    <xdr:rowOff>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18</xdr:col>
                    <xdr:colOff>127000</xdr:colOff>
                    <xdr:row>12</xdr:row>
                    <xdr:rowOff>0</xdr:rowOff>
                  </from>
                  <to>
                    <xdr:col>19</xdr:col>
                    <xdr:colOff>0</xdr:colOff>
                    <xdr:row>13</xdr:row>
                    <xdr:rowOff>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15</xdr:col>
                    <xdr:colOff>127000</xdr:colOff>
                    <xdr:row>13</xdr:row>
                    <xdr:rowOff>0</xdr:rowOff>
                  </from>
                  <to>
                    <xdr:col>16</xdr:col>
                    <xdr:colOff>0</xdr:colOff>
                    <xdr:row>14</xdr:row>
                    <xdr:rowOff>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16</xdr:col>
                    <xdr:colOff>127000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17</xdr:col>
                    <xdr:colOff>127000</xdr:colOff>
                    <xdr:row>13</xdr:row>
                    <xdr:rowOff>0</xdr:rowOff>
                  </from>
                  <to>
                    <xdr:col>18</xdr:col>
                    <xdr:colOff>0</xdr:colOff>
                    <xdr:row>14</xdr:row>
                    <xdr:rowOff>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18</xdr:col>
                    <xdr:colOff>127000</xdr:colOff>
                    <xdr:row>13</xdr:row>
                    <xdr:rowOff>0</xdr:rowOff>
                  </from>
                  <to>
                    <xdr:col>19</xdr:col>
                    <xdr:colOff>0</xdr:colOff>
                    <xdr:row>14</xdr:row>
                    <xdr:rowOff>0</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15</xdr:col>
                    <xdr:colOff>127000</xdr:colOff>
                    <xdr:row>14</xdr:row>
                    <xdr:rowOff>0</xdr:rowOff>
                  </from>
                  <to>
                    <xdr:col>16</xdr:col>
                    <xdr:colOff>0</xdr:colOff>
                    <xdr:row>15</xdr:row>
                    <xdr:rowOff>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16</xdr:col>
                    <xdr:colOff>127000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17</xdr:col>
                    <xdr:colOff>127000</xdr:colOff>
                    <xdr:row>14</xdr:row>
                    <xdr:rowOff>0</xdr:rowOff>
                  </from>
                  <to>
                    <xdr:col>18</xdr:col>
                    <xdr:colOff>0</xdr:colOff>
                    <xdr:row>15</xdr:row>
                    <xdr:rowOff>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18</xdr:col>
                    <xdr:colOff>127000</xdr:colOff>
                    <xdr:row>14</xdr:row>
                    <xdr:rowOff>0</xdr:rowOff>
                  </from>
                  <to>
                    <xdr:col>19</xdr:col>
                    <xdr:colOff>0</xdr:colOff>
                    <xdr:row>15</xdr:row>
                    <xdr:rowOff>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15</xdr:col>
                    <xdr:colOff>127000</xdr:colOff>
                    <xdr:row>15</xdr:row>
                    <xdr:rowOff>0</xdr:rowOff>
                  </from>
                  <to>
                    <xdr:col>16</xdr:col>
                    <xdr:colOff>0</xdr:colOff>
                    <xdr:row>15</xdr:row>
                    <xdr:rowOff>1104900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16</xdr:col>
                    <xdr:colOff>127000</xdr:colOff>
                    <xdr:row>15</xdr:row>
                    <xdr:rowOff>0</xdr:rowOff>
                  </from>
                  <to>
                    <xdr:col>17</xdr:col>
                    <xdr:colOff>0</xdr:colOff>
                    <xdr:row>15</xdr:row>
                    <xdr:rowOff>1104900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17</xdr:col>
                    <xdr:colOff>127000</xdr:colOff>
                    <xdr:row>15</xdr:row>
                    <xdr:rowOff>0</xdr:rowOff>
                  </from>
                  <to>
                    <xdr:col>18</xdr:col>
                    <xdr:colOff>0</xdr:colOff>
                    <xdr:row>15</xdr:row>
                    <xdr:rowOff>1104900</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18</xdr:col>
                    <xdr:colOff>127000</xdr:colOff>
                    <xdr:row>15</xdr:row>
                    <xdr:rowOff>0</xdr:rowOff>
                  </from>
                  <to>
                    <xdr:col>19</xdr:col>
                    <xdr:colOff>0</xdr:colOff>
                    <xdr:row>15</xdr:row>
                    <xdr:rowOff>1104900</xdr:rowOff>
                  </to>
                </anchor>
              </controlPr>
            </control>
          </mc:Choice>
        </mc:AlternateContent>
        <mc:AlternateContent xmlns:mc="http://schemas.openxmlformats.org/markup-compatibility/2006">
          <mc:Choice Requires="x14">
            <control shapeId="12457" r:id="rId48" name="Check Box 169">
              <controlPr defaultSize="0" autoFill="0" autoLine="0" autoPict="0">
                <anchor moveWithCells="1">
                  <from>
                    <xdr:col>15</xdr:col>
                    <xdr:colOff>127000</xdr:colOff>
                    <xdr:row>16</xdr:row>
                    <xdr:rowOff>0</xdr:rowOff>
                  </from>
                  <to>
                    <xdr:col>16</xdr:col>
                    <xdr:colOff>0</xdr:colOff>
                    <xdr:row>17</xdr:row>
                    <xdr:rowOff>0</xdr:rowOff>
                  </to>
                </anchor>
              </controlPr>
            </control>
          </mc:Choice>
        </mc:AlternateContent>
        <mc:AlternateContent xmlns:mc="http://schemas.openxmlformats.org/markup-compatibility/2006">
          <mc:Choice Requires="x14">
            <control shapeId="12458" r:id="rId49" name="Check Box 170">
              <controlPr defaultSize="0" autoFill="0" autoLine="0" autoPict="0">
                <anchor moveWithCells="1">
                  <from>
                    <xdr:col>16</xdr:col>
                    <xdr:colOff>127000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12459" r:id="rId50" name="Check Box 171">
              <controlPr defaultSize="0" autoFill="0" autoLine="0" autoPict="0">
                <anchor moveWithCells="1">
                  <from>
                    <xdr:col>17</xdr:col>
                    <xdr:colOff>127000</xdr:colOff>
                    <xdr:row>16</xdr:row>
                    <xdr:rowOff>0</xdr:rowOff>
                  </from>
                  <to>
                    <xdr:col>18</xdr:col>
                    <xdr:colOff>0</xdr:colOff>
                    <xdr:row>17</xdr:row>
                    <xdr:rowOff>0</xdr:rowOff>
                  </to>
                </anchor>
              </controlPr>
            </control>
          </mc:Choice>
        </mc:AlternateContent>
        <mc:AlternateContent xmlns:mc="http://schemas.openxmlformats.org/markup-compatibility/2006">
          <mc:Choice Requires="x14">
            <control shapeId="12460" r:id="rId51" name="Check Box 172">
              <controlPr defaultSize="0" autoFill="0" autoLine="0" autoPict="0">
                <anchor moveWithCells="1">
                  <from>
                    <xdr:col>18</xdr:col>
                    <xdr:colOff>127000</xdr:colOff>
                    <xdr:row>16</xdr:row>
                    <xdr:rowOff>0</xdr:rowOff>
                  </from>
                  <to>
                    <xdr:col>19</xdr:col>
                    <xdr:colOff>0</xdr:colOff>
                    <xdr:row>17</xdr:row>
                    <xdr:rowOff>0</xdr:rowOff>
                  </to>
                </anchor>
              </controlPr>
            </control>
          </mc:Choice>
        </mc:AlternateContent>
        <mc:AlternateContent xmlns:mc="http://schemas.openxmlformats.org/markup-compatibility/2006">
          <mc:Choice Requires="x14">
            <control shapeId="12461" r:id="rId52" name="Check Box 173">
              <controlPr defaultSize="0" autoFill="0" autoLine="0" autoPict="0">
                <anchor moveWithCells="1">
                  <from>
                    <xdr:col>15</xdr:col>
                    <xdr:colOff>127000</xdr:colOff>
                    <xdr:row>17</xdr:row>
                    <xdr:rowOff>0</xdr:rowOff>
                  </from>
                  <to>
                    <xdr:col>16</xdr:col>
                    <xdr:colOff>0</xdr:colOff>
                    <xdr:row>17</xdr:row>
                    <xdr:rowOff>1104900</xdr:rowOff>
                  </to>
                </anchor>
              </controlPr>
            </control>
          </mc:Choice>
        </mc:AlternateContent>
        <mc:AlternateContent xmlns:mc="http://schemas.openxmlformats.org/markup-compatibility/2006">
          <mc:Choice Requires="x14">
            <control shapeId="12462" r:id="rId53" name="Check Box 174">
              <controlPr defaultSize="0" autoFill="0" autoLine="0" autoPict="0">
                <anchor moveWithCells="1">
                  <from>
                    <xdr:col>16</xdr:col>
                    <xdr:colOff>127000</xdr:colOff>
                    <xdr:row>17</xdr:row>
                    <xdr:rowOff>0</xdr:rowOff>
                  </from>
                  <to>
                    <xdr:col>17</xdr:col>
                    <xdr:colOff>0</xdr:colOff>
                    <xdr:row>17</xdr:row>
                    <xdr:rowOff>1104900</xdr:rowOff>
                  </to>
                </anchor>
              </controlPr>
            </control>
          </mc:Choice>
        </mc:AlternateContent>
        <mc:AlternateContent xmlns:mc="http://schemas.openxmlformats.org/markup-compatibility/2006">
          <mc:Choice Requires="x14">
            <control shapeId="12463" r:id="rId54" name="Check Box 175">
              <controlPr defaultSize="0" autoFill="0" autoLine="0" autoPict="0">
                <anchor moveWithCells="1">
                  <from>
                    <xdr:col>17</xdr:col>
                    <xdr:colOff>127000</xdr:colOff>
                    <xdr:row>17</xdr:row>
                    <xdr:rowOff>0</xdr:rowOff>
                  </from>
                  <to>
                    <xdr:col>18</xdr:col>
                    <xdr:colOff>0</xdr:colOff>
                    <xdr:row>17</xdr:row>
                    <xdr:rowOff>1104900</xdr:rowOff>
                  </to>
                </anchor>
              </controlPr>
            </control>
          </mc:Choice>
        </mc:AlternateContent>
        <mc:AlternateContent xmlns:mc="http://schemas.openxmlformats.org/markup-compatibility/2006">
          <mc:Choice Requires="x14">
            <control shapeId="12464" r:id="rId55" name="Check Box 176">
              <controlPr defaultSize="0" autoFill="0" autoLine="0" autoPict="0">
                <anchor moveWithCells="1">
                  <from>
                    <xdr:col>18</xdr:col>
                    <xdr:colOff>127000</xdr:colOff>
                    <xdr:row>17</xdr:row>
                    <xdr:rowOff>0</xdr:rowOff>
                  </from>
                  <to>
                    <xdr:col>19</xdr:col>
                    <xdr:colOff>0</xdr:colOff>
                    <xdr:row>17</xdr:row>
                    <xdr:rowOff>1104900</xdr:rowOff>
                  </to>
                </anchor>
              </controlPr>
            </control>
          </mc:Choice>
        </mc:AlternateContent>
        <mc:AlternateContent xmlns:mc="http://schemas.openxmlformats.org/markup-compatibility/2006">
          <mc:Choice Requires="x14">
            <control shapeId="12465" r:id="rId56" name="Check Box 177">
              <controlPr defaultSize="0" autoFill="0" autoLine="0" autoPict="0">
                <anchor moveWithCells="1">
                  <from>
                    <xdr:col>15</xdr:col>
                    <xdr:colOff>127000</xdr:colOff>
                    <xdr:row>17</xdr:row>
                    <xdr:rowOff>1104900</xdr:rowOff>
                  </from>
                  <to>
                    <xdr:col>16</xdr:col>
                    <xdr:colOff>0</xdr:colOff>
                    <xdr:row>18</xdr:row>
                    <xdr:rowOff>1460500</xdr:rowOff>
                  </to>
                </anchor>
              </controlPr>
            </control>
          </mc:Choice>
        </mc:AlternateContent>
        <mc:AlternateContent xmlns:mc="http://schemas.openxmlformats.org/markup-compatibility/2006">
          <mc:Choice Requires="x14">
            <control shapeId="12466" r:id="rId57" name="Check Box 178">
              <controlPr defaultSize="0" autoFill="0" autoLine="0" autoPict="0">
                <anchor moveWithCells="1">
                  <from>
                    <xdr:col>16</xdr:col>
                    <xdr:colOff>127000</xdr:colOff>
                    <xdr:row>17</xdr:row>
                    <xdr:rowOff>1104900</xdr:rowOff>
                  </from>
                  <to>
                    <xdr:col>17</xdr:col>
                    <xdr:colOff>0</xdr:colOff>
                    <xdr:row>18</xdr:row>
                    <xdr:rowOff>1460500</xdr:rowOff>
                  </to>
                </anchor>
              </controlPr>
            </control>
          </mc:Choice>
        </mc:AlternateContent>
        <mc:AlternateContent xmlns:mc="http://schemas.openxmlformats.org/markup-compatibility/2006">
          <mc:Choice Requires="x14">
            <control shapeId="12467" r:id="rId58" name="Check Box 179">
              <controlPr defaultSize="0" autoFill="0" autoLine="0" autoPict="0">
                <anchor moveWithCells="1">
                  <from>
                    <xdr:col>17</xdr:col>
                    <xdr:colOff>127000</xdr:colOff>
                    <xdr:row>17</xdr:row>
                    <xdr:rowOff>1104900</xdr:rowOff>
                  </from>
                  <to>
                    <xdr:col>18</xdr:col>
                    <xdr:colOff>0</xdr:colOff>
                    <xdr:row>18</xdr:row>
                    <xdr:rowOff>1460500</xdr:rowOff>
                  </to>
                </anchor>
              </controlPr>
            </control>
          </mc:Choice>
        </mc:AlternateContent>
        <mc:AlternateContent xmlns:mc="http://schemas.openxmlformats.org/markup-compatibility/2006">
          <mc:Choice Requires="x14">
            <control shapeId="12468" r:id="rId59" name="Check Box 180">
              <controlPr defaultSize="0" autoFill="0" autoLine="0" autoPict="0">
                <anchor moveWithCells="1">
                  <from>
                    <xdr:col>18</xdr:col>
                    <xdr:colOff>127000</xdr:colOff>
                    <xdr:row>17</xdr:row>
                    <xdr:rowOff>1104900</xdr:rowOff>
                  </from>
                  <to>
                    <xdr:col>19</xdr:col>
                    <xdr:colOff>0</xdr:colOff>
                    <xdr:row>18</xdr:row>
                    <xdr:rowOff>1460500</xdr:rowOff>
                  </to>
                </anchor>
              </controlPr>
            </control>
          </mc:Choice>
        </mc:AlternateContent>
        <mc:AlternateContent xmlns:mc="http://schemas.openxmlformats.org/markup-compatibility/2006">
          <mc:Choice Requires="x14">
            <control shapeId="12469" r:id="rId60" name="Check Box 181">
              <controlPr defaultSize="0" autoFill="0" autoLine="0" autoPict="0">
                <anchor moveWithCells="1">
                  <from>
                    <xdr:col>15</xdr:col>
                    <xdr:colOff>127000</xdr:colOff>
                    <xdr:row>19</xdr:row>
                    <xdr:rowOff>0</xdr:rowOff>
                  </from>
                  <to>
                    <xdr:col>16</xdr:col>
                    <xdr:colOff>0</xdr:colOff>
                    <xdr:row>19</xdr:row>
                    <xdr:rowOff>1104900</xdr:rowOff>
                  </to>
                </anchor>
              </controlPr>
            </control>
          </mc:Choice>
        </mc:AlternateContent>
        <mc:AlternateContent xmlns:mc="http://schemas.openxmlformats.org/markup-compatibility/2006">
          <mc:Choice Requires="x14">
            <control shapeId="12470" r:id="rId61" name="Check Box 182">
              <controlPr defaultSize="0" autoFill="0" autoLine="0" autoPict="0">
                <anchor moveWithCells="1">
                  <from>
                    <xdr:col>16</xdr:col>
                    <xdr:colOff>127000</xdr:colOff>
                    <xdr:row>19</xdr:row>
                    <xdr:rowOff>0</xdr:rowOff>
                  </from>
                  <to>
                    <xdr:col>17</xdr:col>
                    <xdr:colOff>0</xdr:colOff>
                    <xdr:row>19</xdr:row>
                    <xdr:rowOff>1104900</xdr:rowOff>
                  </to>
                </anchor>
              </controlPr>
            </control>
          </mc:Choice>
        </mc:AlternateContent>
        <mc:AlternateContent xmlns:mc="http://schemas.openxmlformats.org/markup-compatibility/2006">
          <mc:Choice Requires="x14">
            <control shapeId="12471" r:id="rId62" name="Check Box 183">
              <controlPr defaultSize="0" autoFill="0" autoLine="0" autoPict="0">
                <anchor moveWithCells="1">
                  <from>
                    <xdr:col>17</xdr:col>
                    <xdr:colOff>127000</xdr:colOff>
                    <xdr:row>19</xdr:row>
                    <xdr:rowOff>0</xdr:rowOff>
                  </from>
                  <to>
                    <xdr:col>18</xdr:col>
                    <xdr:colOff>0</xdr:colOff>
                    <xdr:row>19</xdr:row>
                    <xdr:rowOff>1104900</xdr:rowOff>
                  </to>
                </anchor>
              </controlPr>
            </control>
          </mc:Choice>
        </mc:AlternateContent>
        <mc:AlternateContent xmlns:mc="http://schemas.openxmlformats.org/markup-compatibility/2006">
          <mc:Choice Requires="x14">
            <control shapeId="12472" r:id="rId63" name="Check Box 184">
              <controlPr defaultSize="0" autoFill="0" autoLine="0" autoPict="0">
                <anchor moveWithCells="1">
                  <from>
                    <xdr:col>18</xdr:col>
                    <xdr:colOff>127000</xdr:colOff>
                    <xdr:row>19</xdr:row>
                    <xdr:rowOff>0</xdr:rowOff>
                  </from>
                  <to>
                    <xdr:col>19</xdr:col>
                    <xdr:colOff>0</xdr:colOff>
                    <xdr:row>19</xdr:row>
                    <xdr:rowOff>1104900</xdr:rowOff>
                  </to>
                </anchor>
              </controlPr>
            </control>
          </mc:Choice>
        </mc:AlternateContent>
        <mc:AlternateContent xmlns:mc="http://schemas.openxmlformats.org/markup-compatibility/2006">
          <mc:Choice Requires="x14">
            <control shapeId="12473" r:id="rId64" name="Check Box 185">
              <controlPr defaultSize="0" autoFill="0" autoLine="0" autoPict="0">
                <anchor moveWithCells="1">
                  <from>
                    <xdr:col>15</xdr:col>
                    <xdr:colOff>127000</xdr:colOff>
                    <xdr:row>20</xdr:row>
                    <xdr:rowOff>0</xdr:rowOff>
                  </from>
                  <to>
                    <xdr:col>16</xdr:col>
                    <xdr:colOff>0</xdr:colOff>
                    <xdr:row>21</xdr:row>
                    <xdr:rowOff>0</xdr:rowOff>
                  </to>
                </anchor>
              </controlPr>
            </control>
          </mc:Choice>
        </mc:AlternateContent>
        <mc:AlternateContent xmlns:mc="http://schemas.openxmlformats.org/markup-compatibility/2006">
          <mc:Choice Requires="x14">
            <control shapeId="12474" r:id="rId65" name="Check Box 186">
              <controlPr defaultSize="0" autoFill="0" autoLine="0" autoPict="0">
                <anchor moveWithCells="1">
                  <from>
                    <xdr:col>16</xdr:col>
                    <xdr:colOff>127000</xdr:colOff>
                    <xdr:row>20</xdr:row>
                    <xdr:rowOff>0</xdr:rowOff>
                  </from>
                  <to>
                    <xdr:col>17</xdr:col>
                    <xdr:colOff>0</xdr:colOff>
                    <xdr:row>21</xdr:row>
                    <xdr:rowOff>0</xdr:rowOff>
                  </to>
                </anchor>
              </controlPr>
            </control>
          </mc:Choice>
        </mc:AlternateContent>
        <mc:AlternateContent xmlns:mc="http://schemas.openxmlformats.org/markup-compatibility/2006">
          <mc:Choice Requires="x14">
            <control shapeId="12475" r:id="rId66" name="Check Box 187">
              <controlPr defaultSize="0" autoFill="0" autoLine="0" autoPict="0">
                <anchor moveWithCells="1">
                  <from>
                    <xdr:col>17</xdr:col>
                    <xdr:colOff>127000</xdr:colOff>
                    <xdr:row>20</xdr:row>
                    <xdr:rowOff>0</xdr:rowOff>
                  </from>
                  <to>
                    <xdr:col>18</xdr:col>
                    <xdr:colOff>0</xdr:colOff>
                    <xdr:row>21</xdr:row>
                    <xdr:rowOff>0</xdr:rowOff>
                  </to>
                </anchor>
              </controlPr>
            </control>
          </mc:Choice>
        </mc:AlternateContent>
        <mc:AlternateContent xmlns:mc="http://schemas.openxmlformats.org/markup-compatibility/2006">
          <mc:Choice Requires="x14">
            <control shapeId="12476" r:id="rId67" name="Check Box 188">
              <controlPr defaultSize="0" autoFill="0" autoLine="0" autoPict="0">
                <anchor moveWithCells="1">
                  <from>
                    <xdr:col>18</xdr:col>
                    <xdr:colOff>127000</xdr:colOff>
                    <xdr:row>20</xdr:row>
                    <xdr:rowOff>0</xdr:rowOff>
                  </from>
                  <to>
                    <xdr:col>19</xdr:col>
                    <xdr:colOff>0</xdr:colOff>
                    <xdr:row>21</xdr:row>
                    <xdr:rowOff>0</xdr:rowOff>
                  </to>
                </anchor>
              </controlPr>
            </control>
          </mc:Choice>
        </mc:AlternateContent>
        <mc:AlternateContent xmlns:mc="http://schemas.openxmlformats.org/markup-compatibility/2006">
          <mc:Choice Requires="x14">
            <control shapeId="12477" r:id="rId68" name="Check Box 189">
              <controlPr defaultSize="0" autoFill="0" autoLine="0" autoPict="0">
                <anchor moveWithCells="1">
                  <from>
                    <xdr:col>15</xdr:col>
                    <xdr:colOff>127000</xdr:colOff>
                    <xdr:row>21</xdr:row>
                    <xdr:rowOff>0</xdr:rowOff>
                  </from>
                  <to>
                    <xdr:col>16</xdr:col>
                    <xdr:colOff>0</xdr:colOff>
                    <xdr:row>22</xdr:row>
                    <xdr:rowOff>0</xdr:rowOff>
                  </to>
                </anchor>
              </controlPr>
            </control>
          </mc:Choice>
        </mc:AlternateContent>
        <mc:AlternateContent xmlns:mc="http://schemas.openxmlformats.org/markup-compatibility/2006">
          <mc:Choice Requires="x14">
            <control shapeId="12478" r:id="rId69" name="Check Box 190">
              <controlPr defaultSize="0" autoFill="0" autoLine="0" autoPict="0">
                <anchor moveWithCells="1">
                  <from>
                    <xdr:col>16</xdr:col>
                    <xdr:colOff>127000</xdr:colOff>
                    <xdr:row>21</xdr:row>
                    <xdr:rowOff>0</xdr:rowOff>
                  </from>
                  <to>
                    <xdr:col>17</xdr:col>
                    <xdr:colOff>0</xdr:colOff>
                    <xdr:row>22</xdr:row>
                    <xdr:rowOff>0</xdr:rowOff>
                  </to>
                </anchor>
              </controlPr>
            </control>
          </mc:Choice>
        </mc:AlternateContent>
        <mc:AlternateContent xmlns:mc="http://schemas.openxmlformats.org/markup-compatibility/2006">
          <mc:Choice Requires="x14">
            <control shapeId="12479" r:id="rId70" name="Check Box 191">
              <controlPr defaultSize="0" autoFill="0" autoLine="0" autoPict="0">
                <anchor moveWithCells="1">
                  <from>
                    <xdr:col>17</xdr:col>
                    <xdr:colOff>127000</xdr:colOff>
                    <xdr:row>21</xdr:row>
                    <xdr:rowOff>0</xdr:rowOff>
                  </from>
                  <to>
                    <xdr:col>18</xdr:col>
                    <xdr:colOff>0</xdr:colOff>
                    <xdr:row>22</xdr:row>
                    <xdr:rowOff>0</xdr:rowOff>
                  </to>
                </anchor>
              </controlPr>
            </control>
          </mc:Choice>
        </mc:AlternateContent>
        <mc:AlternateContent xmlns:mc="http://schemas.openxmlformats.org/markup-compatibility/2006">
          <mc:Choice Requires="x14">
            <control shapeId="12480" r:id="rId71" name="Check Box 192">
              <controlPr defaultSize="0" autoFill="0" autoLine="0" autoPict="0">
                <anchor moveWithCells="1">
                  <from>
                    <xdr:col>18</xdr:col>
                    <xdr:colOff>127000</xdr:colOff>
                    <xdr:row>21</xdr:row>
                    <xdr:rowOff>0</xdr:rowOff>
                  </from>
                  <to>
                    <xdr:col>19</xdr:col>
                    <xdr:colOff>0</xdr:colOff>
                    <xdr:row>22</xdr:row>
                    <xdr:rowOff>0</xdr:rowOff>
                  </to>
                </anchor>
              </controlPr>
            </control>
          </mc:Choice>
        </mc:AlternateContent>
        <mc:AlternateContent xmlns:mc="http://schemas.openxmlformats.org/markup-compatibility/2006">
          <mc:Choice Requires="x14">
            <control shapeId="12481" r:id="rId72" name="Check Box 193">
              <controlPr defaultSize="0" autoFill="0" autoLine="0" autoPict="0">
                <anchor moveWithCells="1">
                  <from>
                    <xdr:col>15</xdr:col>
                    <xdr:colOff>127000</xdr:colOff>
                    <xdr:row>22</xdr:row>
                    <xdr:rowOff>0</xdr:rowOff>
                  </from>
                  <to>
                    <xdr:col>16</xdr:col>
                    <xdr:colOff>0</xdr:colOff>
                    <xdr:row>23</xdr:row>
                    <xdr:rowOff>0</xdr:rowOff>
                  </to>
                </anchor>
              </controlPr>
            </control>
          </mc:Choice>
        </mc:AlternateContent>
        <mc:AlternateContent xmlns:mc="http://schemas.openxmlformats.org/markup-compatibility/2006">
          <mc:Choice Requires="x14">
            <control shapeId="12482" r:id="rId73" name="Check Box 194">
              <controlPr defaultSize="0" autoFill="0" autoLine="0" autoPict="0">
                <anchor moveWithCells="1">
                  <from>
                    <xdr:col>16</xdr:col>
                    <xdr:colOff>127000</xdr:colOff>
                    <xdr:row>22</xdr:row>
                    <xdr:rowOff>0</xdr:rowOff>
                  </from>
                  <to>
                    <xdr:col>17</xdr:col>
                    <xdr:colOff>0</xdr:colOff>
                    <xdr:row>23</xdr:row>
                    <xdr:rowOff>0</xdr:rowOff>
                  </to>
                </anchor>
              </controlPr>
            </control>
          </mc:Choice>
        </mc:AlternateContent>
        <mc:AlternateContent xmlns:mc="http://schemas.openxmlformats.org/markup-compatibility/2006">
          <mc:Choice Requires="x14">
            <control shapeId="12483" r:id="rId74" name="Check Box 195">
              <controlPr defaultSize="0" autoFill="0" autoLine="0" autoPict="0">
                <anchor moveWithCells="1">
                  <from>
                    <xdr:col>17</xdr:col>
                    <xdr:colOff>127000</xdr:colOff>
                    <xdr:row>22</xdr:row>
                    <xdr:rowOff>0</xdr:rowOff>
                  </from>
                  <to>
                    <xdr:col>18</xdr:col>
                    <xdr:colOff>0</xdr:colOff>
                    <xdr:row>23</xdr:row>
                    <xdr:rowOff>0</xdr:rowOff>
                  </to>
                </anchor>
              </controlPr>
            </control>
          </mc:Choice>
        </mc:AlternateContent>
        <mc:AlternateContent xmlns:mc="http://schemas.openxmlformats.org/markup-compatibility/2006">
          <mc:Choice Requires="x14">
            <control shapeId="12484" r:id="rId75" name="Check Box 196">
              <controlPr defaultSize="0" autoFill="0" autoLine="0" autoPict="0">
                <anchor moveWithCells="1">
                  <from>
                    <xdr:col>18</xdr:col>
                    <xdr:colOff>127000</xdr:colOff>
                    <xdr:row>22</xdr:row>
                    <xdr:rowOff>0</xdr:rowOff>
                  </from>
                  <to>
                    <xdr:col>19</xdr:col>
                    <xdr:colOff>0</xdr:colOff>
                    <xdr:row>23</xdr:row>
                    <xdr:rowOff>0</xdr:rowOff>
                  </to>
                </anchor>
              </controlPr>
            </control>
          </mc:Choice>
        </mc:AlternateContent>
        <mc:AlternateContent xmlns:mc="http://schemas.openxmlformats.org/markup-compatibility/2006">
          <mc:Choice Requires="x14">
            <control shapeId="12485" r:id="rId76" name="Check Box 197">
              <controlPr defaultSize="0" autoFill="0" autoLine="0" autoPict="0">
                <anchor moveWithCells="1">
                  <from>
                    <xdr:col>15</xdr:col>
                    <xdr:colOff>127000</xdr:colOff>
                    <xdr:row>22</xdr:row>
                    <xdr:rowOff>584200</xdr:rowOff>
                  </from>
                  <to>
                    <xdr:col>16</xdr:col>
                    <xdr:colOff>0</xdr:colOff>
                    <xdr:row>23</xdr:row>
                    <xdr:rowOff>1479550</xdr:rowOff>
                  </to>
                </anchor>
              </controlPr>
            </control>
          </mc:Choice>
        </mc:AlternateContent>
        <mc:AlternateContent xmlns:mc="http://schemas.openxmlformats.org/markup-compatibility/2006">
          <mc:Choice Requires="x14">
            <control shapeId="12486" r:id="rId77" name="Check Box 198">
              <controlPr defaultSize="0" autoFill="0" autoLine="0" autoPict="0">
                <anchor moveWithCells="1">
                  <from>
                    <xdr:col>16</xdr:col>
                    <xdr:colOff>127000</xdr:colOff>
                    <xdr:row>22</xdr:row>
                    <xdr:rowOff>584200</xdr:rowOff>
                  </from>
                  <to>
                    <xdr:col>17</xdr:col>
                    <xdr:colOff>0</xdr:colOff>
                    <xdr:row>23</xdr:row>
                    <xdr:rowOff>1479550</xdr:rowOff>
                  </to>
                </anchor>
              </controlPr>
            </control>
          </mc:Choice>
        </mc:AlternateContent>
        <mc:AlternateContent xmlns:mc="http://schemas.openxmlformats.org/markup-compatibility/2006">
          <mc:Choice Requires="x14">
            <control shapeId="12487" r:id="rId78" name="Check Box 199">
              <controlPr defaultSize="0" autoFill="0" autoLine="0" autoPict="0">
                <anchor moveWithCells="1">
                  <from>
                    <xdr:col>17</xdr:col>
                    <xdr:colOff>127000</xdr:colOff>
                    <xdr:row>22</xdr:row>
                    <xdr:rowOff>584200</xdr:rowOff>
                  </from>
                  <to>
                    <xdr:col>18</xdr:col>
                    <xdr:colOff>0</xdr:colOff>
                    <xdr:row>23</xdr:row>
                    <xdr:rowOff>1479550</xdr:rowOff>
                  </to>
                </anchor>
              </controlPr>
            </control>
          </mc:Choice>
        </mc:AlternateContent>
        <mc:AlternateContent xmlns:mc="http://schemas.openxmlformats.org/markup-compatibility/2006">
          <mc:Choice Requires="x14">
            <control shapeId="12488" r:id="rId79" name="Check Box 200">
              <controlPr defaultSize="0" autoFill="0" autoLine="0" autoPict="0">
                <anchor moveWithCells="1">
                  <from>
                    <xdr:col>18</xdr:col>
                    <xdr:colOff>127000</xdr:colOff>
                    <xdr:row>22</xdr:row>
                    <xdr:rowOff>584200</xdr:rowOff>
                  </from>
                  <to>
                    <xdr:col>19</xdr:col>
                    <xdr:colOff>0</xdr:colOff>
                    <xdr:row>23</xdr:row>
                    <xdr:rowOff>1479550</xdr:rowOff>
                  </to>
                </anchor>
              </controlPr>
            </control>
          </mc:Choice>
        </mc:AlternateContent>
        <mc:AlternateContent xmlns:mc="http://schemas.openxmlformats.org/markup-compatibility/2006">
          <mc:Choice Requires="x14">
            <control shapeId="12489" r:id="rId80" name="Check Box 201">
              <controlPr defaultSize="0" autoFill="0" autoLine="0" autoPict="0">
                <anchor moveWithCells="1">
                  <from>
                    <xdr:col>15</xdr:col>
                    <xdr:colOff>120650</xdr:colOff>
                    <xdr:row>24</xdr:row>
                    <xdr:rowOff>0</xdr:rowOff>
                  </from>
                  <to>
                    <xdr:col>16</xdr:col>
                    <xdr:colOff>6350</xdr:colOff>
                    <xdr:row>24</xdr:row>
                    <xdr:rowOff>1282700</xdr:rowOff>
                  </to>
                </anchor>
              </controlPr>
            </control>
          </mc:Choice>
        </mc:AlternateContent>
        <mc:AlternateContent xmlns:mc="http://schemas.openxmlformats.org/markup-compatibility/2006">
          <mc:Choice Requires="x14">
            <control shapeId="12490" r:id="rId81" name="Check Box 202">
              <controlPr defaultSize="0" autoFill="0" autoLine="0" autoPict="0">
                <anchor moveWithCells="1">
                  <from>
                    <xdr:col>16</xdr:col>
                    <xdr:colOff>120650</xdr:colOff>
                    <xdr:row>24</xdr:row>
                    <xdr:rowOff>0</xdr:rowOff>
                  </from>
                  <to>
                    <xdr:col>17</xdr:col>
                    <xdr:colOff>6350</xdr:colOff>
                    <xdr:row>24</xdr:row>
                    <xdr:rowOff>1282700</xdr:rowOff>
                  </to>
                </anchor>
              </controlPr>
            </control>
          </mc:Choice>
        </mc:AlternateContent>
        <mc:AlternateContent xmlns:mc="http://schemas.openxmlformats.org/markup-compatibility/2006">
          <mc:Choice Requires="x14">
            <control shapeId="12491" r:id="rId82" name="Check Box 203">
              <controlPr defaultSize="0" autoFill="0" autoLine="0" autoPict="0">
                <anchor moveWithCells="1">
                  <from>
                    <xdr:col>17</xdr:col>
                    <xdr:colOff>120650</xdr:colOff>
                    <xdr:row>24</xdr:row>
                    <xdr:rowOff>0</xdr:rowOff>
                  </from>
                  <to>
                    <xdr:col>18</xdr:col>
                    <xdr:colOff>6350</xdr:colOff>
                    <xdr:row>24</xdr:row>
                    <xdr:rowOff>1282700</xdr:rowOff>
                  </to>
                </anchor>
              </controlPr>
            </control>
          </mc:Choice>
        </mc:AlternateContent>
        <mc:AlternateContent xmlns:mc="http://schemas.openxmlformats.org/markup-compatibility/2006">
          <mc:Choice Requires="x14">
            <control shapeId="12492" r:id="rId83" name="Check Box 204">
              <controlPr defaultSize="0" autoFill="0" autoLine="0" autoPict="0">
                <anchor moveWithCells="1">
                  <from>
                    <xdr:col>18</xdr:col>
                    <xdr:colOff>120650</xdr:colOff>
                    <xdr:row>24</xdr:row>
                    <xdr:rowOff>0</xdr:rowOff>
                  </from>
                  <to>
                    <xdr:col>19</xdr:col>
                    <xdr:colOff>6350</xdr:colOff>
                    <xdr:row>24</xdr:row>
                    <xdr:rowOff>1282700</xdr:rowOff>
                  </to>
                </anchor>
              </controlPr>
            </control>
          </mc:Choice>
        </mc:AlternateContent>
        <mc:AlternateContent xmlns:mc="http://schemas.openxmlformats.org/markup-compatibility/2006">
          <mc:Choice Requires="x14">
            <control shapeId="12493" r:id="rId84" name="Check Box 205">
              <controlPr defaultSize="0" autoFill="0" autoLine="0" autoPict="0">
                <anchor moveWithCells="1">
                  <from>
                    <xdr:col>15</xdr:col>
                    <xdr:colOff>120650</xdr:colOff>
                    <xdr:row>25</xdr:row>
                    <xdr:rowOff>0</xdr:rowOff>
                  </from>
                  <to>
                    <xdr:col>16</xdr:col>
                    <xdr:colOff>6350</xdr:colOff>
                    <xdr:row>25</xdr:row>
                    <xdr:rowOff>1060450</xdr:rowOff>
                  </to>
                </anchor>
              </controlPr>
            </control>
          </mc:Choice>
        </mc:AlternateContent>
        <mc:AlternateContent xmlns:mc="http://schemas.openxmlformats.org/markup-compatibility/2006">
          <mc:Choice Requires="x14">
            <control shapeId="12494" r:id="rId85" name="Check Box 206">
              <controlPr defaultSize="0" autoFill="0" autoLine="0" autoPict="0">
                <anchor moveWithCells="1">
                  <from>
                    <xdr:col>16</xdr:col>
                    <xdr:colOff>120650</xdr:colOff>
                    <xdr:row>25</xdr:row>
                    <xdr:rowOff>0</xdr:rowOff>
                  </from>
                  <to>
                    <xdr:col>17</xdr:col>
                    <xdr:colOff>6350</xdr:colOff>
                    <xdr:row>25</xdr:row>
                    <xdr:rowOff>1060450</xdr:rowOff>
                  </to>
                </anchor>
              </controlPr>
            </control>
          </mc:Choice>
        </mc:AlternateContent>
        <mc:AlternateContent xmlns:mc="http://schemas.openxmlformats.org/markup-compatibility/2006">
          <mc:Choice Requires="x14">
            <control shapeId="12495" r:id="rId86" name="Check Box 207">
              <controlPr defaultSize="0" autoFill="0" autoLine="0" autoPict="0">
                <anchor moveWithCells="1">
                  <from>
                    <xdr:col>17</xdr:col>
                    <xdr:colOff>120650</xdr:colOff>
                    <xdr:row>25</xdr:row>
                    <xdr:rowOff>0</xdr:rowOff>
                  </from>
                  <to>
                    <xdr:col>18</xdr:col>
                    <xdr:colOff>6350</xdr:colOff>
                    <xdr:row>25</xdr:row>
                    <xdr:rowOff>1060450</xdr:rowOff>
                  </to>
                </anchor>
              </controlPr>
            </control>
          </mc:Choice>
        </mc:AlternateContent>
        <mc:AlternateContent xmlns:mc="http://schemas.openxmlformats.org/markup-compatibility/2006">
          <mc:Choice Requires="x14">
            <control shapeId="12496" r:id="rId87" name="Check Box 208">
              <controlPr defaultSize="0" autoFill="0" autoLine="0" autoPict="0">
                <anchor moveWithCells="1">
                  <from>
                    <xdr:col>18</xdr:col>
                    <xdr:colOff>120650</xdr:colOff>
                    <xdr:row>25</xdr:row>
                    <xdr:rowOff>0</xdr:rowOff>
                  </from>
                  <to>
                    <xdr:col>19</xdr:col>
                    <xdr:colOff>6350</xdr:colOff>
                    <xdr:row>25</xdr:row>
                    <xdr:rowOff>1060450</xdr:rowOff>
                  </to>
                </anchor>
              </controlPr>
            </control>
          </mc:Choice>
        </mc:AlternateContent>
        <mc:AlternateContent xmlns:mc="http://schemas.openxmlformats.org/markup-compatibility/2006">
          <mc:Choice Requires="x14">
            <control shapeId="12501" r:id="rId88" name="Check Box 213">
              <controlPr defaultSize="0" autoFill="0" autoLine="0" autoPict="0">
                <anchor moveWithCells="1">
                  <from>
                    <xdr:col>15</xdr:col>
                    <xdr:colOff>127000</xdr:colOff>
                    <xdr:row>26</xdr:row>
                    <xdr:rowOff>0</xdr:rowOff>
                  </from>
                  <to>
                    <xdr:col>16</xdr:col>
                    <xdr:colOff>0</xdr:colOff>
                    <xdr:row>27</xdr:row>
                    <xdr:rowOff>0</xdr:rowOff>
                  </to>
                </anchor>
              </controlPr>
            </control>
          </mc:Choice>
        </mc:AlternateContent>
        <mc:AlternateContent xmlns:mc="http://schemas.openxmlformats.org/markup-compatibility/2006">
          <mc:Choice Requires="x14">
            <control shapeId="12502" r:id="rId89" name="Check Box 214">
              <controlPr defaultSize="0" autoFill="0" autoLine="0" autoPict="0">
                <anchor moveWithCells="1">
                  <from>
                    <xdr:col>16</xdr:col>
                    <xdr:colOff>127000</xdr:colOff>
                    <xdr:row>26</xdr:row>
                    <xdr:rowOff>0</xdr:rowOff>
                  </from>
                  <to>
                    <xdr:col>17</xdr:col>
                    <xdr:colOff>0</xdr:colOff>
                    <xdr:row>27</xdr:row>
                    <xdr:rowOff>0</xdr:rowOff>
                  </to>
                </anchor>
              </controlPr>
            </control>
          </mc:Choice>
        </mc:AlternateContent>
        <mc:AlternateContent xmlns:mc="http://schemas.openxmlformats.org/markup-compatibility/2006">
          <mc:Choice Requires="x14">
            <control shapeId="12503" r:id="rId90" name="Check Box 215">
              <controlPr defaultSize="0" autoFill="0" autoLine="0" autoPict="0">
                <anchor moveWithCells="1">
                  <from>
                    <xdr:col>17</xdr:col>
                    <xdr:colOff>127000</xdr:colOff>
                    <xdr:row>26</xdr:row>
                    <xdr:rowOff>0</xdr:rowOff>
                  </from>
                  <to>
                    <xdr:col>18</xdr:col>
                    <xdr:colOff>0</xdr:colOff>
                    <xdr:row>27</xdr:row>
                    <xdr:rowOff>0</xdr:rowOff>
                  </to>
                </anchor>
              </controlPr>
            </control>
          </mc:Choice>
        </mc:AlternateContent>
        <mc:AlternateContent xmlns:mc="http://schemas.openxmlformats.org/markup-compatibility/2006">
          <mc:Choice Requires="x14">
            <control shapeId="12504" r:id="rId91" name="Check Box 216">
              <controlPr defaultSize="0" autoFill="0" autoLine="0" autoPict="0">
                <anchor moveWithCells="1">
                  <from>
                    <xdr:col>18</xdr:col>
                    <xdr:colOff>127000</xdr:colOff>
                    <xdr:row>26</xdr:row>
                    <xdr:rowOff>0</xdr:rowOff>
                  </from>
                  <to>
                    <xdr:col>19</xdr:col>
                    <xdr:colOff>0</xdr:colOff>
                    <xdr:row>27</xdr:row>
                    <xdr:rowOff>0</xdr:rowOff>
                  </to>
                </anchor>
              </controlPr>
            </control>
          </mc:Choice>
        </mc:AlternateContent>
        <mc:AlternateContent xmlns:mc="http://schemas.openxmlformats.org/markup-compatibility/2006">
          <mc:Choice Requires="x14">
            <control shapeId="12505" r:id="rId92" name="Check Box 217">
              <controlPr defaultSize="0" autoFill="0" autoLine="0" autoPict="0">
                <anchor moveWithCells="1">
                  <from>
                    <xdr:col>15</xdr:col>
                    <xdr:colOff>127000</xdr:colOff>
                    <xdr:row>26</xdr:row>
                    <xdr:rowOff>1104900</xdr:rowOff>
                  </from>
                  <to>
                    <xdr:col>16</xdr:col>
                    <xdr:colOff>0</xdr:colOff>
                    <xdr:row>28</xdr:row>
                    <xdr:rowOff>0</xdr:rowOff>
                  </to>
                </anchor>
              </controlPr>
            </control>
          </mc:Choice>
        </mc:AlternateContent>
        <mc:AlternateContent xmlns:mc="http://schemas.openxmlformats.org/markup-compatibility/2006">
          <mc:Choice Requires="x14">
            <control shapeId="12506" r:id="rId93" name="Check Box 218">
              <controlPr defaultSize="0" autoFill="0" autoLine="0" autoPict="0">
                <anchor moveWithCells="1">
                  <from>
                    <xdr:col>16</xdr:col>
                    <xdr:colOff>127000</xdr:colOff>
                    <xdr:row>26</xdr:row>
                    <xdr:rowOff>1104900</xdr:rowOff>
                  </from>
                  <to>
                    <xdr:col>17</xdr:col>
                    <xdr:colOff>0</xdr:colOff>
                    <xdr:row>28</xdr:row>
                    <xdr:rowOff>0</xdr:rowOff>
                  </to>
                </anchor>
              </controlPr>
            </control>
          </mc:Choice>
        </mc:AlternateContent>
        <mc:AlternateContent xmlns:mc="http://schemas.openxmlformats.org/markup-compatibility/2006">
          <mc:Choice Requires="x14">
            <control shapeId="12507" r:id="rId94" name="Check Box 219">
              <controlPr defaultSize="0" autoFill="0" autoLine="0" autoPict="0">
                <anchor moveWithCells="1">
                  <from>
                    <xdr:col>17</xdr:col>
                    <xdr:colOff>127000</xdr:colOff>
                    <xdr:row>26</xdr:row>
                    <xdr:rowOff>1104900</xdr:rowOff>
                  </from>
                  <to>
                    <xdr:col>18</xdr:col>
                    <xdr:colOff>0</xdr:colOff>
                    <xdr:row>28</xdr:row>
                    <xdr:rowOff>0</xdr:rowOff>
                  </to>
                </anchor>
              </controlPr>
            </control>
          </mc:Choice>
        </mc:AlternateContent>
        <mc:AlternateContent xmlns:mc="http://schemas.openxmlformats.org/markup-compatibility/2006">
          <mc:Choice Requires="x14">
            <control shapeId="12508" r:id="rId95" name="Check Box 220">
              <controlPr defaultSize="0" autoFill="0" autoLine="0" autoPict="0">
                <anchor moveWithCells="1">
                  <from>
                    <xdr:col>18</xdr:col>
                    <xdr:colOff>127000</xdr:colOff>
                    <xdr:row>26</xdr:row>
                    <xdr:rowOff>1104900</xdr:rowOff>
                  </from>
                  <to>
                    <xdr:col>19</xdr:col>
                    <xdr:colOff>0</xdr:colOff>
                    <xdr:row>28</xdr:row>
                    <xdr:rowOff>0</xdr:rowOff>
                  </to>
                </anchor>
              </controlPr>
            </control>
          </mc:Choice>
        </mc:AlternateContent>
        <mc:AlternateContent xmlns:mc="http://schemas.openxmlformats.org/markup-compatibility/2006">
          <mc:Choice Requires="x14">
            <control shapeId="12513" r:id="rId96" name="Check Box 225">
              <controlPr defaultSize="0" autoFill="0" autoLine="0" autoPict="0">
                <anchor moveWithCells="1">
                  <from>
                    <xdr:col>15</xdr:col>
                    <xdr:colOff>127000</xdr:colOff>
                    <xdr:row>28</xdr:row>
                    <xdr:rowOff>0</xdr:rowOff>
                  </from>
                  <to>
                    <xdr:col>16</xdr:col>
                    <xdr:colOff>0</xdr:colOff>
                    <xdr:row>29</xdr:row>
                    <xdr:rowOff>0</xdr:rowOff>
                  </to>
                </anchor>
              </controlPr>
            </control>
          </mc:Choice>
        </mc:AlternateContent>
        <mc:AlternateContent xmlns:mc="http://schemas.openxmlformats.org/markup-compatibility/2006">
          <mc:Choice Requires="x14">
            <control shapeId="12514" r:id="rId97" name="Check Box 226">
              <controlPr defaultSize="0" autoFill="0" autoLine="0" autoPict="0">
                <anchor moveWithCells="1">
                  <from>
                    <xdr:col>16</xdr:col>
                    <xdr:colOff>127000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12519" r:id="rId98" name="Check Box 231">
              <controlPr defaultSize="0" autoFill="0" autoLine="0" autoPict="0">
                <anchor moveWithCells="1">
                  <from>
                    <xdr:col>17</xdr:col>
                    <xdr:colOff>127000</xdr:colOff>
                    <xdr:row>28</xdr:row>
                    <xdr:rowOff>0</xdr:rowOff>
                  </from>
                  <to>
                    <xdr:col>18</xdr:col>
                    <xdr:colOff>0</xdr:colOff>
                    <xdr:row>29</xdr:row>
                    <xdr:rowOff>0</xdr:rowOff>
                  </to>
                </anchor>
              </controlPr>
            </control>
          </mc:Choice>
        </mc:AlternateContent>
        <mc:AlternateContent xmlns:mc="http://schemas.openxmlformats.org/markup-compatibility/2006">
          <mc:Choice Requires="x14">
            <control shapeId="12520" r:id="rId99" name="Check Box 232">
              <controlPr defaultSize="0" autoFill="0" autoLine="0" autoPict="0">
                <anchor moveWithCells="1">
                  <from>
                    <xdr:col>18</xdr:col>
                    <xdr:colOff>127000</xdr:colOff>
                    <xdr:row>28</xdr:row>
                    <xdr:rowOff>0</xdr:rowOff>
                  </from>
                  <to>
                    <xdr:col>19</xdr:col>
                    <xdr:colOff>0</xdr:colOff>
                    <xdr:row>29</xdr:row>
                    <xdr:rowOff>0</xdr:rowOff>
                  </to>
                </anchor>
              </controlPr>
            </control>
          </mc:Choice>
        </mc:AlternateContent>
        <mc:AlternateContent xmlns:mc="http://schemas.openxmlformats.org/markup-compatibility/2006">
          <mc:Choice Requires="x14">
            <control shapeId="12521" r:id="rId100" name="Check Box 233">
              <controlPr defaultSize="0" autoFill="0" autoLine="0" autoPict="0">
                <anchor moveWithCells="1">
                  <from>
                    <xdr:col>15</xdr:col>
                    <xdr:colOff>127000</xdr:colOff>
                    <xdr:row>28</xdr:row>
                    <xdr:rowOff>1104900</xdr:rowOff>
                  </from>
                  <to>
                    <xdr:col>16</xdr:col>
                    <xdr:colOff>0</xdr:colOff>
                    <xdr:row>30</xdr:row>
                    <xdr:rowOff>0</xdr:rowOff>
                  </to>
                </anchor>
              </controlPr>
            </control>
          </mc:Choice>
        </mc:AlternateContent>
        <mc:AlternateContent xmlns:mc="http://schemas.openxmlformats.org/markup-compatibility/2006">
          <mc:Choice Requires="x14">
            <control shapeId="12522" r:id="rId101" name="Check Box 234">
              <controlPr defaultSize="0" autoFill="0" autoLine="0" autoPict="0">
                <anchor moveWithCells="1">
                  <from>
                    <xdr:col>16</xdr:col>
                    <xdr:colOff>127000</xdr:colOff>
                    <xdr:row>28</xdr:row>
                    <xdr:rowOff>1104900</xdr:rowOff>
                  </from>
                  <to>
                    <xdr:col>17</xdr:col>
                    <xdr:colOff>0</xdr:colOff>
                    <xdr:row>30</xdr:row>
                    <xdr:rowOff>0</xdr:rowOff>
                  </to>
                </anchor>
              </controlPr>
            </control>
          </mc:Choice>
        </mc:AlternateContent>
        <mc:AlternateContent xmlns:mc="http://schemas.openxmlformats.org/markup-compatibility/2006">
          <mc:Choice Requires="x14">
            <control shapeId="12524" r:id="rId102" name="Check Box 236">
              <controlPr defaultSize="0" autoFill="0" autoLine="0" autoPict="0">
                <anchor moveWithCells="1">
                  <from>
                    <xdr:col>18</xdr:col>
                    <xdr:colOff>120650</xdr:colOff>
                    <xdr:row>28</xdr:row>
                    <xdr:rowOff>1098550</xdr:rowOff>
                  </from>
                  <to>
                    <xdr:col>19</xdr:col>
                    <xdr:colOff>0</xdr:colOff>
                    <xdr:row>30</xdr:row>
                    <xdr:rowOff>0</xdr:rowOff>
                  </to>
                </anchor>
              </controlPr>
            </control>
          </mc:Choice>
        </mc:AlternateContent>
        <mc:AlternateContent xmlns:mc="http://schemas.openxmlformats.org/markup-compatibility/2006">
          <mc:Choice Requires="x14">
            <control shapeId="12527" r:id="rId103" name="Check Box 239">
              <controlPr defaultSize="0" autoFill="0" autoLine="0" autoPict="0">
                <anchor moveWithCells="1">
                  <from>
                    <xdr:col>17</xdr:col>
                    <xdr:colOff>127000</xdr:colOff>
                    <xdr:row>28</xdr:row>
                    <xdr:rowOff>1104900</xdr:rowOff>
                  </from>
                  <to>
                    <xdr:col>18</xdr:col>
                    <xdr:colOff>0</xdr:colOff>
                    <xdr:row>30</xdr:row>
                    <xdr:rowOff>0</xdr:rowOff>
                  </to>
                </anchor>
              </controlPr>
            </control>
          </mc:Choice>
        </mc:AlternateContent>
        <mc:AlternateContent xmlns:mc="http://schemas.openxmlformats.org/markup-compatibility/2006">
          <mc:Choice Requires="x14">
            <control shapeId="12537" r:id="rId104" name="Check Box 249">
              <controlPr defaultSize="0" autoFill="0" autoLine="0" autoPict="0">
                <anchor moveWithCells="1">
                  <from>
                    <xdr:col>15</xdr:col>
                    <xdr:colOff>127000</xdr:colOff>
                    <xdr:row>29</xdr:row>
                    <xdr:rowOff>1098550</xdr:rowOff>
                  </from>
                  <to>
                    <xdr:col>16</xdr:col>
                    <xdr:colOff>0</xdr:colOff>
                    <xdr:row>31</xdr:row>
                    <xdr:rowOff>0</xdr:rowOff>
                  </to>
                </anchor>
              </controlPr>
            </control>
          </mc:Choice>
        </mc:AlternateContent>
        <mc:AlternateContent xmlns:mc="http://schemas.openxmlformats.org/markup-compatibility/2006">
          <mc:Choice Requires="x14">
            <control shapeId="12538" r:id="rId105" name="Check Box 250">
              <controlPr defaultSize="0" autoFill="0" autoLine="0" autoPict="0">
                <anchor moveWithCells="1">
                  <from>
                    <xdr:col>16</xdr:col>
                    <xdr:colOff>120650</xdr:colOff>
                    <xdr:row>29</xdr:row>
                    <xdr:rowOff>1092200</xdr:rowOff>
                  </from>
                  <to>
                    <xdr:col>17</xdr:col>
                    <xdr:colOff>0</xdr:colOff>
                    <xdr:row>31</xdr:row>
                    <xdr:rowOff>6350</xdr:rowOff>
                  </to>
                </anchor>
              </controlPr>
            </control>
          </mc:Choice>
        </mc:AlternateContent>
        <mc:AlternateContent xmlns:mc="http://schemas.openxmlformats.org/markup-compatibility/2006">
          <mc:Choice Requires="x14">
            <control shapeId="12539" r:id="rId106" name="Check Box 251">
              <controlPr defaultSize="0" autoFill="0" autoLine="0" autoPict="0">
                <anchor moveWithCells="1">
                  <from>
                    <xdr:col>18</xdr:col>
                    <xdr:colOff>120650</xdr:colOff>
                    <xdr:row>29</xdr:row>
                    <xdr:rowOff>1098550</xdr:rowOff>
                  </from>
                  <to>
                    <xdr:col>19</xdr:col>
                    <xdr:colOff>0</xdr:colOff>
                    <xdr:row>31</xdr:row>
                    <xdr:rowOff>0</xdr:rowOff>
                  </to>
                </anchor>
              </controlPr>
            </control>
          </mc:Choice>
        </mc:AlternateContent>
        <mc:AlternateContent xmlns:mc="http://schemas.openxmlformats.org/markup-compatibility/2006">
          <mc:Choice Requires="x14">
            <control shapeId="12540" r:id="rId107" name="Check Box 252">
              <controlPr defaultSize="0" autoFill="0" autoLine="0" autoPict="0">
                <anchor moveWithCells="1">
                  <from>
                    <xdr:col>17</xdr:col>
                    <xdr:colOff>120650</xdr:colOff>
                    <xdr:row>29</xdr:row>
                    <xdr:rowOff>1092200</xdr:rowOff>
                  </from>
                  <to>
                    <xdr:col>18</xdr:col>
                    <xdr:colOff>0</xdr:colOff>
                    <xdr:row>31</xdr:row>
                    <xdr:rowOff>6350</xdr:rowOff>
                  </to>
                </anchor>
              </controlPr>
            </control>
          </mc:Choice>
        </mc:AlternateContent>
        <mc:AlternateContent xmlns:mc="http://schemas.openxmlformats.org/markup-compatibility/2006">
          <mc:Choice Requires="x14">
            <control shapeId="12541" r:id="rId108" name="Check Box 253">
              <controlPr defaultSize="0" autoFill="0" autoLine="0" autoPict="0">
                <anchor moveWithCells="1">
                  <from>
                    <xdr:col>15</xdr:col>
                    <xdr:colOff>120650</xdr:colOff>
                    <xdr:row>30</xdr:row>
                    <xdr:rowOff>787400</xdr:rowOff>
                  </from>
                  <to>
                    <xdr:col>16</xdr:col>
                    <xdr:colOff>6350</xdr:colOff>
                    <xdr:row>32</xdr:row>
                    <xdr:rowOff>6350</xdr:rowOff>
                  </to>
                </anchor>
              </controlPr>
            </control>
          </mc:Choice>
        </mc:AlternateContent>
        <mc:AlternateContent xmlns:mc="http://schemas.openxmlformats.org/markup-compatibility/2006">
          <mc:Choice Requires="x14">
            <control shapeId="12542" r:id="rId109" name="Check Box 254">
              <controlPr defaultSize="0" autoFill="0" autoLine="0" autoPict="0">
                <anchor moveWithCells="1">
                  <from>
                    <xdr:col>16</xdr:col>
                    <xdr:colOff>120650</xdr:colOff>
                    <xdr:row>30</xdr:row>
                    <xdr:rowOff>787400</xdr:rowOff>
                  </from>
                  <to>
                    <xdr:col>17</xdr:col>
                    <xdr:colOff>0</xdr:colOff>
                    <xdr:row>32</xdr:row>
                    <xdr:rowOff>6350</xdr:rowOff>
                  </to>
                </anchor>
              </controlPr>
            </control>
          </mc:Choice>
        </mc:AlternateContent>
        <mc:AlternateContent xmlns:mc="http://schemas.openxmlformats.org/markup-compatibility/2006">
          <mc:Choice Requires="x14">
            <control shapeId="12543" r:id="rId110" name="Check Box 255">
              <controlPr defaultSize="0" autoFill="0" autoLine="0" autoPict="0">
                <anchor moveWithCells="1">
                  <from>
                    <xdr:col>18</xdr:col>
                    <xdr:colOff>127000</xdr:colOff>
                    <xdr:row>30</xdr:row>
                    <xdr:rowOff>787400</xdr:rowOff>
                  </from>
                  <to>
                    <xdr:col>18</xdr:col>
                    <xdr:colOff>393700</xdr:colOff>
                    <xdr:row>32</xdr:row>
                    <xdr:rowOff>6350</xdr:rowOff>
                  </to>
                </anchor>
              </controlPr>
            </control>
          </mc:Choice>
        </mc:AlternateContent>
        <mc:AlternateContent xmlns:mc="http://schemas.openxmlformats.org/markup-compatibility/2006">
          <mc:Choice Requires="x14">
            <control shapeId="12544" r:id="rId111" name="Check Box 256">
              <controlPr defaultSize="0" autoFill="0" autoLine="0" autoPict="0">
                <anchor moveWithCells="1">
                  <from>
                    <xdr:col>17</xdr:col>
                    <xdr:colOff>120650</xdr:colOff>
                    <xdr:row>30</xdr:row>
                    <xdr:rowOff>787400</xdr:rowOff>
                  </from>
                  <to>
                    <xdr:col>18</xdr:col>
                    <xdr:colOff>0</xdr:colOff>
                    <xdr:row>32</xdr:row>
                    <xdr:rowOff>6350</xdr:rowOff>
                  </to>
                </anchor>
              </controlPr>
            </control>
          </mc:Choice>
        </mc:AlternateContent>
        <mc:AlternateContent xmlns:mc="http://schemas.openxmlformats.org/markup-compatibility/2006">
          <mc:Choice Requires="x14">
            <control shapeId="12545" r:id="rId112" name="Check Box 257">
              <controlPr defaultSize="0" autoFill="0" autoLine="0" autoPict="0">
                <anchor moveWithCells="1">
                  <from>
                    <xdr:col>15</xdr:col>
                    <xdr:colOff>120650</xdr:colOff>
                    <xdr:row>32</xdr:row>
                    <xdr:rowOff>0</xdr:rowOff>
                  </from>
                  <to>
                    <xdr:col>16</xdr:col>
                    <xdr:colOff>0</xdr:colOff>
                    <xdr:row>32</xdr:row>
                    <xdr:rowOff>1276350</xdr:rowOff>
                  </to>
                </anchor>
              </controlPr>
            </control>
          </mc:Choice>
        </mc:AlternateContent>
        <mc:AlternateContent xmlns:mc="http://schemas.openxmlformats.org/markup-compatibility/2006">
          <mc:Choice Requires="x14">
            <control shapeId="12546" r:id="rId113" name="Check Box 258">
              <controlPr defaultSize="0" autoFill="0" autoLine="0" autoPict="0">
                <anchor moveWithCells="1">
                  <from>
                    <xdr:col>16</xdr:col>
                    <xdr:colOff>120650</xdr:colOff>
                    <xdr:row>32</xdr:row>
                    <xdr:rowOff>0</xdr:rowOff>
                  </from>
                  <to>
                    <xdr:col>17</xdr:col>
                    <xdr:colOff>0</xdr:colOff>
                    <xdr:row>32</xdr:row>
                    <xdr:rowOff>1276350</xdr:rowOff>
                  </to>
                </anchor>
              </controlPr>
            </control>
          </mc:Choice>
        </mc:AlternateContent>
        <mc:AlternateContent xmlns:mc="http://schemas.openxmlformats.org/markup-compatibility/2006">
          <mc:Choice Requires="x14">
            <control shapeId="12547" r:id="rId114" name="Check Box 259">
              <controlPr defaultSize="0" autoFill="0" autoLine="0" autoPict="0">
                <anchor moveWithCells="1">
                  <from>
                    <xdr:col>18</xdr:col>
                    <xdr:colOff>127000</xdr:colOff>
                    <xdr:row>32</xdr:row>
                    <xdr:rowOff>0</xdr:rowOff>
                  </from>
                  <to>
                    <xdr:col>18</xdr:col>
                    <xdr:colOff>393700</xdr:colOff>
                    <xdr:row>32</xdr:row>
                    <xdr:rowOff>1276350</xdr:rowOff>
                  </to>
                </anchor>
              </controlPr>
            </control>
          </mc:Choice>
        </mc:AlternateContent>
        <mc:AlternateContent xmlns:mc="http://schemas.openxmlformats.org/markup-compatibility/2006">
          <mc:Choice Requires="x14">
            <control shapeId="12548" r:id="rId115" name="Check Box 260">
              <controlPr defaultSize="0" autoFill="0" autoLine="0" autoPict="0">
                <anchor moveWithCells="1">
                  <from>
                    <xdr:col>17</xdr:col>
                    <xdr:colOff>120650</xdr:colOff>
                    <xdr:row>32</xdr:row>
                    <xdr:rowOff>0</xdr:rowOff>
                  </from>
                  <to>
                    <xdr:col>18</xdr:col>
                    <xdr:colOff>0</xdr:colOff>
                    <xdr:row>32</xdr:row>
                    <xdr:rowOff>1276350</xdr:rowOff>
                  </to>
                </anchor>
              </controlPr>
            </control>
          </mc:Choice>
        </mc:AlternateContent>
        <mc:AlternateContent xmlns:mc="http://schemas.openxmlformats.org/markup-compatibility/2006">
          <mc:Choice Requires="x14">
            <control shapeId="12549" r:id="rId116" name="Check Box 261">
              <controlPr defaultSize="0" autoFill="0" autoLine="0" autoPict="0">
                <anchor moveWithCells="1">
                  <from>
                    <xdr:col>15</xdr:col>
                    <xdr:colOff>127000</xdr:colOff>
                    <xdr:row>33</xdr:row>
                    <xdr:rowOff>6350</xdr:rowOff>
                  </from>
                  <to>
                    <xdr:col>16</xdr:col>
                    <xdr:colOff>0</xdr:colOff>
                    <xdr:row>33</xdr:row>
                    <xdr:rowOff>1130300</xdr:rowOff>
                  </to>
                </anchor>
              </controlPr>
            </control>
          </mc:Choice>
        </mc:AlternateContent>
        <mc:AlternateContent xmlns:mc="http://schemas.openxmlformats.org/markup-compatibility/2006">
          <mc:Choice Requires="x14">
            <control shapeId="12550" r:id="rId117" name="Check Box 262">
              <controlPr defaultSize="0" autoFill="0" autoLine="0" autoPict="0">
                <anchor moveWithCells="1">
                  <from>
                    <xdr:col>16</xdr:col>
                    <xdr:colOff>127000</xdr:colOff>
                    <xdr:row>33</xdr:row>
                    <xdr:rowOff>6350</xdr:rowOff>
                  </from>
                  <to>
                    <xdr:col>17</xdr:col>
                    <xdr:colOff>0</xdr:colOff>
                    <xdr:row>33</xdr:row>
                    <xdr:rowOff>1130300</xdr:rowOff>
                  </to>
                </anchor>
              </controlPr>
            </control>
          </mc:Choice>
        </mc:AlternateContent>
        <mc:AlternateContent xmlns:mc="http://schemas.openxmlformats.org/markup-compatibility/2006">
          <mc:Choice Requires="x14">
            <control shapeId="12551" r:id="rId118" name="Check Box 263">
              <controlPr defaultSize="0" autoFill="0" autoLine="0" autoPict="0">
                <anchor moveWithCells="1">
                  <from>
                    <xdr:col>18</xdr:col>
                    <xdr:colOff>120650</xdr:colOff>
                    <xdr:row>32</xdr:row>
                    <xdr:rowOff>1282700</xdr:rowOff>
                  </from>
                  <to>
                    <xdr:col>19</xdr:col>
                    <xdr:colOff>0</xdr:colOff>
                    <xdr:row>33</xdr:row>
                    <xdr:rowOff>1117600</xdr:rowOff>
                  </to>
                </anchor>
              </controlPr>
            </control>
          </mc:Choice>
        </mc:AlternateContent>
        <mc:AlternateContent xmlns:mc="http://schemas.openxmlformats.org/markup-compatibility/2006">
          <mc:Choice Requires="x14">
            <control shapeId="12552" r:id="rId119" name="Check Box 264">
              <controlPr defaultSize="0" autoFill="0" autoLine="0" autoPict="0">
                <anchor moveWithCells="1">
                  <from>
                    <xdr:col>17</xdr:col>
                    <xdr:colOff>127000</xdr:colOff>
                    <xdr:row>33</xdr:row>
                    <xdr:rowOff>6350</xdr:rowOff>
                  </from>
                  <to>
                    <xdr:col>18</xdr:col>
                    <xdr:colOff>0</xdr:colOff>
                    <xdr:row>33</xdr:row>
                    <xdr:rowOff>1130300</xdr:rowOff>
                  </to>
                </anchor>
              </controlPr>
            </control>
          </mc:Choice>
        </mc:AlternateContent>
        <mc:AlternateContent xmlns:mc="http://schemas.openxmlformats.org/markup-compatibility/2006">
          <mc:Choice Requires="x14">
            <control shapeId="12553" r:id="rId120" name="Check Box 265">
              <controlPr defaultSize="0" autoFill="0" autoLine="0" autoPict="0">
                <anchor moveWithCells="1">
                  <from>
                    <xdr:col>15</xdr:col>
                    <xdr:colOff>127000</xdr:colOff>
                    <xdr:row>33</xdr:row>
                    <xdr:rowOff>1104900</xdr:rowOff>
                  </from>
                  <to>
                    <xdr:col>16</xdr:col>
                    <xdr:colOff>0</xdr:colOff>
                    <xdr:row>34</xdr:row>
                    <xdr:rowOff>1047750</xdr:rowOff>
                  </to>
                </anchor>
              </controlPr>
            </control>
          </mc:Choice>
        </mc:AlternateContent>
        <mc:AlternateContent xmlns:mc="http://schemas.openxmlformats.org/markup-compatibility/2006">
          <mc:Choice Requires="x14">
            <control shapeId="12554" r:id="rId121" name="Check Box 266">
              <controlPr defaultSize="0" autoFill="0" autoLine="0" autoPict="0">
                <anchor moveWithCells="1">
                  <from>
                    <xdr:col>16</xdr:col>
                    <xdr:colOff>127000</xdr:colOff>
                    <xdr:row>33</xdr:row>
                    <xdr:rowOff>1104900</xdr:rowOff>
                  </from>
                  <to>
                    <xdr:col>17</xdr:col>
                    <xdr:colOff>0</xdr:colOff>
                    <xdr:row>34</xdr:row>
                    <xdr:rowOff>1047750</xdr:rowOff>
                  </to>
                </anchor>
              </controlPr>
            </control>
          </mc:Choice>
        </mc:AlternateContent>
        <mc:AlternateContent xmlns:mc="http://schemas.openxmlformats.org/markup-compatibility/2006">
          <mc:Choice Requires="x14">
            <control shapeId="12555" r:id="rId122" name="Check Box 267">
              <controlPr defaultSize="0" autoFill="0" autoLine="0" autoPict="0">
                <anchor moveWithCells="1">
                  <from>
                    <xdr:col>18</xdr:col>
                    <xdr:colOff>120650</xdr:colOff>
                    <xdr:row>33</xdr:row>
                    <xdr:rowOff>1098550</xdr:rowOff>
                  </from>
                  <to>
                    <xdr:col>19</xdr:col>
                    <xdr:colOff>0</xdr:colOff>
                    <xdr:row>34</xdr:row>
                    <xdr:rowOff>1041400</xdr:rowOff>
                  </to>
                </anchor>
              </controlPr>
            </control>
          </mc:Choice>
        </mc:AlternateContent>
        <mc:AlternateContent xmlns:mc="http://schemas.openxmlformats.org/markup-compatibility/2006">
          <mc:Choice Requires="x14">
            <control shapeId="12556" r:id="rId123" name="Check Box 268">
              <controlPr defaultSize="0" autoFill="0" autoLine="0" autoPict="0">
                <anchor moveWithCells="1">
                  <from>
                    <xdr:col>17</xdr:col>
                    <xdr:colOff>127000</xdr:colOff>
                    <xdr:row>33</xdr:row>
                    <xdr:rowOff>1104900</xdr:rowOff>
                  </from>
                  <to>
                    <xdr:col>18</xdr:col>
                    <xdr:colOff>0</xdr:colOff>
                    <xdr:row>34</xdr:row>
                    <xdr:rowOff>1047750</xdr:rowOff>
                  </to>
                </anchor>
              </controlPr>
            </control>
          </mc:Choice>
        </mc:AlternateContent>
        <mc:AlternateContent xmlns:mc="http://schemas.openxmlformats.org/markup-compatibility/2006">
          <mc:Choice Requires="x14">
            <control shapeId="12557" r:id="rId124" name="Check Box 269">
              <controlPr defaultSize="0" autoFill="0" autoLine="0" autoPict="0">
                <anchor moveWithCells="1">
                  <from>
                    <xdr:col>15</xdr:col>
                    <xdr:colOff>120650</xdr:colOff>
                    <xdr:row>34</xdr:row>
                    <xdr:rowOff>1092200</xdr:rowOff>
                  </from>
                  <to>
                    <xdr:col>16</xdr:col>
                    <xdr:colOff>0</xdr:colOff>
                    <xdr:row>36</xdr:row>
                    <xdr:rowOff>6350</xdr:rowOff>
                  </to>
                </anchor>
              </controlPr>
            </control>
          </mc:Choice>
        </mc:AlternateContent>
        <mc:AlternateContent xmlns:mc="http://schemas.openxmlformats.org/markup-compatibility/2006">
          <mc:Choice Requires="x14">
            <control shapeId="12558" r:id="rId125" name="Check Box 270">
              <controlPr defaultSize="0" autoFill="0" autoLine="0" autoPict="0">
                <anchor moveWithCells="1">
                  <from>
                    <xdr:col>16</xdr:col>
                    <xdr:colOff>120650</xdr:colOff>
                    <xdr:row>34</xdr:row>
                    <xdr:rowOff>1092200</xdr:rowOff>
                  </from>
                  <to>
                    <xdr:col>17</xdr:col>
                    <xdr:colOff>0</xdr:colOff>
                    <xdr:row>36</xdr:row>
                    <xdr:rowOff>6350</xdr:rowOff>
                  </to>
                </anchor>
              </controlPr>
            </control>
          </mc:Choice>
        </mc:AlternateContent>
        <mc:AlternateContent xmlns:mc="http://schemas.openxmlformats.org/markup-compatibility/2006">
          <mc:Choice Requires="x14">
            <control shapeId="12559" r:id="rId126" name="Check Box 271">
              <controlPr defaultSize="0" autoFill="0" autoLine="0" autoPict="0">
                <anchor moveWithCells="1">
                  <from>
                    <xdr:col>18</xdr:col>
                    <xdr:colOff>127000</xdr:colOff>
                    <xdr:row>34</xdr:row>
                    <xdr:rowOff>1092200</xdr:rowOff>
                  </from>
                  <to>
                    <xdr:col>19</xdr:col>
                    <xdr:colOff>0</xdr:colOff>
                    <xdr:row>36</xdr:row>
                    <xdr:rowOff>6350</xdr:rowOff>
                  </to>
                </anchor>
              </controlPr>
            </control>
          </mc:Choice>
        </mc:AlternateContent>
        <mc:AlternateContent xmlns:mc="http://schemas.openxmlformats.org/markup-compatibility/2006">
          <mc:Choice Requires="x14">
            <control shapeId="12560" r:id="rId127" name="Check Box 272">
              <controlPr defaultSize="0" autoFill="0" autoLine="0" autoPict="0">
                <anchor moveWithCells="1">
                  <from>
                    <xdr:col>17</xdr:col>
                    <xdr:colOff>120650</xdr:colOff>
                    <xdr:row>34</xdr:row>
                    <xdr:rowOff>1092200</xdr:rowOff>
                  </from>
                  <to>
                    <xdr:col>18</xdr:col>
                    <xdr:colOff>0</xdr:colOff>
                    <xdr:row>36</xdr:row>
                    <xdr:rowOff>6350</xdr:rowOff>
                  </to>
                </anchor>
              </controlPr>
            </control>
          </mc:Choice>
        </mc:AlternateContent>
        <mc:AlternateContent xmlns:mc="http://schemas.openxmlformats.org/markup-compatibility/2006">
          <mc:Choice Requires="x14">
            <control shapeId="12561" r:id="rId128" name="Check Box 273">
              <controlPr defaultSize="0" autoFill="0" autoLine="0" autoPict="0">
                <anchor moveWithCells="1">
                  <from>
                    <xdr:col>15</xdr:col>
                    <xdr:colOff>120650</xdr:colOff>
                    <xdr:row>36</xdr:row>
                    <xdr:rowOff>0</xdr:rowOff>
                  </from>
                  <to>
                    <xdr:col>16</xdr:col>
                    <xdr:colOff>0</xdr:colOff>
                    <xdr:row>37</xdr:row>
                    <xdr:rowOff>0</xdr:rowOff>
                  </to>
                </anchor>
              </controlPr>
            </control>
          </mc:Choice>
        </mc:AlternateContent>
        <mc:AlternateContent xmlns:mc="http://schemas.openxmlformats.org/markup-compatibility/2006">
          <mc:Choice Requires="x14">
            <control shapeId="12562" r:id="rId129" name="Check Box 274">
              <controlPr defaultSize="0" autoFill="0" autoLine="0" autoPict="0">
                <anchor moveWithCells="1">
                  <from>
                    <xdr:col>16</xdr:col>
                    <xdr:colOff>120650</xdr:colOff>
                    <xdr:row>36</xdr:row>
                    <xdr:rowOff>0</xdr:rowOff>
                  </from>
                  <to>
                    <xdr:col>17</xdr:col>
                    <xdr:colOff>0</xdr:colOff>
                    <xdr:row>37</xdr:row>
                    <xdr:rowOff>0</xdr:rowOff>
                  </to>
                </anchor>
              </controlPr>
            </control>
          </mc:Choice>
        </mc:AlternateContent>
        <mc:AlternateContent xmlns:mc="http://schemas.openxmlformats.org/markup-compatibility/2006">
          <mc:Choice Requires="x14">
            <control shapeId="12563" r:id="rId130" name="Check Box 275">
              <controlPr defaultSize="0" autoFill="0" autoLine="0" autoPict="0">
                <anchor moveWithCells="1">
                  <from>
                    <xdr:col>18</xdr:col>
                    <xdr:colOff>127000</xdr:colOff>
                    <xdr:row>36</xdr:row>
                    <xdr:rowOff>0</xdr:rowOff>
                  </from>
                  <to>
                    <xdr:col>19</xdr:col>
                    <xdr:colOff>0</xdr:colOff>
                    <xdr:row>37</xdr:row>
                    <xdr:rowOff>0</xdr:rowOff>
                  </to>
                </anchor>
              </controlPr>
            </control>
          </mc:Choice>
        </mc:AlternateContent>
        <mc:AlternateContent xmlns:mc="http://schemas.openxmlformats.org/markup-compatibility/2006">
          <mc:Choice Requires="x14">
            <control shapeId="12564" r:id="rId131" name="Check Box 276">
              <controlPr defaultSize="0" autoFill="0" autoLine="0" autoPict="0">
                <anchor moveWithCells="1">
                  <from>
                    <xdr:col>17</xdr:col>
                    <xdr:colOff>120650</xdr:colOff>
                    <xdr:row>36</xdr:row>
                    <xdr:rowOff>0</xdr:rowOff>
                  </from>
                  <to>
                    <xdr:col>18</xdr:col>
                    <xdr:colOff>0</xdr:colOff>
                    <xdr:row>37</xdr:row>
                    <xdr:rowOff>0</xdr:rowOff>
                  </to>
                </anchor>
              </controlPr>
            </control>
          </mc:Choice>
        </mc:AlternateContent>
        <mc:AlternateContent xmlns:mc="http://schemas.openxmlformats.org/markup-compatibility/2006">
          <mc:Choice Requires="x14">
            <control shapeId="12565" r:id="rId132" name="Check Box 277">
              <controlPr defaultSize="0" autoFill="0" autoLine="0" autoPict="0">
                <anchor moveWithCells="1">
                  <from>
                    <xdr:col>15</xdr:col>
                    <xdr:colOff>127000</xdr:colOff>
                    <xdr:row>37</xdr:row>
                    <xdr:rowOff>0</xdr:rowOff>
                  </from>
                  <to>
                    <xdr:col>16</xdr:col>
                    <xdr:colOff>0</xdr:colOff>
                    <xdr:row>38</xdr:row>
                    <xdr:rowOff>0</xdr:rowOff>
                  </to>
                </anchor>
              </controlPr>
            </control>
          </mc:Choice>
        </mc:AlternateContent>
        <mc:AlternateContent xmlns:mc="http://schemas.openxmlformats.org/markup-compatibility/2006">
          <mc:Choice Requires="x14">
            <control shapeId="12566" r:id="rId133" name="Check Box 278">
              <controlPr defaultSize="0" autoFill="0" autoLine="0" autoPict="0">
                <anchor moveWithCells="1">
                  <from>
                    <xdr:col>16</xdr:col>
                    <xdr:colOff>127000</xdr:colOff>
                    <xdr:row>37</xdr:row>
                    <xdr:rowOff>0</xdr:rowOff>
                  </from>
                  <to>
                    <xdr:col>17</xdr:col>
                    <xdr:colOff>0</xdr:colOff>
                    <xdr:row>38</xdr:row>
                    <xdr:rowOff>0</xdr:rowOff>
                  </to>
                </anchor>
              </controlPr>
            </control>
          </mc:Choice>
        </mc:AlternateContent>
        <mc:AlternateContent xmlns:mc="http://schemas.openxmlformats.org/markup-compatibility/2006">
          <mc:Choice Requires="x14">
            <control shapeId="12567" r:id="rId134" name="Check Box 279">
              <controlPr defaultSize="0" autoFill="0" autoLine="0" autoPict="0">
                <anchor moveWithCells="1">
                  <from>
                    <xdr:col>18</xdr:col>
                    <xdr:colOff>120650</xdr:colOff>
                    <xdr:row>37</xdr:row>
                    <xdr:rowOff>0</xdr:rowOff>
                  </from>
                  <to>
                    <xdr:col>19</xdr:col>
                    <xdr:colOff>6350</xdr:colOff>
                    <xdr:row>38</xdr:row>
                    <xdr:rowOff>0</xdr:rowOff>
                  </to>
                </anchor>
              </controlPr>
            </control>
          </mc:Choice>
        </mc:AlternateContent>
        <mc:AlternateContent xmlns:mc="http://schemas.openxmlformats.org/markup-compatibility/2006">
          <mc:Choice Requires="x14">
            <control shapeId="12568" r:id="rId135" name="Check Box 280">
              <controlPr defaultSize="0" autoFill="0" autoLine="0" autoPict="0">
                <anchor moveWithCells="1">
                  <from>
                    <xdr:col>17</xdr:col>
                    <xdr:colOff>127000</xdr:colOff>
                    <xdr:row>37</xdr:row>
                    <xdr:rowOff>0</xdr:rowOff>
                  </from>
                  <to>
                    <xdr:col>18</xdr:col>
                    <xdr:colOff>0</xdr:colOff>
                    <xdr:row>38</xdr:row>
                    <xdr:rowOff>0</xdr:rowOff>
                  </to>
                </anchor>
              </controlPr>
            </control>
          </mc:Choice>
        </mc:AlternateContent>
        <mc:AlternateContent xmlns:mc="http://schemas.openxmlformats.org/markup-compatibility/2006">
          <mc:Choice Requires="x14">
            <control shapeId="12569" r:id="rId136" name="Check Box 281">
              <controlPr defaultSize="0" autoFill="0" autoLine="0" autoPict="0">
                <anchor moveWithCells="1">
                  <from>
                    <xdr:col>15</xdr:col>
                    <xdr:colOff>127000</xdr:colOff>
                    <xdr:row>38</xdr:row>
                    <xdr:rowOff>0</xdr:rowOff>
                  </from>
                  <to>
                    <xdr:col>16</xdr:col>
                    <xdr:colOff>0</xdr:colOff>
                    <xdr:row>39</xdr:row>
                    <xdr:rowOff>0</xdr:rowOff>
                  </to>
                </anchor>
              </controlPr>
            </control>
          </mc:Choice>
        </mc:AlternateContent>
        <mc:AlternateContent xmlns:mc="http://schemas.openxmlformats.org/markup-compatibility/2006">
          <mc:Choice Requires="x14">
            <control shapeId="12570" r:id="rId137" name="Check Box 282">
              <controlPr defaultSize="0" autoFill="0" autoLine="0" autoPict="0">
                <anchor moveWithCells="1">
                  <from>
                    <xdr:col>16</xdr:col>
                    <xdr:colOff>127000</xdr:colOff>
                    <xdr:row>38</xdr:row>
                    <xdr:rowOff>0</xdr:rowOff>
                  </from>
                  <to>
                    <xdr:col>17</xdr:col>
                    <xdr:colOff>0</xdr:colOff>
                    <xdr:row>39</xdr:row>
                    <xdr:rowOff>0</xdr:rowOff>
                  </to>
                </anchor>
              </controlPr>
            </control>
          </mc:Choice>
        </mc:AlternateContent>
        <mc:AlternateContent xmlns:mc="http://schemas.openxmlformats.org/markup-compatibility/2006">
          <mc:Choice Requires="x14">
            <control shapeId="12571" r:id="rId138" name="Check Box 283">
              <controlPr defaultSize="0" autoFill="0" autoLine="0" autoPict="0">
                <anchor moveWithCells="1">
                  <from>
                    <xdr:col>18</xdr:col>
                    <xdr:colOff>120650</xdr:colOff>
                    <xdr:row>38</xdr:row>
                    <xdr:rowOff>0</xdr:rowOff>
                  </from>
                  <to>
                    <xdr:col>19</xdr:col>
                    <xdr:colOff>6350</xdr:colOff>
                    <xdr:row>39</xdr:row>
                    <xdr:rowOff>0</xdr:rowOff>
                  </to>
                </anchor>
              </controlPr>
            </control>
          </mc:Choice>
        </mc:AlternateContent>
        <mc:AlternateContent xmlns:mc="http://schemas.openxmlformats.org/markup-compatibility/2006">
          <mc:Choice Requires="x14">
            <control shapeId="12572" r:id="rId139" name="Check Box 284">
              <controlPr defaultSize="0" autoFill="0" autoLine="0" autoPict="0">
                <anchor moveWithCells="1">
                  <from>
                    <xdr:col>17</xdr:col>
                    <xdr:colOff>127000</xdr:colOff>
                    <xdr:row>38</xdr:row>
                    <xdr:rowOff>0</xdr:rowOff>
                  </from>
                  <to>
                    <xdr:col>18</xdr:col>
                    <xdr:colOff>0</xdr:colOff>
                    <xdr:row>39</xdr:row>
                    <xdr:rowOff>0</xdr:rowOff>
                  </to>
                </anchor>
              </controlPr>
            </control>
          </mc:Choice>
        </mc:AlternateContent>
        <mc:AlternateContent xmlns:mc="http://schemas.openxmlformats.org/markup-compatibility/2006">
          <mc:Choice Requires="x14">
            <control shapeId="12573" r:id="rId140" name="Check Box 285">
              <controlPr defaultSize="0" autoFill="0" autoLine="0" autoPict="0">
                <anchor moveWithCells="1">
                  <from>
                    <xdr:col>15</xdr:col>
                    <xdr:colOff>127000</xdr:colOff>
                    <xdr:row>39</xdr:row>
                    <xdr:rowOff>0</xdr:rowOff>
                  </from>
                  <to>
                    <xdr:col>16</xdr:col>
                    <xdr:colOff>0</xdr:colOff>
                    <xdr:row>40</xdr:row>
                    <xdr:rowOff>0</xdr:rowOff>
                  </to>
                </anchor>
              </controlPr>
            </control>
          </mc:Choice>
        </mc:AlternateContent>
        <mc:AlternateContent xmlns:mc="http://schemas.openxmlformats.org/markup-compatibility/2006">
          <mc:Choice Requires="x14">
            <control shapeId="12574" r:id="rId141" name="Check Box 286">
              <controlPr defaultSize="0" autoFill="0" autoLine="0" autoPict="0">
                <anchor moveWithCells="1">
                  <from>
                    <xdr:col>16</xdr:col>
                    <xdr:colOff>127000</xdr:colOff>
                    <xdr:row>39</xdr:row>
                    <xdr:rowOff>0</xdr:rowOff>
                  </from>
                  <to>
                    <xdr:col>17</xdr:col>
                    <xdr:colOff>0</xdr:colOff>
                    <xdr:row>40</xdr:row>
                    <xdr:rowOff>0</xdr:rowOff>
                  </to>
                </anchor>
              </controlPr>
            </control>
          </mc:Choice>
        </mc:AlternateContent>
        <mc:AlternateContent xmlns:mc="http://schemas.openxmlformats.org/markup-compatibility/2006">
          <mc:Choice Requires="x14">
            <control shapeId="12575" r:id="rId142" name="Check Box 287">
              <controlPr defaultSize="0" autoFill="0" autoLine="0" autoPict="0">
                <anchor moveWithCells="1">
                  <from>
                    <xdr:col>18</xdr:col>
                    <xdr:colOff>120650</xdr:colOff>
                    <xdr:row>39</xdr:row>
                    <xdr:rowOff>0</xdr:rowOff>
                  </from>
                  <to>
                    <xdr:col>19</xdr:col>
                    <xdr:colOff>6350</xdr:colOff>
                    <xdr:row>40</xdr:row>
                    <xdr:rowOff>0</xdr:rowOff>
                  </to>
                </anchor>
              </controlPr>
            </control>
          </mc:Choice>
        </mc:AlternateContent>
        <mc:AlternateContent xmlns:mc="http://schemas.openxmlformats.org/markup-compatibility/2006">
          <mc:Choice Requires="x14">
            <control shapeId="12576" r:id="rId143" name="Check Box 288">
              <controlPr defaultSize="0" autoFill="0" autoLine="0" autoPict="0">
                <anchor moveWithCells="1">
                  <from>
                    <xdr:col>17</xdr:col>
                    <xdr:colOff>127000</xdr:colOff>
                    <xdr:row>39</xdr:row>
                    <xdr:rowOff>0</xdr:rowOff>
                  </from>
                  <to>
                    <xdr:col>18</xdr:col>
                    <xdr:colOff>0</xdr:colOff>
                    <xdr:row>40</xdr:row>
                    <xdr:rowOff>0</xdr:rowOff>
                  </to>
                </anchor>
              </controlPr>
            </control>
          </mc:Choice>
        </mc:AlternateContent>
        <mc:AlternateContent xmlns:mc="http://schemas.openxmlformats.org/markup-compatibility/2006">
          <mc:Choice Requires="x14">
            <control shapeId="12577" r:id="rId144" name="Check Box 289">
              <controlPr defaultSize="0" autoFill="0" autoLine="0" autoPict="0">
                <anchor moveWithCells="1">
                  <from>
                    <xdr:col>15</xdr:col>
                    <xdr:colOff>127000</xdr:colOff>
                    <xdr:row>40</xdr:row>
                    <xdr:rowOff>0</xdr:rowOff>
                  </from>
                  <to>
                    <xdr:col>16</xdr:col>
                    <xdr:colOff>0</xdr:colOff>
                    <xdr:row>41</xdr:row>
                    <xdr:rowOff>0</xdr:rowOff>
                  </to>
                </anchor>
              </controlPr>
            </control>
          </mc:Choice>
        </mc:AlternateContent>
        <mc:AlternateContent xmlns:mc="http://schemas.openxmlformats.org/markup-compatibility/2006">
          <mc:Choice Requires="x14">
            <control shapeId="12578" r:id="rId145" name="Check Box 290">
              <controlPr defaultSize="0" autoFill="0" autoLine="0" autoPict="0">
                <anchor moveWithCells="1">
                  <from>
                    <xdr:col>16</xdr:col>
                    <xdr:colOff>127000</xdr:colOff>
                    <xdr:row>40</xdr:row>
                    <xdr:rowOff>0</xdr:rowOff>
                  </from>
                  <to>
                    <xdr:col>17</xdr:col>
                    <xdr:colOff>0</xdr:colOff>
                    <xdr:row>41</xdr:row>
                    <xdr:rowOff>0</xdr:rowOff>
                  </to>
                </anchor>
              </controlPr>
            </control>
          </mc:Choice>
        </mc:AlternateContent>
        <mc:AlternateContent xmlns:mc="http://schemas.openxmlformats.org/markup-compatibility/2006">
          <mc:Choice Requires="x14">
            <control shapeId="12579" r:id="rId146" name="Check Box 291">
              <controlPr defaultSize="0" autoFill="0" autoLine="0" autoPict="0">
                <anchor moveWithCells="1">
                  <from>
                    <xdr:col>18</xdr:col>
                    <xdr:colOff>120650</xdr:colOff>
                    <xdr:row>40</xdr:row>
                    <xdr:rowOff>0</xdr:rowOff>
                  </from>
                  <to>
                    <xdr:col>19</xdr:col>
                    <xdr:colOff>6350</xdr:colOff>
                    <xdr:row>41</xdr:row>
                    <xdr:rowOff>0</xdr:rowOff>
                  </to>
                </anchor>
              </controlPr>
            </control>
          </mc:Choice>
        </mc:AlternateContent>
        <mc:AlternateContent xmlns:mc="http://schemas.openxmlformats.org/markup-compatibility/2006">
          <mc:Choice Requires="x14">
            <control shapeId="12580" r:id="rId147" name="Check Box 292">
              <controlPr defaultSize="0" autoFill="0" autoLine="0" autoPict="0">
                <anchor moveWithCells="1">
                  <from>
                    <xdr:col>17</xdr:col>
                    <xdr:colOff>127000</xdr:colOff>
                    <xdr:row>40</xdr:row>
                    <xdr:rowOff>0</xdr:rowOff>
                  </from>
                  <to>
                    <xdr:col>18</xdr:col>
                    <xdr:colOff>0</xdr:colOff>
                    <xdr:row>41</xdr:row>
                    <xdr:rowOff>0</xdr:rowOff>
                  </to>
                </anchor>
              </controlPr>
            </control>
          </mc:Choice>
        </mc:AlternateContent>
        <mc:AlternateContent xmlns:mc="http://schemas.openxmlformats.org/markup-compatibility/2006">
          <mc:Choice Requires="x14">
            <control shapeId="12581" r:id="rId148" name="Check Box 293">
              <controlPr defaultSize="0" autoFill="0" autoLine="0" autoPict="0">
                <anchor moveWithCells="1">
                  <from>
                    <xdr:col>15</xdr:col>
                    <xdr:colOff>127000</xdr:colOff>
                    <xdr:row>41</xdr:row>
                    <xdr:rowOff>0</xdr:rowOff>
                  </from>
                  <to>
                    <xdr:col>16</xdr:col>
                    <xdr:colOff>0</xdr:colOff>
                    <xdr:row>42</xdr:row>
                    <xdr:rowOff>0</xdr:rowOff>
                  </to>
                </anchor>
              </controlPr>
            </control>
          </mc:Choice>
        </mc:AlternateContent>
        <mc:AlternateContent xmlns:mc="http://schemas.openxmlformats.org/markup-compatibility/2006">
          <mc:Choice Requires="x14">
            <control shapeId="12582" r:id="rId149" name="Check Box 294">
              <controlPr defaultSize="0" autoFill="0" autoLine="0" autoPict="0">
                <anchor moveWithCells="1">
                  <from>
                    <xdr:col>16</xdr:col>
                    <xdr:colOff>127000</xdr:colOff>
                    <xdr:row>41</xdr:row>
                    <xdr:rowOff>0</xdr:rowOff>
                  </from>
                  <to>
                    <xdr:col>17</xdr:col>
                    <xdr:colOff>0</xdr:colOff>
                    <xdr:row>42</xdr:row>
                    <xdr:rowOff>0</xdr:rowOff>
                  </to>
                </anchor>
              </controlPr>
            </control>
          </mc:Choice>
        </mc:AlternateContent>
        <mc:AlternateContent xmlns:mc="http://schemas.openxmlformats.org/markup-compatibility/2006">
          <mc:Choice Requires="x14">
            <control shapeId="12583" r:id="rId150" name="Check Box 295">
              <controlPr defaultSize="0" autoFill="0" autoLine="0" autoPict="0">
                <anchor moveWithCells="1">
                  <from>
                    <xdr:col>18</xdr:col>
                    <xdr:colOff>120650</xdr:colOff>
                    <xdr:row>41</xdr:row>
                    <xdr:rowOff>0</xdr:rowOff>
                  </from>
                  <to>
                    <xdr:col>19</xdr:col>
                    <xdr:colOff>6350</xdr:colOff>
                    <xdr:row>42</xdr:row>
                    <xdr:rowOff>0</xdr:rowOff>
                  </to>
                </anchor>
              </controlPr>
            </control>
          </mc:Choice>
        </mc:AlternateContent>
        <mc:AlternateContent xmlns:mc="http://schemas.openxmlformats.org/markup-compatibility/2006">
          <mc:Choice Requires="x14">
            <control shapeId="12584" r:id="rId151" name="Check Box 296">
              <controlPr defaultSize="0" autoFill="0" autoLine="0" autoPict="0">
                <anchor moveWithCells="1">
                  <from>
                    <xdr:col>17</xdr:col>
                    <xdr:colOff>127000</xdr:colOff>
                    <xdr:row>41</xdr:row>
                    <xdr:rowOff>0</xdr:rowOff>
                  </from>
                  <to>
                    <xdr:col>18</xdr:col>
                    <xdr:colOff>0</xdr:colOff>
                    <xdr:row>42</xdr:row>
                    <xdr:rowOff>0</xdr:rowOff>
                  </to>
                </anchor>
              </controlPr>
            </control>
          </mc:Choice>
        </mc:AlternateContent>
        <mc:AlternateContent xmlns:mc="http://schemas.openxmlformats.org/markup-compatibility/2006">
          <mc:Choice Requires="x14">
            <control shapeId="12585" r:id="rId152" name="Check Box 297">
              <controlPr defaultSize="0" autoFill="0" autoLine="0" autoPict="0">
                <anchor moveWithCells="1">
                  <from>
                    <xdr:col>15</xdr:col>
                    <xdr:colOff>127000</xdr:colOff>
                    <xdr:row>42</xdr:row>
                    <xdr:rowOff>0</xdr:rowOff>
                  </from>
                  <to>
                    <xdr:col>16</xdr:col>
                    <xdr:colOff>0</xdr:colOff>
                    <xdr:row>43</xdr:row>
                    <xdr:rowOff>0</xdr:rowOff>
                  </to>
                </anchor>
              </controlPr>
            </control>
          </mc:Choice>
        </mc:AlternateContent>
        <mc:AlternateContent xmlns:mc="http://schemas.openxmlformats.org/markup-compatibility/2006">
          <mc:Choice Requires="x14">
            <control shapeId="12586" r:id="rId153" name="Check Box 298">
              <controlPr defaultSize="0" autoFill="0" autoLine="0" autoPict="0">
                <anchor moveWithCells="1">
                  <from>
                    <xdr:col>16</xdr:col>
                    <xdr:colOff>127000</xdr:colOff>
                    <xdr:row>42</xdr:row>
                    <xdr:rowOff>0</xdr:rowOff>
                  </from>
                  <to>
                    <xdr:col>17</xdr:col>
                    <xdr:colOff>0</xdr:colOff>
                    <xdr:row>43</xdr:row>
                    <xdr:rowOff>0</xdr:rowOff>
                  </to>
                </anchor>
              </controlPr>
            </control>
          </mc:Choice>
        </mc:AlternateContent>
        <mc:AlternateContent xmlns:mc="http://schemas.openxmlformats.org/markup-compatibility/2006">
          <mc:Choice Requires="x14">
            <control shapeId="12587" r:id="rId154" name="Check Box 299">
              <controlPr defaultSize="0" autoFill="0" autoLine="0" autoPict="0">
                <anchor moveWithCells="1">
                  <from>
                    <xdr:col>18</xdr:col>
                    <xdr:colOff>120650</xdr:colOff>
                    <xdr:row>42</xdr:row>
                    <xdr:rowOff>0</xdr:rowOff>
                  </from>
                  <to>
                    <xdr:col>19</xdr:col>
                    <xdr:colOff>6350</xdr:colOff>
                    <xdr:row>43</xdr:row>
                    <xdr:rowOff>0</xdr:rowOff>
                  </to>
                </anchor>
              </controlPr>
            </control>
          </mc:Choice>
        </mc:AlternateContent>
        <mc:AlternateContent xmlns:mc="http://schemas.openxmlformats.org/markup-compatibility/2006">
          <mc:Choice Requires="x14">
            <control shapeId="12588" r:id="rId155" name="Check Box 300">
              <controlPr defaultSize="0" autoFill="0" autoLine="0" autoPict="0">
                <anchor moveWithCells="1">
                  <from>
                    <xdr:col>17</xdr:col>
                    <xdr:colOff>127000</xdr:colOff>
                    <xdr:row>42</xdr:row>
                    <xdr:rowOff>0</xdr:rowOff>
                  </from>
                  <to>
                    <xdr:col>18</xdr:col>
                    <xdr:colOff>0</xdr:colOff>
                    <xdr:row>43</xdr:row>
                    <xdr:rowOff>0</xdr:rowOff>
                  </to>
                </anchor>
              </controlPr>
            </control>
          </mc:Choice>
        </mc:AlternateContent>
        <mc:AlternateContent xmlns:mc="http://schemas.openxmlformats.org/markup-compatibility/2006">
          <mc:Choice Requires="x14">
            <control shapeId="12589" r:id="rId156" name="Check Box 301">
              <controlPr defaultSize="0" autoFill="0" autoLine="0" autoPict="0">
                <anchor moveWithCells="1">
                  <from>
                    <xdr:col>15</xdr:col>
                    <xdr:colOff>127000</xdr:colOff>
                    <xdr:row>43</xdr:row>
                    <xdr:rowOff>0</xdr:rowOff>
                  </from>
                  <to>
                    <xdr:col>16</xdr:col>
                    <xdr:colOff>0</xdr:colOff>
                    <xdr:row>43</xdr:row>
                    <xdr:rowOff>1727200</xdr:rowOff>
                  </to>
                </anchor>
              </controlPr>
            </control>
          </mc:Choice>
        </mc:AlternateContent>
        <mc:AlternateContent xmlns:mc="http://schemas.openxmlformats.org/markup-compatibility/2006">
          <mc:Choice Requires="x14">
            <control shapeId="12590" r:id="rId157" name="Check Box 302">
              <controlPr defaultSize="0" autoFill="0" autoLine="0" autoPict="0">
                <anchor moveWithCells="1">
                  <from>
                    <xdr:col>16</xdr:col>
                    <xdr:colOff>127000</xdr:colOff>
                    <xdr:row>43</xdr:row>
                    <xdr:rowOff>0</xdr:rowOff>
                  </from>
                  <to>
                    <xdr:col>17</xdr:col>
                    <xdr:colOff>0</xdr:colOff>
                    <xdr:row>43</xdr:row>
                    <xdr:rowOff>1727200</xdr:rowOff>
                  </to>
                </anchor>
              </controlPr>
            </control>
          </mc:Choice>
        </mc:AlternateContent>
        <mc:AlternateContent xmlns:mc="http://schemas.openxmlformats.org/markup-compatibility/2006">
          <mc:Choice Requires="x14">
            <control shapeId="12591" r:id="rId158" name="Check Box 303">
              <controlPr defaultSize="0" autoFill="0" autoLine="0" autoPict="0">
                <anchor moveWithCells="1">
                  <from>
                    <xdr:col>18</xdr:col>
                    <xdr:colOff>120650</xdr:colOff>
                    <xdr:row>43</xdr:row>
                    <xdr:rowOff>0</xdr:rowOff>
                  </from>
                  <to>
                    <xdr:col>19</xdr:col>
                    <xdr:colOff>6350</xdr:colOff>
                    <xdr:row>43</xdr:row>
                    <xdr:rowOff>1727200</xdr:rowOff>
                  </to>
                </anchor>
              </controlPr>
            </control>
          </mc:Choice>
        </mc:AlternateContent>
        <mc:AlternateContent xmlns:mc="http://schemas.openxmlformats.org/markup-compatibility/2006">
          <mc:Choice Requires="x14">
            <control shapeId="12592" r:id="rId159" name="Check Box 304">
              <controlPr defaultSize="0" autoFill="0" autoLine="0" autoPict="0">
                <anchor moveWithCells="1">
                  <from>
                    <xdr:col>17</xdr:col>
                    <xdr:colOff>127000</xdr:colOff>
                    <xdr:row>43</xdr:row>
                    <xdr:rowOff>0</xdr:rowOff>
                  </from>
                  <to>
                    <xdr:col>18</xdr:col>
                    <xdr:colOff>0</xdr:colOff>
                    <xdr:row>43</xdr:row>
                    <xdr:rowOff>1727200</xdr:rowOff>
                  </to>
                </anchor>
              </controlPr>
            </control>
          </mc:Choice>
        </mc:AlternateContent>
        <mc:AlternateContent xmlns:mc="http://schemas.openxmlformats.org/markup-compatibility/2006">
          <mc:Choice Requires="x14">
            <control shapeId="12593" r:id="rId160" name="Check Box 305">
              <controlPr defaultSize="0" autoFill="0" autoLine="0" autoPict="0">
                <anchor moveWithCells="1">
                  <from>
                    <xdr:col>15</xdr:col>
                    <xdr:colOff>127000</xdr:colOff>
                    <xdr:row>44</xdr:row>
                    <xdr:rowOff>0</xdr:rowOff>
                  </from>
                  <to>
                    <xdr:col>16</xdr:col>
                    <xdr:colOff>0</xdr:colOff>
                    <xdr:row>45</xdr:row>
                    <xdr:rowOff>0</xdr:rowOff>
                  </to>
                </anchor>
              </controlPr>
            </control>
          </mc:Choice>
        </mc:AlternateContent>
        <mc:AlternateContent xmlns:mc="http://schemas.openxmlformats.org/markup-compatibility/2006">
          <mc:Choice Requires="x14">
            <control shapeId="12594" r:id="rId161" name="Check Box 306">
              <controlPr defaultSize="0" autoFill="0" autoLine="0" autoPict="0">
                <anchor moveWithCells="1">
                  <from>
                    <xdr:col>16</xdr:col>
                    <xdr:colOff>127000</xdr:colOff>
                    <xdr:row>44</xdr:row>
                    <xdr:rowOff>0</xdr:rowOff>
                  </from>
                  <to>
                    <xdr:col>17</xdr:col>
                    <xdr:colOff>0</xdr:colOff>
                    <xdr:row>45</xdr:row>
                    <xdr:rowOff>0</xdr:rowOff>
                  </to>
                </anchor>
              </controlPr>
            </control>
          </mc:Choice>
        </mc:AlternateContent>
        <mc:AlternateContent xmlns:mc="http://schemas.openxmlformats.org/markup-compatibility/2006">
          <mc:Choice Requires="x14">
            <control shapeId="12595" r:id="rId162" name="Check Box 307">
              <controlPr defaultSize="0" autoFill="0" autoLine="0" autoPict="0">
                <anchor moveWithCells="1">
                  <from>
                    <xdr:col>18</xdr:col>
                    <xdr:colOff>120650</xdr:colOff>
                    <xdr:row>44</xdr:row>
                    <xdr:rowOff>0</xdr:rowOff>
                  </from>
                  <to>
                    <xdr:col>19</xdr:col>
                    <xdr:colOff>6350</xdr:colOff>
                    <xdr:row>45</xdr:row>
                    <xdr:rowOff>0</xdr:rowOff>
                  </to>
                </anchor>
              </controlPr>
            </control>
          </mc:Choice>
        </mc:AlternateContent>
        <mc:AlternateContent xmlns:mc="http://schemas.openxmlformats.org/markup-compatibility/2006">
          <mc:Choice Requires="x14">
            <control shapeId="12596" r:id="rId163" name="Check Box 308">
              <controlPr defaultSize="0" autoFill="0" autoLine="0" autoPict="0">
                <anchor moveWithCells="1">
                  <from>
                    <xdr:col>17</xdr:col>
                    <xdr:colOff>127000</xdr:colOff>
                    <xdr:row>44</xdr:row>
                    <xdr:rowOff>0</xdr:rowOff>
                  </from>
                  <to>
                    <xdr:col>18</xdr:col>
                    <xdr:colOff>0</xdr:colOff>
                    <xdr:row>45</xdr:row>
                    <xdr:rowOff>0</xdr:rowOff>
                  </to>
                </anchor>
              </controlPr>
            </control>
          </mc:Choice>
        </mc:AlternateContent>
        <mc:AlternateContent xmlns:mc="http://schemas.openxmlformats.org/markup-compatibility/2006">
          <mc:Choice Requires="x14">
            <control shapeId="12597" r:id="rId164" name="Check Box 309">
              <controlPr defaultSize="0" autoFill="0" autoLine="0" autoPict="0">
                <anchor moveWithCells="1">
                  <from>
                    <xdr:col>15</xdr:col>
                    <xdr:colOff>127000</xdr:colOff>
                    <xdr:row>45</xdr:row>
                    <xdr:rowOff>0</xdr:rowOff>
                  </from>
                  <to>
                    <xdr:col>16</xdr:col>
                    <xdr:colOff>0</xdr:colOff>
                    <xdr:row>46</xdr:row>
                    <xdr:rowOff>0</xdr:rowOff>
                  </to>
                </anchor>
              </controlPr>
            </control>
          </mc:Choice>
        </mc:AlternateContent>
        <mc:AlternateContent xmlns:mc="http://schemas.openxmlformats.org/markup-compatibility/2006">
          <mc:Choice Requires="x14">
            <control shapeId="12598" r:id="rId165" name="Check Box 310">
              <controlPr defaultSize="0" autoFill="0" autoLine="0" autoPict="0">
                <anchor moveWithCells="1">
                  <from>
                    <xdr:col>16</xdr:col>
                    <xdr:colOff>127000</xdr:colOff>
                    <xdr:row>45</xdr:row>
                    <xdr:rowOff>0</xdr:rowOff>
                  </from>
                  <to>
                    <xdr:col>17</xdr:col>
                    <xdr:colOff>0</xdr:colOff>
                    <xdr:row>46</xdr:row>
                    <xdr:rowOff>0</xdr:rowOff>
                  </to>
                </anchor>
              </controlPr>
            </control>
          </mc:Choice>
        </mc:AlternateContent>
        <mc:AlternateContent xmlns:mc="http://schemas.openxmlformats.org/markup-compatibility/2006">
          <mc:Choice Requires="x14">
            <control shapeId="12599" r:id="rId166" name="Check Box 311">
              <controlPr defaultSize="0" autoFill="0" autoLine="0" autoPict="0">
                <anchor moveWithCells="1">
                  <from>
                    <xdr:col>18</xdr:col>
                    <xdr:colOff>120650</xdr:colOff>
                    <xdr:row>45</xdr:row>
                    <xdr:rowOff>0</xdr:rowOff>
                  </from>
                  <to>
                    <xdr:col>19</xdr:col>
                    <xdr:colOff>6350</xdr:colOff>
                    <xdr:row>46</xdr:row>
                    <xdr:rowOff>0</xdr:rowOff>
                  </to>
                </anchor>
              </controlPr>
            </control>
          </mc:Choice>
        </mc:AlternateContent>
        <mc:AlternateContent xmlns:mc="http://schemas.openxmlformats.org/markup-compatibility/2006">
          <mc:Choice Requires="x14">
            <control shapeId="12600" r:id="rId167" name="Check Box 312">
              <controlPr defaultSize="0" autoFill="0" autoLine="0" autoPict="0">
                <anchor moveWithCells="1">
                  <from>
                    <xdr:col>17</xdr:col>
                    <xdr:colOff>127000</xdr:colOff>
                    <xdr:row>45</xdr:row>
                    <xdr:rowOff>0</xdr:rowOff>
                  </from>
                  <to>
                    <xdr:col>18</xdr:col>
                    <xdr:colOff>0</xdr:colOff>
                    <xdr:row>46</xdr:row>
                    <xdr:rowOff>0</xdr:rowOff>
                  </to>
                </anchor>
              </controlPr>
            </control>
          </mc:Choice>
        </mc:AlternateContent>
        <mc:AlternateContent xmlns:mc="http://schemas.openxmlformats.org/markup-compatibility/2006">
          <mc:Choice Requires="x14">
            <control shapeId="12601" r:id="rId168" name="Check Box 313">
              <controlPr defaultSize="0" autoFill="0" autoLine="0" autoPict="0">
                <anchor moveWithCells="1">
                  <from>
                    <xdr:col>15</xdr:col>
                    <xdr:colOff>120650</xdr:colOff>
                    <xdr:row>46</xdr:row>
                    <xdr:rowOff>0</xdr:rowOff>
                  </from>
                  <to>
                    <xdr:col>16</xdr:col>
                    <xdr:colOff>6350</xdr:colOff>
                    <xdr:row>47</xdr:row>
                    <xdr:rowOff>0</xdr:rowOff>
                  </to>
                </anchor>
              </controlPr>
            </control>
          </mc:Choice>
        </mc:AlternateContent>
        <mc:AlternateContent xmlns:mc="http://schemas.openxmlformats.org/markup-compatibility/2006">
          <mc:Choice Requires="x14">
            <control shapeId="12602" r:id="rId169" name="Check Box 314">
              <controlPr defaultSize="0" autoFill="0" autoLine="0" autoPict="0">
                <anchor moveWithCells="1">
                  <from>
                    <xdr:col>16</xdr:col>
                    <xdr:colOff>120650</xdr:colOff>
                    <xdr:row>46</xdr:row>
                    <xdr:rowOff>0</xdr:rowOff>
                  </from>
                  <to>
                    <xdr:col>17</xdr:col>
                    <xdr:colOff>6350</xdr:colOff>
                    <xdr:row>47</xdr:row>
                    <xdr:rowOff>0</xdr:rowOff>
                  </to>
                </anchor>
              </controlPr>
            </control>
          </mc:Choice>
        </mc:AlternateContent>
        <mc:AlternateContent xmlns:mc="http://schemas.openxmlformats.org/markup-compatibility/2006">
          <mc:Choice Requires="x14">
            <control shapeId="12603" r:id="rId170" name="Check Box 315">
              <controlPr defaultSize="0" autoFill="0" autoLine="0" autoPict="0">
                <anchor moveWithCells="1">
                  <from>
                    <xdr:col>18</xdr:col>
                    <xdr:colOff>127000</xdr:colOff>
                    <xdr:row>46</xdr:row>
                    <xdr:rowOff>0</xdr:rowOff>
                  </from>
                  <to>
                    <xdr:col>19</xdr:col>
                    <xdr:colOff>0</xdr:colOff>
                    <xdr:row>47</xdr:row>
                    <xdr:rowOff>0</xdr:rowOff>
                  </to>
                </anchor>
              </controlPr>
            </control>
          </mc:Choice>
        </mc:AlternateContent>
        <mc:AlternateContent xmlns:mc="http://schemas.openxmlformats.org/markup-compatibility/2006">
          <mc:Choice Requires="x14">
            <control shapeId="12604" r:id="rId171" name="Check Box 316">
              <controlPr defaultSize="0" autoFill="0" autoLine="0" autoPict="0">
                <anchor moveWithCells="1">
                  <from>
                    <xdr:col>17</xdr:col>
                    <xdr:colOff>120650</xdr:colOff>
                    <xdr:row>46</xdr:row>
                    <xdr:rowOff>0</xdr:rowOff>
                  </from>
                  <to>
                    <xdr:col>18</xdr:col>
                    <xdr:colOff>6350</xdr:colOff>
                    <xdr:row>47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7A0F-630F-4B39-B0B3-74E0EC8FEAAA}">
  <sheetPr>
    <tabColor rgb="FFFFFF00"/>
    <pageSetUpPr fitToPage="1"/>
  </sheetPr>
  <dimension ref="A1:AC59"/>
  <sheetViews>
    <sheetView zoomScale="90" zoomScaleNormal="90" zoomScaleSheetLayoutView="90" workbookViewId="0">
      <selection activeCell="B2" sqref="B2:AA4"/>
    </sheetView>
  </sheetViews>
  <sheetFormatPr defaultColWidth="9" defaultRowHeight="13"/>
  <cols>
    <col min="1" max="1" width="2.08984375" style="2" customWidth="1"/>
    <col min="2" max="27" width="3.6328125" style="2" customWidth="1"/>
    <col min="28" max="28" width="2.08984375" style="2" customWidth="1"/>
    <col min="29" max="37" width="3.6328125" style="2" customWidth="1"/>
    <col min="38" max="16384" width="9" style="2"/>
  </cols>
  <sheetData>
    <row r="1" spans="1:28" ht="13"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0" customHeight="1">
      <c r="A2" s="15"/>
      <c r="B2" s="291" t="s">
        <v>296</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15"/>
    </row>
    <row r="3" spans="1:28" ht="10" customHeight="1">
      <c r="A3" s="15"/>
      <c r="B3" s="291"/>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15"/>
    </row>
    <row r="4" spans="1:28" ht="10" customHeight="1">
      <c r="A4" s="15"/>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15"/>
    </row>
    <row r="5" spans="1:28" ht="6.5" customHeight="1">
      <c r="A5" s="1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5"/>
    </row>
    <row r="6" spans="1:28" ht="30" customHeight="1">
      <c r="A6" s="15"/>
      <c r="B6" s="193" t="s">
        <v>294</v>
      </c>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5"/>
    </row>
    <row r="7" spans="1:28" ht="30" customHeight="1">
      <c r="A7" s="15"/>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5"/>
    </row>
    <row r="8" spans="1:28" ht="30" customHeight="1">
      <c r="A8" s="15"/>
      <c r="B8" s="193"/>
      <c r="C8" s="193"/>
      <c r="D8" s="193"/>
      <c r="E8" s="193"/>
      <c r="F8" s="193"/>
      <c r="G8" s="193"/>
      <c r="H8" s="193"/>
      <c r="I8" s="193"/>
      <c r="J8" s="193"/>
      <c r="K8" s="193"/>
      <c r="L8" s="193"/>
      <c r="M8" s="193"/>
      <c r="N8" s="193"/>
      <c r="O8" s="193"/>
      <c r="P8" s="193"/>
      <c r="Q8" s="193"/>
      <c r="R8" s="193"/>
      <c r="S8" s="193"/>
      <c r="T8" s="193"/>
      <c r="U8" s="193"/>
      <c r="V8" s="193"/>
      <c r="W8" s="193"/>
      <c r="X8" s="193"/>
      <c r="Y8" s="193"/>
      <c r="Z8" s="193"/>
      <c r="AA8" s="193"/>
      <c r="AB8" s="15"/>
    </row>
    <row r="9" spans="1:28" ht="30" customHeight="1">
      <c r="A9" s="15"/>
      <c r="B9" s="193"/>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5"/>
    </row>
    <row r="10" spans="1:28" ht="30" customHeight="1">
      <c r="A10" s="15"/>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5"/>
    </row>
    <row r="11" spans="1:28" ht="30" customHeight="1">
      <c r="A11" s="15"/>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5"/>
    </row>
    <row r="12" spans="1:28" ht="18" customHeight="1">
      <c r="A12" s="15"/>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5"/>
    </row>
    <row r="13" spans="1:28" ht="17" customHeight="1">
      <c r="A13" s="15"/>
      <c r="B13" s="45"/>
      <c r="C13" s="46"/>
      <c r="D13" s="46"/>
      <c r="E13" s="46"/>
      <c r="F13" s="46"/>
      <c r="G13" s="46"/>
      <c r="H13" s="46"/>
      <c r="I13" s="46"/>
      <c r="J13" s="46"/>
      <c r="K13" s="46"/>
      <c r="L13" s="46"/>
      <c r="M13" s="46"/>
      <c r="N13" s="46"/>
      <c r="O13" s="46"/>
      <c r="P13" s="46"/>
      <c r="Q13" s="46"/>
      <c r="R13" s="46"/>
      <c r="S13" s="46"/>
      <c r="T13" s="46"/>
      <c r="U13" s="46"/>
      <c r="V13" s="46"/>
      <c r="W13" s="46"/>
      <c r="X13" s="46"/>
      <c r="Y13" s="46"/>
      <c r="Z13" s="46"/>
      <c r="AA13" s="47"/>
      <c r="AB13" s="15"/>
    </row>
    <row r="14" spans="1:28" ht="34" customHeight="1">
      <c r="A14" s="15"/>
      <c r="B14" s="184" t="s">
        <v>295</v>
      </c>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6"/>
      <c r="AB14" s="15"/>
    </row>
    <row r="15" spans="1:28" ht="34" customHeight="1">
      <c r="A15" s="15"/>
      <c r="B15" s="187"/>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88"/>
      <c r="AB15" s="15"/>
    </row>
    <row r="16" spans="1:28" ht="34" customHeight="1">
      <c r="A16" s="15"/>
      <c r="B16" s="187"/>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88"/>
      <c r="AB16" s="15"/>
    </row>
    <row r="17" spans="1:29" ht="34" customHeight="1">
      <c r="A17" s="15"/>
      <c r="B17" s="187"/>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88"/>
      <c r="AB17" s="15"/>
    </row>
    <row r="18" spans="1:29" ht="34" customHeight="1">
      <c r="A18" s="15"/>
      <c r="B18" s="187"/>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88"/>
      <c r="AB18" s="15"/>
    </row>
    <row r="19" spans="1:29" ht="34" customHeight="1">
      <c r="A19" s="15"/>
      <c r="B19" s="187"/>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88"/>
      <c r="AB19" s="15"/>
    </row>
    <row r="20" spans="1:29" ht="34" customHeight="1">
      <c r="A20" s="15"/>
      <c r="B20" s="187"/>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88"/>
      <c r="AB20" s="15"/>
    </row>
    <row r="21" spans="1:29" ht="34" customHeight="1">
      <c r="A21" s="15"/>
      <c r="B21" s="187"/>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88"/>
      <c r="AB21" s="15"/>
    </row>
    <row r="22" spans="1:29" ht="38" customHeight="1">
      <c r="A22" s="15"/>
      <c r="B22" s="189"/>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1"/>
      <c r="AB22" s="15"/>
    </row>
    <row r="23" spans="1:29" ht="23" customHeight="1">
      <c r="A23" s="15"/>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5"/>
    </row>
    <row r="24" spans="1:29" ht="46" customHeight="1">
      <c r="A24" s="15"/>
      <c r="B24" s="282" t="s">
        <v>300</v>
      </c>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4"/>
      <c r="AB24" s="15"/>
    </row>
    <row r="25" spans="1:29" ht="46" customHeight="1">
      <c r="A25" s="15"/>
      <c r="B25" s="285"/>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7"/>
      <c r="AB25" s="15"/>
    </row>
    <row r="26" spans="1:29" ht="46" customHeight="1">
      <c r="A26" s="15"/>
      <c r="B26" s="285"/>
      <c r="C26" s="286"/>
      <c r="D26" s="286"/>
      <c r="E26" s="286"/>
      <c r="F26" s="286"/>
      <c r="G26" s="286"/>
      <c r="H26" s="286"/>
      <c r="I26" s="286"/>
      <c r="J26" s="286"/>
      <c r="K26" s="286"/>
      <c r="L26" s="286"/>
      <c r="M26" s="286"/>
      <c r="N26" s="286"/>
      <c r="O26" s="286"/>
      <c r="P26" s="286"/>
      <c r="Q26" s="286"/>
      <c r="R26" s="286"/>
      <c r="S26" s="286"/>
      <c r="T26" s="286"/>
      <c r="U26" s="286"/>
      <c r="V26" s="286"/>
      <c r="W26" s="286"/>
      <c r="X26" s="286"/>
      <c r="Y26" s="286"/>
      <c r="Z26" s="286"/>
      <c r="AA26" s="287"/>
      <c r="AB26" s="15"/>
    </row>
    <row r="27" spans="1:29" ht="46" customHeight="1">
      <c r="A27" s="15"/>
      <c r="B27" s="285"/>
      <c r="C27" s="286"/>
      <c r="D27" s="286"/>
      <c r="E27" s="286"/>
      <c r="F27" s="286"/>
      <c r="G27" s="286"/>
      <c r="H27" s="286"/>
      <c r="I27" s="286"/>
      <c r="J27" s="286"/>
      <c r="K27" s="286"/>
      <c r="L27" s="286"/>
      <c r="M27" s="286"/>
      <c r="N27" s="286"/>
      <c r="O27" s="286"/>
      <c r="P27" s="286"/>
      <c r="Q27" s="286"/>
      <c r="R27" s="286"/>
      <c r="S27" s="286"/>
      <c r="T27" s="286"/>
      <c r="U27" s="286"/>
      <c r="V27" s="286"/>
      <c r="W27" s="286"/>
      <c r="X27" s="286"/>
      <c r="Y27" s="286"/>
      <c r="Z27" s="286"/>
      <c r="AA27" s="287"/>
      <c r="AB27" s="15"/>
    </row>
    <row r="28" spans="1:29" ht="46" customHeight="1">
      <c r="A28" s="15"/>
      <c r="B28" s="285"/>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7"/>
      <c r="AB28" s="15"/>
    </row>
    <row r="29" spans="1:29" ht="46" customHeight="1">
      <c r="A29" s="15"/>
      <c r="B29" s="288"/>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90"/>
      <c r="AB29" s="15"/>
    </row>
    <row r="30" spans="1:29" ht="11" customHeight="1">
      <c r="A30" s="24"/>
      <c r="B30" s="16"/>
      <c r="C30" s="25"/>
      <c r="D30" s="25"/>
      <c r="E30" s="25"/>
      <c r="F30" s="25"/>
      <c r="G30" s="25"/>
      <c r="H30" s="25"/>
      <c r="I30" s="25"/>
      <c r="J30" s="25"/>
      <c r="K30" s="25"/>
      <c r="L30" s="25"/>
      <c r="M30" s="25"/>
      <c r="N30" s="27"/>
      <c r="O30" s="27"/>
      <c r="P30" s="27"/>
      <c r="Q30" s="27"/>
      <c r="R30" s="27"/>
      <c r="S30" s="27"/>
      <c r="T30" s="27"/>
      <c r="U30" s="27"/>
      <c r="V30" s="27"/>
      <c r="W30" s="27"/>
      <c r="X30" s="27"/>
      <c r="Y30" s="27"/>
      <c r="Z30" s="27"/>
      <c r="AA30" s="16"/>
      <c r="AB30" s="24"/>
    </row>
    <row r="31" spans="1:29">
      <c r="A31" s="26"/>
      <c r="B31" s="19"/>
      <c r="C31" s="22"/>
      <c r="D31" s="22"/>
      <c r="E31" s="22"/>
      <c r="F31" s="22"/>
      <c r="G31" s="22"/>
      <c r="H31" s="22"/>
      <c r="I31" s="22"/>
      <c r="J31" s="22"/>
      <c r="K31" s="22"/>
      <c r="L31" s="22"/>
      <c r="M31" s="22"/>
      <c r="N31" s="17"/>
      <c r="O31" s="17"/>
      <c r="P31" s="17"/>
      <c r="Q31" s="17"/>
      <c r="R31" s="17"/>
      <c r="S31" s="17"/>
      <c r="T31" s="17"/>
      <c r="U31" s="17"/>
      <c r="V31" s="17"/>
      <c r="W31" s="17"/>
      <c r="X31" s="17"/>
      <c r="Y31" s="17"/>
      <c r="Z31" s="17"/>
      <c r="AA31" s="19"/>
      <c r="AB31" s="26"/>
    </row>
    <row r="32" spans="1:29">
      <c r="A32" s="26"/>
      <c r="B32" s="19"/>
      <c r="C32" s="19"/>
      <c r="D32" s="19"/>
      <c r="E32" s="19"/>
      <c r="F32" s="19"/>
      <c r="G32" s="19"/>
      <c r="H32" s="19"/>
      <c r="I32" s="19"/>
      <c r="J32" s="19"/>
      <c r="K32" s="19"/>
      <c r="L32" s="19"/>
      <c r="M32" s="19"/>
      <c r="N32" s="17"/>
      <c r="O32" s="17"/>
      <c r="P32" s="17"/>
      <c r="Q32" s="17"/>
      <c r="R32" s="17"/>
      <c r="S32" s="17"/>
      <c r="T32" s="17"/>
      <c r="U32" s="17"/>
      <c r="V32" s="17"/>
      <c r="W32" s="17"/>
      <c r="X32" s="17"/>
      <c r="Y32" s="17"/>
      <c r="Z32" s="17"/>
      <c r="AA32" s="19"/>
      <c r="AB32" s="26"/>
      <c r="AC32" s="13"/>
    </row>
    <row r="33" spans="1:29">
      <c r="A33" s="18"/>
      <c r="B33" s="19"/>
      <c r="C33" s="22"/>
      <c r="D33" s="22"/>
      <c r="E33" s="22"/>
      <c r="F33" s="22"/>
      <c r="G33" s="22"/>
      <c r="H33" s="22"/>
      <c r="I33" s="22"/>
      <c r="J33" s="22"/>
      <c r="K33" s="22"/>
      <c r="L33" s="22"/>
      <c r="M33" s="22"/>
      <c r="N33" s="17"/>
      <c r="O33" s="17"/>
      <c r="P33" s="17"/>
      <c r="Q33" s="17"/>
      <c r="R33" s="17"/>
      <c r="S33" s="17"/>
      <c r="T33" s="17"/>
      <c r="U33" s="17"/>
      <c r="V33" s="17"/>
      <c r="W33" s="17"/>
      <c r="X33" s="17"/>
      <c r="Y33" s="17"/>
      <c r="Z33" s="17"/>
      <c r="AA33" s="19"/>
      <c r="AB33" s="18"/>
      <c r="AC33" s="13"/>
    </row>
    <row r="34" spans="1:29">
      <c r="A34" s="18"/>
      <c r="B34" s="19"/>
      <c r="C34" s="22"/>
      <c r="D34" s="22"/>
      <c r="E34" s="22"/>
      <c r="F34" s="22"/>
      <c r="G34" s="22"/>
      <c r="H34" s="22"/>
      <c r="I34" s="22"/>
      <c r="J34" s="22"/>
      <c r="K34" s="22"/>
      <c r="L34" s="22"/>
      <c r="M34" s="22"/>
      <c r="N34" s="17"/>
      <c r="O34" s="17"/>
      <c r="P34" s="17"/>
      <c r="Q34" s="17"/>
      <c r="R34" s="17"/>
      <c r="S34" s="17"/>
      <c r="T34" s="17"/>
      <c r="U34" s="17"/>
      <c r="V34" s="17"/>
      <c r="W34" s="17"/>
      <c r="X34" s="17"/>
      <c r="Y34" s="17"/>
      <c r="Z34" s="17"/>
      <c r="AA34" s="19"/>
      <c r="AB34" s="18"/>
      <c r="AC34" s="13"/>
    </row>
    <row r="35" spans="1:29">
      <c r="A35" s="18"/>
      <c r="B35" s="19"/>
      <c r="C35" s="19"/>
      <c r="D35" s="19"/>
      <c r="E35" s="19"/>
      <c r="F35" s="19"/>
      <c r="G35" s="19"/>
      <c r="H35" s="19"/>
      <c r="I35" s="19"/>
      <c r="J35" s="19"/>
      <c r="K35" s="19"/>
      <c r="L35" s="19"/>
      <c r="M35" s="19"/>
      <c r="N35" s="17"/>
      <c r="O35" s="17"/>
      <c r="P35" s="17"/>
      <c r="Q35" s="17"/>
      <c r="R35" s="17"/>
      <c r="S35" s="17"/>
      <c r="T35" s="17"/>
      <c r="U35" s="17"/>
      <c r="V35" s="17"/>
      <c r="W35" s="17"/>
      <c r="X35" s="17"/>
      <c r="Y35" s="17"/>
      <c r="Z35" s="17"/>
      <c r="AA35" s="19"/>
      <c r="AB35" s="18"/>
      <c r="AC35" s="13"/>
    </row>
    <row r="36" spans="1:29">
      <c r="A36" s="18"/>
      <c r="B36" s="19"/>
      <c r="C36" s="20"/>
      <c r="D36" s="19"/>
      <c r="E36" s="19"/>
      <c r="F36" s="19"/>
      <c r="G36" s="19"/>
      <c r="H36" s="19"/>
      <c r="I36" s="19"/>
      <c r="J36" s="19"/>
      <c r="K36" s="19"/>
      <c r="L36" s="19"/>
      <c r="M36" s="19"/>
      <c r="N36" s="17"/>
      <c r="O36" s="17"/>
      <c r="P36" s="17"/>
      <c r="Q36" s="17"/>
      <c r="R36" s="17"/>
      <c r="S36" s="17"/>
      <c r="T36" s="17"/>
      <c r="U36" s="17"/>
      <c r="V36" s="17"/>
      <c r="W36" s="17"/>
      <c r="X36" s="17"/>
      <c r="Y36" s="17"/>
      <c r="Z36" s="17"/>
      <c r="AA36" s="19"/>
      <c r="AB36" s="18"/>
      <c r="AC36" s="13"/>
    </row>
    <row r="37" spans="1:29">
      <c r="A37" s="18"/>
      <c r="B37" s="19"/>
      <c r="C37" s="20"/>
      <c r="D37" s="19"/>
      <c r="E37" s="19"/>
      <c r="F37" s="19"/>
      <c r="G37" s="19"/>
      <c r="H37" s="19"/>
      <c r="I37" s="19"/>
      <c r="J37" s="19"/>
      <c r="K37" s="19"/>
      <c r="L37" s="19"/>
      <c r="M37" s="19"/>
      <c r="N37" s="17"/>
      <c r="O37" s="17"/>
      <c r="P37" s="17"/>
      <c r="Q37" s="17"/>
      <c r="R37" s="17"/>
      <c r="S37" s="17"/>
      <c r="T37" s="17"/>
      <c r="U37" s="17"/>
      <c r="V37" s="17"/>
      <c r="W37" s="17"/>
      <c r="X37" s="17"/>
      <c r="Y37" s="17"/>
      <c r="Z37" s="17"/>
      <c r="AA37" s="19"/>
      <c r="AB37" s="18"/>
      <c r="AC37" s="13"/>
    </row>
    <row r="38" spans="1:29">
      <c r="A38" s="18"/>
      <c r="B38" s="19"/>
      <c r="C38" s="19"/>
      <c r="D38" s="19"/>
      <c r="E38" s="19"/>
      <c r="F38" s="19"/>
      <c r="G38" s="19"/>
      <c r="H38" s="19"/>
      <c r="I38" s="19"/>
      <c r="J38" s="19"/>
      <c r="K38" s="19"/>
      <c r="L38" s="19"/>
      <c r="M38" s="19"/>
      <c r="N38" s="17"/>
      <c r="O38" s="17"/>
      <c r="P38" s="17"/>
      <c r="Q38" s="17"/>
      <c r="R38" s="17"/>
      <c r="S38" s="17"/>
      <c r="T38" s="17"/>
      <c r="U38" s="17"/>
      <c r="V38" s="17"/>
      <c r="W38" s="17"/>
      <c r="X38" s="17"/>
      <c r="Y38" s="17"/>
      <c r="Z38" s="17"/>
      <c r="AA38" s="19"/>
      <c r="AB38" s="18"/>
      <c r="AC38" s="13"/>
    </row>
    <row r="39" spans="1:29">
      <c r="A39" s="18"/>
      <c r="B39" s="19"/>
      <c r="C39" s="20"/>
      <c r="D39" s="19"/>
      <c r="E39" s="19"/>
      <c r="F39" s="19"/>
      <c r="G39" s="19"/>
      <c r="H39" s="19"/>
      <c r="I39" s="19"/>
      <c r="J39" s="19"/>
      <c r="K39" s="19"/>
      <c r="L39" s="19"/>
      <c r="M39" s="19"/>
      <c r="N39" s="23"/>
      <c r="O39" s="17"/>
      <c r="P39" s="17"/>
      <c r="Q39" s="17"/>
      <c r="R39" s="17"/>
      <c r="S39" s="17"/>
      <c r="T39" s="17"/>
      <c r="U39" s="17"/>
      <c r="V39" s="17"/>
      <c r="W39" s="17"/>
      <c r="X39" s="17"/>
      <c r="Y39" s="17"/>
      <c r="Z39" s="17"/>
      <c r="AA39" s="19"/>
      <c r="AB39" s="18"/>
      <c r="AC39" s="13"/>
    </row>
    <row r="40" spans="1:29">
      <c r="A40" s="18"/>
      <c r="B40" s="19"/>
      <c r="C40" s="20"/>
      <c r="D40" s="19"/>
      <c r="E40" s="19"/>
      <c r="F40" s="19"/>
      <c r="G40" s="19"/>
      <c r="H40" s="19"/>
      <c r="I40" s="19"/>
      <c r="J40" s="19"/>
      <c r="K40" s="19"/>
      <c r="L40" s="19"/>
      <c r="M40" s="19"/>
      <c r="N40" s="17"/>
      <c r="O40" s="17"/>
      <c r="P40" s="17"/>
      <c r="Q40" s="17"/>
      <c r="R40" s="17"/>
      <c r="S40" s="17"/>
      <c r="T40" s="17"/>
      <c r="U40" s="17"/>
      <c r="V40" s="17"/>
      <c r="W40" s="17"/>
      <c r="X40" s="17"/>
      <c r="Y40" s="17"/>
      <c r="Z40" s="17"/>
      <c r="AA40" s="19"/>
      <c r="AB40" s="18"/>
      <c r="AC40" s="13"/>
    </row>
    <row r="41" spans="1:29">
      <c r="A41" s="18"/>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8"/>
      <c r="AC41" s="13"/>
    </row>
    <row r="42" spans="1:29" ht="10" customHeight="1">
      <c r="A42" s="18"/>
      <c r="B42" s="20"/>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8"/>
      <c r="AC42" s="13"/>
    </row>
    <row r="43" spans="1:29">
      <c r="A43" s="18"/>
      <c r="B43" s="176"/>
      <c r="C43" s="176"/>
      <c r="D43" s="176"/>
      <c r="E43" s="176"/>
      <c r="F43" s="20"/>
      <c r="G43" s="19"/>
      <c r="H43" s="19"/>
      <c r="I43" s="19"/>
      <c r="J43" s="19"/>
      <c r="K43" s="19"/>
      <c r="L43" s="19"/>
      <c r="M43" s="19"/>
      <c r="N43" s="19"/>
      <c r="O43" s="19"/>
      <c r="P43" s="19"/>
      <c r="Q43" s="19"/>
      <c r="R43" s="19"/>
      <c r="S43" s="19"/>
      <c r="T43" s="19"/>
      <c r="U43" s="19"/>
      <c r="V43" s="19"/>
      <c r="W43" s="19"/>
      <c r="X43" s="19"/>
      <c r="Y43" s="19"/>
      <c r="Z43" s="19"/>
      <c r="AA43" s="19"/>
      <c r="AB43" s="18"/>
      <c r="AC43" s="13"/>
    </row>
    <row r="44" spans="1:29">
      <c r="A44" s="18"/>
      <c r="B44" s="176"/>
      <c r="C44" s="176"/>
      <c r="D44" s="176"/>
      <c r="E44" s="176"/>
      <c r="F44" s="21"/>
      <c r="G44" s="19"/>
      <c r="H44" s="19"/>
      <c r="I44" s="19"/>
      <c r="J44" s="19"/>
      <c r="K44" s="19"/>
      <c r="L44" s="19"/>
      <c r="M44" s="19"/>
      <c r="N44" s="19"/>
      <c r="O44" s="19"/>
      <c r="P44" s="19"/>
      <c r="Q44" s="19"/>
      <c r="R44" s="19"/>
      <c r="S44" s="19"/>
      <c r="T44" s="19"/>
      <c r="U44" s="19"/>
      <c r="V44" s="19"/>
      <c r="W44" s="19"/>
      <c r="X44" s="19"/>
      <c r="Y44" s="19"/>
      <c r="Z44" s="19"/>
      <c r="AA44" s="19"/>
      <c r="AB44" s="18"/>
      <c r="AC44" s="13"/>
    </row>
    <row r="45" spans="1:29" ht="18" customHeight="1">
      <c r="A45" s="18"/>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8"/>
      <c r="AC45" s="13"/>
    </row>
    <row r="46" spans="1:29" ht="18" customHeight="1">
      <c r="A46" s="18"/>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8"/>
      <c r="AC46" s="13"/>
    </row>
    <row r="47" spans="1:29" ht="18" customHeight="1">
      <c r="A47" s="18"/>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8"/>
      <c r="AC47" s="13"/>
    </row>
    <row r="48" spans="1:29" ht="18"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3"/>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mergeCells count="6">
    <mergeCell ref="B24:AA29"/>
    <mergeCell ref="B43:E43"/>
    <mergeCell ref="B44:E44"/>
    <mergeCell ref="B2:AA4"/>
    <mergeCell ref="B6:AA12"/>
    <mergeCell ref="B14:AA22"/>
  </mergeCells>
  <phoneticPr fontId="1"/>
  <printOptions horizontalCentered="1"/>
  <pageMargins left="0.23622047244094491" right="0.23622047244094491" top="0.74803149606299213" bottom="0.74803149606299213" header="0.31496062992125984" footer="0.31496062992125984"/>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2FA1E-2E5A-4F3D-9A15-8F2585A96546}">
  <sheetPr>
    <tabColor rgb="FFFFFF00"/>
    <pageSetUpPr fitToPage="1"/>
  </sheetPr>
  <dimension ref="A1:AC53"/>
  <sheetViews>
    <sheetView zoomScale="90" zoomScaleNormal="90" zoomScaleSheetLayoutView="90" workbookViewId="0">
      <selection activeCell="B2" sqref="B2:AA4"/>
    </sheetView>
  </sheetViews>
  <sheetFormatPr defaultColWidth="9" defaultRowHeight="13"/>
  <cols>
    <col min="1" max="1" width="2.08984375" style="2" customWidth="1"/>
    <col min="2" max="27" width="3.6328125" style="2" customWidth="1"/>
    <col min="28" max="28" width="2.08984375" style="2" customWidth="1"/>
    <col min="29" max="37" width="3.6328125" style="2" customWidth="1"/>
    <col min="38" max="16384" width="9" style="2"/>
  </cols>
  <sheetData>
    <row r="1" spans="1:28" ht="13"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0" customHeight="1">
      <c r="A2" s="15"/>
      <c r="B2" s="291" t="s">
        <v>297</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15"/>
    </row>
    <row r="3" spans="1:28" ht="10" customHeight="1">
      <c r="A3" s="15"/>
      <c r="B3" s="291"/>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15"/>
    </row>
    <row r="4" spans="1:28" ht="10" customHeight="1">
      <c r="A4" s="15"/>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15"/>
    </row>
    <row r="5" spans="1:28" ht="6.5" customHeight="1">
      <c r="A5" s="1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5"/>
    </row>
    <row r="6" spans="1:28" ht="20" customHeight="1">
      <c r="A6" s="15"/>
      <c r="B6" s="193" t="s">
        <v>294</v>
      </c>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5"/>
    </row>
    <row r="7" spans="1:28" ht="20" customHeight="1">
      <c r="A7" s="15"/>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5"/>
    </row>
    <row r="8" spans="1:28" ht="34" customHeight="1">
      <c r="A8" s="15"/>
      <c r="B8" s="293" t="s">
        <v>299</v>
      </c>
      <c r="C8" s="283"/>
      <c r="D8" s="283"/>
      <c r="E8" s="283"/>
      <c r="F8" s="283"/>
      <c r="G8" s="283"/>
      <c r="H8" s="283"/>
      <c r="I8" s="283"/>
      <c r="J8" s="283"/>
      <c r="K8" s="283"/>
      <c r="L8" s="283"/>
      <c r="M8" s="283"/>
      <c r="N8" s="283"/>
      <c r="O8" s="283"/>
      <c r="P8" s="283"/>
      <c r="Q8" s="283"/>
      <c r="R8" s="283"/>
      <c r="S8" s="283"/>
      <c r="T8" s="283"/>
      <c r="U8" s="283"/>
      <c r="V8" s="283"/>
      <c r="W8" s="283"/>
      <c r="X8" s="283"/>
      <c r="Y8" s="283"/>
      <c r="Z8" s="283"/>
      <c r="AA8" s="284"/>
      <c r="AB8" s="15"/>
    </row>
    <row r="9" spans="1:28" ht="34" customHeight="1">
      <c r="A9" s="15"/>
      <c r="B9" s="285"/>
      <c r="C9" s="286"/>
      <c r="D9" s="286"/>
      <c r="E9" s="286"/>
      <c r="F9" s="286"/>
      <c r="G9" s="286"/>
      <c r="H9" s="286"/>
      <c r="I9" s="286"/>
      <c r="J9" s="286"/>
      <c r="K9" s="286"/>
      <c r="L9" s="286"/>
      <c r="M9" s="286"/>
      <c r="N9" s="286"/>
      <c r="O9" s="286"/>
      <c r="P9" s="286"/>
      <c r="Q9" s="286"/>
      <c r="R9" s="286"/>
      <c r="S9" s="286"/>
      <c r="T9" s="286"/>
      <c r="U9" s="286"/>
      <c r="V9" s="286"/>
      <c r="W9" s="286"/>
      <c r="X9" s="286"/>
      <c r="Y9" s="286"/>
      <c r="Z9" s="286"/>
      <c r="AA9" s="287"/>
      <c r="AB9" s="15"/>
    </row>
    <row r="10" spans="1:28" ht="34" customHeight="1">
      <c r="A10" s="15"/>
      <c r="B10" s="285"/>
      <c r="C10" s="286"/>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7"/>
      <c r="AB10" s="15"/>
    </row>
    <row r="11" spans="1:28" ht="34" customHeight="1">
      <c r="A11" s="15"/>
      <c r="B11" s="285"/>
      <c r="C11" s="286"/>
      <c r="D11" s="286"/>
      <c r="E11" s="286"/>
      <c r="F11" s="286"/>
      <c r="G11" s="286"/>
      <c r="H11" s="286"/>
      <c r="I11" s="286"/>
      <c r="J11" s="286"/>
      <c r="K11" s="286"/>
      <c r="L11" s="286"/>
      <c r="M11" s="286"/>
      <c r="N11" s="286"/>
      <c r="O11" s="286"/>
      <c r="P11" s="286"/>
      <c r="Q11" s="286"/>
      <c r="R11" s="286"/>
      <c r="S11" s="286"/>
      <c r="T11" s="286"/>
      <c r="U11" s="286"/>
      <c r="V11" s="286"/>
      <c r="W11" s="286"/>
      <c r="X11" s="286"/>
      <c r="Y11" s="286"/>
      <c r="Z11" s="286"/>
      <c r="AA11" s="287"/>
      <c r="AB11" s="15"/>
    </row>
    <row r="12" spans="1:28" ht="34" customHeight="1">
      <c r="A12" s="15"/>
      <c r="B12" s="285"/>
      <c r="C12" s="286"/>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7"/>
      <c r="AB12" s="15"/>
    </row>
    <row r="13" spans="1:28" ht="34" customHeight="1">
      <c r="A13" s="15"/>
      <c r="B13" s="285"/>
      <c r="C13" s="286"/>
      <c r="D13" s="286"/>
      <c r="E13" s="286"/>
      <c r="F13" s="286"/>
      <c r="G13" s="286"/>
      <c r="H13" s="286"/>
      <c r="I13" s="286"/>
      <c r="J13" s="286"/>
      <c r="K13" s="286"/>
      <c r="L13" s="286"/>
      <c r="M13" s="286"/>
      <c r="N13" s="286"/>
      <c r="O13" s="286"/>
      <c r="P13" s="286"/>
      <c r="Q13" s="286"/>
      <c r="R13" s="286"/>
      <c r="S13" s="286"/>
      <c r="T13" s="286"/>
      <c r="U13" s="286"/>
      <c r="V13" s="286"/>
      <c r="W13" s="286"/>
      <c r="X13" s="286"/>
      <c r="Y13" s="286"/>
      <c r="Z13" s="286"/>
      <c r="AA13" s="287"/>
      <c r="AB13" s="15"/>
    </row>
    <row r="14" spans="1:28" ht="34" customHeight="1">
      <c r="A14" s="15"/>
      <c r="B14" s="285"/>
      <c r="C14" s="286"/>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7"/>
      <c r="AB14" s="15"/>
    </row>
    <row r="15" spans="1:28" ht="34" customHeight="1">
      <c r="A15" s="15"/>
      <c r="B15" s="285"/>
      <c r="C15" s="286"/>
      <c r="D15" s="286"/>
      <c r="E15" s="286"/>
      <c r="F15" s="286"/>
      <c r="G15" s="286"/>
      <c r="H15" s="286"/>
      <c r="I15" s="286"/>
      <c r="J15" s="286"/>
      <c r="K15" s="286"/>
      <c r="L15" s="286"/>
      <c r="M15" s="286"/>
      <c r="N15" s="286"/>
      <c r="O15" s="286"/>
      <c r="P15" s="286"/>
      <c r="Q15" s="286"/>
      <c r="R15" s="286"/>
      <c r="S15" s="286"/>
      <c r="T15" s="286"/>
      <c r="U15" s="286"/>
      <c r="V15" s="286"/>
      <c r="W15" s="286"/>
      <c r="X15" s="286"/>
      <c r="Y15" s="286"/>
      <c r="Z15" s="286"/>
      <c r="AA15" s="287"/>
      <c r="AB15" s="15"/>
    </row>
    <row r="16" spans="1:28" ht="34" customHeight="1">
      <c r="A16" s="15"/>
      <c r="B16" s="285"/>
      <c r="C16" s="286"/>
      <c r="D16" s="286"/>
      <c r="E16" s="286"/>
      <c r="F16" s="286"/>
      <c r="G16" s="286"/>
      <c r="H16" s="286"/>
      <c r="I16" s="286"/>
      <c r="J16" s="286"/>
      <c r="K16" s="286"/>
      <c r="L16" s="286"/>
      <c r="M16" s="286"/>
      <c r="N16" s="286"/>
      <c r="O16" s="286"/>
      <c r="P16" s="286"/>
      <c r="Q16" s="286"/>
      <c r="R16" s="286"/>
      <c r="S16" s="286"/>
      <c r="T16" s="286"/>
      <c r="U16" s="286"/>
      <c r="V16" s="286"/>
      <c r="W16" s="286"/>
      <c r="X16" s="286"/>
      <c r="Y16" s="286"/>
      <c r="Z16" s="286"/>
      <c r="AA16" s="287"/>
      <c r="AB16" s="15"/>
    </row>
    <row r="17" spans="1:29" ht="34" customHeight="1">
      <c r="A17" s="15"/>
      <c r="B17" s="285"/>
      <c r="C17" s="286"/>
      <c r="D17" s="286"/>
      <c r="E17" s="286"/>
      <c r="F17" s="286"/>
      <c r="G17" s="286"/>
      <c r="H17" s="286"/>
      <c r="I17" s="286"/>
      <c r="J17" s="286"/>
      <c r="K17" s="286"/>
      <c r="L17" s="286"/>
      <c r="M17" s="286"/>
      <c r="N17" s="286"/>
      <c r="O17" s="286"/>
      <c r="P17" s="286"/>
      <c r="Q17" s="286"/>
      <c r="R17" s="286"/>
      <c r="S17" s="286"/>
      <c r="T17" s="286"/>
      <c r="U17" s="286"/>
      <c r="V17" s="286"/>
      <c r="W17" s="286"/>
      <c r="X17" s="286"/>
      <c r="Y17" s="286"/>
      <c r="Z17" s="286"/>
      <c r="AA17" s="287"/>
      <c r="AB17" s="15"/>
    </row>
    <row r="18" spans="1:29" ht="34" customHeight="1">
      <c r="A18" s="15"/>
      <c r="B18" s="285"/>
      <c r="C18" s="286"/>
      <c r="D18" s="286"/>
      <c r="E18" s="286"/>
      <c r="F18" s="286"/>
      <c r="G18" s="286"/>
      <c r="H18" s="286"/>
      <c r="I18" s="286"/>
      <c r="J18" s="286"/>
      <c r="K18" s="286"/>
      <c r="L18" s="286"/>
      <c r="M18" s="286"/>
      <c r="N18" s="286"/>
      <c r="O18" s="286"/>
      <c r="P18" s="286"/>
      <c r="Q18" s="286"/>
      <c r="R18" s="286"/>
      <c r="S18" s="286"/>
      <c r="T18" s="286"/>
      <c r="U18" s="286"/>
      <c r="V18" s="286"/>
      <c r="W18" s="286"/>
      <c r="X18" s="286"/>
      <c r="Y18" s="286"/>
      <c r="Z18" s="286"/>
      <c r="AA18" s="287"/>
      <c r="AB18" s="15"/>
    </row>
    <row r="19" spans="1:29" ht="34" customHeight="1">
      <c r="A19" s="15"/>
      <c r="B19" s="285"/>
      <c r="C19" s="286"/>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7"/>
      <c r="AB19" s="15"/>
    </row>
    <row r="20" spans="1:29" ht="34" customHeight="1">
      <c r="A20" s="15"/>
      <c r="B20" s="285"/>
      <c r="C20" s="286"/>
      <c r="D20" s="286"/>
      <c r="E20" s="286"/>
      <c r="F20" s="286"/>
      <c r="G20" s="286"/>
      <c r="H20" s="286"/>
      <c r="I20" s="286"/>
      <c r="J20" s="286"/>
      <c r="K20" s="286"/>
      <c r="L20" s="286"/>
      <c r="M20" s="286"/>
      <c r="N20" s="286"/>
      <c r="O20" s="286"/>
      <c r="P20" s="286"/>
      <c r="Q20" s="286"/>
      <c r="R20" s="286"/>
      <c r="S20" s="286"/>
      <c r="T20" s="286"/>
      <c r="U20" s="286"/>
      <c r="V20" s="286"/>
      <c r="W20" s="286"/>
      <c r="X20" s="286"/>
      <c r="Y20" s="286"/>
      <c r="Z20" s="286"/>
      <c r="AA20" s="287"/>
      <c r="AB20" s="15"/>
    </row>
    <row r="21" spans="1:29" ht="34" customHeight="1">
      <c r="A21" s="15"/>
      <c r="B21" s="288"/>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90"/>
      <c r="AB21" s="15"/>
    </row>
    <row r="22" spans="1:29" ht="13" customHeight="1">
      <c r="A22" s="15"/>
      <c r="B22" s="128"/>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30"/>
      <c r="AB22" s="15"/>
    </row>
    <row r="23" spans="1:29" ht="28.5" customHeight="1">
      <c r="A23" s="15"/>
      <c r="B23" s="131"/>
      <c r="C23" s="294" t="s">
        <v>298</v>
      </c>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132"/>
      <c r="AB23" s="15"/>
    </row>
    <row r="24" spans="1:29" ht="11" customHeight="1">
      <c r="A24" s="24"/>
      <c r="B24" s="16"/>
      <c r="C24" s="25"/>
      <c r="D24" s="25"/>
      <c r="E24" s="25"/>
      <c r="F24" s="25"/>
      <c r="G24" s="25"/>
      <c r="H24" s="25"/>
      <c r="I24" s="25"/>
      <c r="J24" s="25"/>
      <c r="K24" s="25"/>
      <c r="L24" s="25"/>
      <c r="M24" s="25"/>
      <c r="N24" s="27"/>
      <c r="O24" s="27"/>
      <c r="P24" s="27"/>
      <c r="Q24" s="27"/>
      <c r="R24" s="27"/>
      <c r="S24" s="27"/>
      <c r="T24" s="27"/>
      <c r="U24" s="27"/>
      <c r="V24" s="27"/>
      <c r="W24" s="27"/>
      <c r="X24" s="27"/>
      <c r="Y24" s="27"/>
      <c r="Z24" s="27"/>
      <c r="AA24" s="16"/>
      <c r="AB24" s="24"/>
    </row>
    <row r="25" spans="1:29">
      <c r="A25" s="26"/>
      <c r="B25" s="19"/>
      <c r="C25" s="22"/>
      <c r="D25" s="22"/>
      <c r="E25" s="22"/>
      <c r="F25" s="22"/>
      <c r="G25" s="22"/>
      <c r="H25" s="22"/>
      <c r="I25" s="22"/>
      <c r="J25" s="22"/>
      <c r="K25" s="22"/>
      <c r="L25" s="22"/>
      <c r="M25" s="22"/>
      <c r="N25" s="17"/>
      <c r="O25" s="17"/>
      <c r="P25" s="17"/>
      <c r="Q25" s="17"/>
      <c r="R25" s="17"/>
      <c r="S25" s="17"/>
      <c r="T25" s="17"/>
      <c r="U25" s="17"/>
      <c r="V25" s="17"/>
      <c r="W25" s="17"/>
      <c r="X25" s="17"/>
      <c r="Y25" s="17"/>
      <c r="Z25" s="17"/>
      <c r="AA25" s="19"/>
      <c r="AB25" s="26"/>
    </row>
    <row r="26" spans="1:29">
      <c r="A26" s="26"/>
      <c r="B26" s="19"/>
      <c r="C26" s="19"/>
      <c r="D26" s="19"/>
      <c r="E26" s="19"/>
      <c r="F26" s="19"/>
      <c r="G26" s="19"/>
      <c r="H26" s="19"/>
      <c r="I26" s="19"/>
      <c r="J26" s="19"/>
      <c r="K26" s="19"/>
      <c r="L26" s="19"/>
      <c r="M26" s="19"/>
      <c r="N26" s="17"/>
      <c r="O26" s="17"/>
      <c r="P26" s="17"/>
      <c r="Q26" s="17"/>
      <c r="R26" s="17"/>
      <c r="S26" s="17"/>
      <c r="T26" s="17"/>
      <c r="U26" s="17"/>
      <c r="V26" s="17"/>
      <c r="W26" s="17"/>
      <c r="X26" s="17"/>
      <c r="Y26" s="17"/>
      <c r="Z26" s="17"/>
      <c r="AA26" s="19"/>
      <c r="AB26" s="26"/>
      <c r="AC26" s="13"/>
    </row>
    <row r="27" spans="1:29">
      <c r="A27" s="18"/>
      <c r="B27" s="19"/>
      <c r="C27" s="22"/>
      <c r="D27" s="22"/>
      <c r="E27" s="22"/>
      <c r="F27" s="22"/>
      <c r="G27" s="22"/>
      <c r="H27" s="22"/>
      <c r="I27" s="22"/>
      <c r="J27" s="22"/>
      <c r="K27" s="22"/>
      <c r="L27" s="22"/>
      <c r="M27" s="22"/>
      <c r="N27" s="17"/>
      <c r="O27" s="17"/>
      <c r="P27" s="17"/>
      <c r="Q27" s="17"/>
      <c r="R27" s="17"/>
      <c r="S27" s="17"/>
      <c r="T27" s="17"/>
      <c r="U27" s="17"/>
      <c r="V27" s="17"/>
      <c r="W27" s="17"/>
      <c r="X27" s="17"/>
      <c r="Y27" s="17"/>
      <c r="Z27" s="17"/>
      <c r="AA27" s="19"/>
      <c r="AB27" s="18"/>
      <c r="AC27" s="13"/>
    </row>
    <row r="28" spans="1:29">
      <c r="A28" s="18"/>
      <c r="B28" s="19"/>
      <c r="C28" s="22"/>
      <c r="D28" s="22"/>
      <c r="E28" s="22"/>
      <c r="F28" s="22"/>
      <c r="G28" s="22"/>
      <c r="H28" s="22"/>
      <c r="I28" s="22"/>
      <c r="J28" s="22"/>
      <c r="K28" s="22"/>
      <c r="L28" s="22"/>
      <c r="M28" s="22"/>
      <c r="N28" s="17"/>
      <c r="O28" s="17"/>
      <c r="P28" s="17"/>
      <c r="Q28" s="17"/>
      <c r="R28" s="17"/>
      <c r="S28" s="17"/>
      <c r="T28" s="17"/>
      <c r="U28" s="17"/>
      <c r="V28" s="17"/>
      <c r="W28" s="17"/>
      <c r="X28" s="17"/>
      <c r="Y28" s="17"/>
      <c r="Z28" s="17"/>
      <c r="AA28" s="19"/>
      <c r="AB28" s="18"/>
      <c r="AC28" s="13"/>
    </row>
    <row r="29" spans="1:29">
      <c r="A29" s="18"/>
      <c r="B29" s="19"/>
      <c r="C29" s="19"/>
      <c r="D29" s="19"/>
      <c r="E29" s="19"/>
      <c r="F29" s="19"/>
      <c r="G29" s="19"/>
      <c r="H29" s="19"/>
      <c r="I29" s="19"/>
      <c r="J29" s="19"/>
      <c r="K29" s="19"/>
      <c r="L29" s="19"/>
      <c r="M29" s="19"/>
      <c r="N29" s="17"/>
      <c r="O29" s="17"/>
      <c r="P29" s="17"/>
      <c r="Q29" s="17"/>
      <c r="R29" s="17"/>
      <c r="S29" s="17"/>
      <c r="T29" s="17"/>
      <c r="U29" s="17"/>
      <c r="V29" s="17"/>
      <c r="W29" s="17"/>
      <c r="X29" s="17"/>
      <c r="Y29" s="17"/>
      <c r="Z29" s="17"/>
      <c r="AA29" s="19"/>
      <c r="AB29" s="18"/>
      <c r="AC29" s="13"/>
    </row>
    <row r="30" spans="1:29">
      <c r="A30" s="18"/>
      <c r="B30" s="19"/>
      <c r="C30" s="20"/>
      <c r="D30" s="19"/>
      <c r="E30" s="19"/>
      <c r="F30" s="19"/>
      <c r="G30" s="19"/>
      <c r="H30" s="19"/>
      <c r="I30" s="19"/>
      <c r="J30" s="19"/>
      <c r="K30" s="19"/>
      <c r="L30" s="19"/>
      <c r="M30" s="19"/>
      <c r="N30" s="17"/>
      <c r="O30" s="17"/>
      <c r="P30" s="17"/>
      <c r="Q30" s="17"/>
      <c r="R30" s="17"/>
      <c r="S30" s="17"/>
      <c r="T30" s="17"/>
      <c r="U30" s="17"/>
      <c r="V30" s="17"/>
      <c r="W30" s="17"/>
      <c r="X30" s="17"/>
      <c r="Y30" s="17"/>
      <c r="Z30" s="17"/>
      <c r="AA30" s="19"/>
      <c r="AB30" s="18"/>
      <c r="AC30" s="13"/>
    </row>
    <row r="31" spans="1:29">
      <c r="A31" s="18"/>
      <c r="B31" s="19"/>
      <c r="C31" s="20"/>
      <c r="D31" s="19"/>
      <c r="E31" s="19"/>
      <c r="F31" s="19"/>
      <c r="G31" s="19"/>
      <c r="H31" s="19"/>
      <c r="I31" s="19"/>
      <c r="J31" s="19"/>
      <c r="K31" s="19"/>
      <c r="L31" s="19"/>
      <c r="M31" s="19"/>
      <c r="N31" s="17"/>
      <c r="O31" s="17"/>
      <c r="P31" s="17"/>
      <c r="Q31" s="17"/>
      <c r="R31" s="17"/>
      <c r="S31" s="17"/>
      <c r="T31" s="17"/>
      <c r="U31" s="17"/>
      <c r="V31" s="17"/>
      <c r="W31" s="17"/>
      <c r="X31" s="17"/>
      <c r="Y31" s="17"/>
      <c r="Z31" s="17"/>
      <c r="AA31" s="19"/>
      <c r="AB31" s="18"/>
      <c r="AC31" s="13"/>
    </row>
    <row r="32" spans="1:29">
      <c r="A32" s="18"/>
      <c r="B32" s="19"/>
      <c r="C32" s="19"/>
      <c r="D32" s="19"/>
      <c r="E32" s="19"/>
      <c r="F32" s="19"/>
      <c r="G32" s="19"/>
      <c r="H32" s="19"/>
      <c r="I32" s="19"/>
      <c r="J32" s="19"/>
      <c r="K32" s="19"/>
      <c r="L32" s="19"/>
      <c r="M32" s="19"/>
      <c r="N32" s="17"/>
      <c r="O32" s="17"/>
      <c r="P32" s="17"/>
      <c r="Q32" s="17"/>
      <c r="R32" s="17"/>
      <c r="S32" s="17"/>
      <c r="T32" s="17"/>
      <c r="U32" s="17"/>
      <c r="V32" s="17"/>
      <c r="W32" s="17"/>
      <c r="X32" s="17"/>
      <c r="Y32" s="17"/>
      <c r="Z32" s="17"/>
      <c r="AA32" s="19"/>
      <c r="AB32" s="18"/>
      <c r="AC32" s="13"/>
    </row>
    <row r="33" spans="1:29">
      <c r="A33" s="18"/>
      <c r="B33" s="19"/>
      <c r="C33" s="20"/>
      <c r="D33" s="19"/>
      <c r="E33" s="19"/>
      <c r="F33" s="19"/>
      <c r="G33" s="19"/>
      <c r="H33" s="19"/>
      <c r="I33" s="19"/>
      <c r="J33" s="19"/>
      <c r="K33" s="19"/>
      <c r="L33" s="19"/>
      <c r="M33" s="19"/>
      <c r="N33" s="23"/>
      <c r="O33" s="17"/>
      <c r="P33" s="17"/>
      <c r="Q33" s="17"/>
      <c r="R33" s="17"/>
      <c r="S33" s="17"/>
      <c r="T33" s="17"/>
      <c r="U33" s="17"/>
      <c r="V33" s="17"/>
      <c r="W33" s="17"/>
      <c r="X33" s="17"/>
      <c r="Y33" s="17"/>
      <c r="Z33" s="17"/>
      <c r="AA33" s="19"/>
      <c r="AB33" s="18"/>
      <c r="AC33" s="13"/>
    </row>
    <row r="34" spans="1:29">
      <c r="A34" s="18"/>
      <c r="B34" s="19"/>
      <c r="C34" s="20"/>
      <c r="D34" s="19"/>
      <c r="E34" s="19"/>
      <c r="F34" s="19"/>
      <c r="G34" s="19"/>
      <c r="H34" s="19"/>
      <c r="I34" s="19"/>
      <c r="J34" s="19"/>
      <c r="K34" s="19"/>
      <c r="L34" s="19"/>
      <c r="M34" s="19"/>
      <c r="N34" s="17"/>
      <c r="O34" s="17"/>
      <c r="P34" s="17"/>
      <c r="Q34" s="17"/>
      <c r="R34" s="17"/>
      <c r="S34" s="17"/>
      <c r="T34" s="17"/>
      <c r="U34" s="17"/>
      <c r="V34" s="17"/>
      <c r="W34" s="17"/>
      <c r="X34" s="17"/>
      <c r="Y34" s="17"/>
      <c r="Z34" s="17"/>
      <c r="AA34" s="19"/>
      <c r="AB34" s="18"/>
      <c r="AC34" s="13"/>
    </row>
    <row r="35" spans="1:29">
      <c r="A35" s="18"/>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8"/>
      <c r="AC35" s="13"/>
    </row>
    <row r="36" spans="1:29" ht="10" customHeight="1">
      <c r="A36" s="18"/>
      <c r="B36" s="20"/>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8"/>
      <c r="AC36" s="13"/>
    </row>
    <row r="37" spans="1:29">
      <c r="A37" s="18"/>
      <c r="B37" s="176"/>
      <c r="C37" s="176"/>
      <c r="D37" s="176"/>
      <c r="E37" s="176"/>
      <c r="F37" s="20"/>
      <c r="G37" s="19"/>
      <c r="H37" s="19"/>
      <c r="I37" s="19"/>
      <c r="J37" s="19"/>
      <c r="K37" s="19"/>
      <c r="L37" s="19"/>
      <c r="M37" s="19"/>
      <c r="N37" s="19"/>
      <c r="O37" s="19"/>
      <c r="P37" s="19"/>
      <c r="Q37" s="19"/>
      <c r="R37" s="19"/>
      <c r="S37" s="19"/>
      <c r="T37" s="19"/>
      <c r="U37" s="19"/>
      <c r="V37" s="19"/>
      <c r="W37" s="19"/>
      <c r="X37" s="19"/>
      <c r="Y37" s="19"/>
      <c r="Z37" s="19"/>
      <c r="AA37" s="19"/>
      <c r="AB37" s="18"/>
      <c r="AC37" s="13"/>
    </row>
    <row r="38" spans="1:29">
      <c r="A38" s="18"/>
      <c r="B38" s="176"/>
      <c r="C38" s="176"/>
      <c r="D38" s="176"/>
      <c r="E38" s="176"/>
      <c r="F38" s="21"/>
      <c r="G38" s="19"/>
      <c r="H38" s="19"/>
      <c r="I38" s="19"/>
      <c r="J38" s="19"/>
      <c r="K38" s="19"/>
      <c r="L38" s="19"/>
      <c r="M38" s="19"/>
      <c r="N38" s="19"/>
      <c r="O38" s="19"/>
      <c r="P38" s="19"/>
      <c r="Q38" s="19"/>
      <c r="R38" s="19"/>
      <c r="S38" s="19"/>
      <c r="T38" s="19"/>
      <c r="U38" s="19"/>
      <c r="V38" s="19"/>
      <c r="W38" s="19"/>
      <c r="X38" s="19"/>
      <c r="Y38" s="19"/>
      <c r="Z38" s="19"/>
      <c r="AA38" s="19"/>
      <c r="AB38" s="18"/>
      <c r="AC38" s="13"/>
    </row>
    <row r="39" spans="1:29" ht="18" customHeight="1">
      <c r="A39" s="18"/>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8"/>
      <c r="AC39" s="13"/>
    </row>
    <row r="40" spans="1:29" ht="18" customHeight="1">
      <c r="A40" s="18"/>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8"/>
      <c r="AC40" s="13"/>
    </row>
    <row r="41" spans="1:29" ht="18" customHeight="1">
      <c r="A41" s="18"/>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8"/>
      <c r="AC41" s="13"/>
    </row>
    <row r="42" spans="1:29" ht="18"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3"/>
    </row>
    <row r="43" spans="1:29" ht="18" customHeight="1"/>
    <row r="44" spans="1:29" ht="18" customHeight="1"/>
    <row r="45" spans="1:29" ht="18" customHeight="1"/>
    <row r="46" spans="1:29" ht="18" customHeight="1"/>
    <row r="47" spans="1:29" ht="18" customHeight="1"/>
    <row r="48" spans="1:29" ht="18" customHeight="1"/>
    <row r="49" ht="18" customHeight="1"/>
    <row r="50" ht="18" customHeight="1"/>
    <row r="51" ht="18" customHeight="1"/>
    <row r="52" ht="18" customHeight="1"/>
    <row r="53" ht="18" customHeight="1"/>
  </sheetData>
  <mergeCells count="6">
    <mergeCell ref="B2:AA4"/>
    <mergeCell ref="B6:AA7"/>
    <mergeCell ref="B37:E37"/>
    <mergeCell ref="B38:E38"/>
    <mergeCell ref="B8:AA21"/>
    <mergeCell ref="C23:Z23"/>
  </mergeCells>
  <phoneticPr fontId="1"/>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23073-1A41-4CCD-8703-77BF52B6E197}">
  <sheetPr>
    <tabColor rgb="FF00B0F0"/>
  </sheetPr>
  <dimension ref="A1:AG132"/>
  <sheetViews>
    <sheetView zoomScale="90" zoomScaleNormal="90" zoomScaleSheetLayoutView="90" workbookViewId="0">
      <selection activeCell="R5" sqref="R5:S6"/>
    </sheetView>
  </sheetViews>
  <sheetFormatPr defaultRowHeight="13"/>
  <cols>
    <col min="1" max="2" width="2.6328125" customWidth="1"/>
    <col min="3" max="23" width="5.81640625" customWidth="1"/>
    <col min="24" max="25" width="2.6328125" customWidth="1"/>
    <col min="26" max="26" width="5.6328125" customWidth="1"/>
    <col min="27" max="32" width="7.6328125" customWidth="1"/>
  </cols>
  <sheetData>
    <row r="1" spans="1:33" ht="13" customHeight="1">
      <c r="A1" s="52"/>
      <c r="B1" s="52"/>
      <c r="C1" s="52"/>
      <c r="D1" s="52"/>
      <c r="E1" s="52"/>
      <c r="F1" s="52"/>
      <c r="G1" s="52"/>
      <c r="H1" s="52"/>
      <c r="I1" s="52"/>
      <c r="J1" s="52"/>
      <c r="K1" s="52"/>
      <c r="L1" s="52"/>
      <c r="M1" s="52"/>
      <c r="N1" s="52"/>
      <c r="O1" s="52"/>
      <c r="P1" s="52"/>
      <c r="Q1" s="52"/>
      <c r="R1" s="52"/>
      <c r="S1" s="52"/>
      <c r="T1" s="52"/>
      <c r="U1" s="52"/>
      <c r="V1" s="52"/>
      <c r="W1" s="52"/>
      <c r="X1" s="52"/>
      <c r="Y1" s="52"/>
    </row>
    <row r="2" spans="1:33" ht="27.5" customHeight="1">
      <c r="A2" s="52"/>
      <c r="B2" s="350" t="s">
        <v>105</v>
      </c>
      <c r="C2" s="350"/>
      <c r="D2" s="350"/>
      <c r="E2" s="350"/>
      <c r="F2" s="350"/>
      <c r="G2" s="350"/>
      <c r="H2" s="350"/>
      <c r="I2" s="350"/>
      <c r="J2" s="350"/>
      <c r="K2" s="350"/>
      <c r="L2" s="350"/>
      <c r="M2" s="350"/>
      <c r="N2" s="350"/>
      <c r="O2" s="350"/>
      <c r="P2" s="350"/>
      <c r="Q2" s="350"/>
      <c r="R2" s="350"/>
      <c r="S2" s="350"/>
      <c r="T2" s="350"/>
      <c r="U2" s="350"/>
      <c r="V2" s="350"/>
      <c r="W2" s="350"/>
      <c r="X2" s="350"/>
      <c r="Y2" s="52"/>
    </row>
    <row r="3" spans="1:33" ht="20" customHeight="1">
      <c r="A3" s="52"/>
      <c r="B3" s="53"/>
      <c r="C3" s="53"/>
      <c r="D3" s="53"/>
      <c r="E3" s="53"/>
      <c r="F3" s="53"/>
      <c r="G3" s="53"/>
      <c r="H3" s="53"/>
      <c r="I3" s="53"/>
      <c r="J3" s="53"/>
      <c r="K3" s="53"/>
      <c r="L3" s="53"/>
      <c r="M3" s="53"/>
      <c r="N3" s="53"/>
      <c r="O3" s="53"/>
      <c r="P3" s="53"/>
      <c r="Q3" s="53"/>
      <c r="R3" s="53"/>
      <c r="S3" s="53"/>
      <c r="T3" s="53"/>
      <c r="U3" s="52"/>
      <c r="V3" s="52"/>
      <c r="W3" s="52"/>
      <c r="X3" s="52"/>
      <c r="Y3" s="52"/>
    </row>
    <row r="4" spans="1:33" ht="8" customHeight="1" thickBot="1">
      <c r="A4" s="54"/>
      <c r="B4" s="55"/>
      <c r="C4" s="56"/>
      <c r="D4" s="56"/>
      <c r="E4" s="56"/>
      <c r="F4" s="56"/>
      <c r="G4" s="56"/>
      <c r="H4" s="56"/>
      <c r="I4" s="56"/>
      <c r="J4" s="56"/>
      <c r="K4" s="56"/>
      <c r="L4" s="56"/>
      <c r="M4" s="56"/>
      <c r="N4" s="56"/>
      <c r="O4" s="56"/>
      <c r="P4" s="56"/>
      <c r="Q4" s="56"/>
      <c r="R4" s="57"/>
      <c r="S4" s="57"/>
      <c r="T4" s="58"/>
      <c r="U4" s="59"/>
      <c r="V4" s="52"/>
      <c r="W4" s="52"/>
      <c r="X4" s="52"/>
      <c r="Y4" s="52"/>
    </row>
    <row r="5" spans="1:33" ht="20" customHeight="1">
      <c r="A5" s="54"/>
      <c r="B5" s="60"/>
      <c r="C5" s="354" t="s">
        <v>104</v>
      </c>
      <c r="D5" s="354"/>
      <c r="E5" s="354"/>
      <c r="F5" s="354"/>
      <c r="G5" s="354"/>
      <c r="H5" s="354"/>
      <c r="I5" s="354"/>
      <c r="J5" s="354"/>
      <c r="K5" s="354"/>
      <c r="L5" s="354"/>
      <c r="M5" s="354"/>
      <c r="N5" s="354"/>
      <c r="O5" s="354"/>
      <c r="P5" s="354"/>
      <c r="Q5" s="355" t="s">
        <v>103</v>
      </c>
      <c r="R5" s="356"/>
      <c r="S5" s="357"/>
      <c r="T5" s="61"/>
      <c r="U5" s="59"/>
      <c r="V5" s="52"/>
      <c r="W5" s="52"/>
      <c r="X5" s="52"/>
      <c r="Y5" s="52"/>
      <c r="Z5" s="12" t="s">
        <v>17</v>
      </c>
    </row>
    <row r="6" spans="1:33" ht="20" customHeight="1" thickBot="1">
      <c r="A6" s="54"/>
      <c r="B6" s="60"/>
      <c r="C6" s="354"/>
      <c r="D6" s="354"/>
      <c r="E6" s="354"/>
      <c r="F6" s="354"/>
      <c r="G6" s="354"/>
      <c r="H6" s="354"/>
      <c r="I6" s="354"/>
      <c r="J6" s="354"/>
      <c r="K6" s="354"/>
      <c r="L6" s="354"/>
      <c r="M6" s="354"/>
      <c r="N6" s="354"/>
      <c r="O6" s="354"/>
      <c r="P6" s="354"/>
      <c r="Q6" s="355"/>
      <c r="R6" s="358"/>
      <c r="S6" s="359"/>
      <c r="T6" s="61"/>
      <c r="U6" s="59"/>
      <c r="V6" s="52"/>
      <c r="W6" s="52"/>
      <c r="X6" s="52"/>
      <c r="Y6" s="52"/>
      <c r="Z6" s="12" t="s">
        <v>102</v>
      </c>
    </row>
    <row r="7" spans="1:33" ht="8.5" customHeight="1">
      <c r="A7" s="54"/>
      <c r="B7" s="62"/>
      <c r="C7" s="63"/>
      <c r="D7" s="63"/>
      <c r="E7" s="63"/>
      <c r="F7" s="63"/>
      <c r="G7" s="63"/>
      <c r="H7" s="63"/>
      <c r="I7" s="63"/>
      <c r="J7" s="63"/>
      <c r="K7" s="63"/>
      <c r="L7" s="63"/>
      <c r="M7" s="63"/>
      <c r="N7" s="63"/>
      <c r="O7" s="63"/>
      <c r="P7" s="63"/>
      <c r="Q7" s="64"/>
      <c r="R7" s="65"/>
      <c r="S7" s="65"/>
      <c r="T7" s="66"/>
      <c r="U7" s="59"/>
      <c r="V7" s="52"/>
      <c r="W7" s="67"/>
      <c r="X7" s="52"/>
      <c r="Y7" s="52"/>
    </row>
    <row r="8" spans="1:33" ht="13" customHeight="1">
      <c r="A8" s="52"/>
      <c r="B8" s="68"/>
      <c r="C8" s="68"/>
      <c r="D8" s="68"/>
      <c r="E8" s="68"/>
      <c r="F8" s="68"/>
      <c r="G8" s="68"/>
      <c r="H8" s="68"/>
      <c r="I8" s="68"/>
      <c r="J8" s="68"/>
      <c r="K8" s="68"/>
      <c r="L8" s="68"/>
      <c r="M8" s="68"/>
      <c r="N8" s="68"/>
      <c r="O8" s="68"/>
      <c r="P8" s="68"/>
      <c r="Q8" s="68"/>
      <c r="R8" s="68"/>
      <c r="S8" s="68"/>
      <c r="T8" s="68"/>
      <c r="U8" s="53"/>
      <c r="V8" s="53"/>
      <c r="W8" s="53"/>
      <c r="X8" s="53"/>
      <c r="Y8" s="52"/>
    </row>
    <row r="9" spans="1:33" ht="25.5" customHeight="1">
      <c r="A9" s="54"/>
      <c r="B9" s="351" t="s">
        <v>133</v>
      </c>
      <c r="C9" s="352"/>
      <c r="D9" s="352"/>
      <c r="E9" s="352"/>
      <c r="F9" s="352"/>
      <c r="G9" s="352"/>
      <c r="H9" s="352"/>
      <c r="I9" s="352"/>
      <c r="J9" s="352"/>
      <c r="K9" s="352"/>
      <c r="L9" s="352"/>
      <c r="M9" s="352"/>
      <c r="N9" s="352"/>
      <c r="O9" s="352"/>
      <c r="P9" s="352"/>
      <c r="Q9" s="352"/>
      <c r="R9" s="352"/>
      <c r="S9" s="352"/>
      <c r="T9" s="352"/>
      <c r="U9" s="352"/>
      <c r="V9" s="352"/>
      <c r="W9" s="352"/>
      <c r="X9" s="353"/>
      <c r="Y9" s="59"/>
    </row>
    <row r="10" spans="1:33" ht="14" customHeight="1">
      <c r="A10" s="54"/>
      <c r="B10" s="55"/>
      <c r="C10" s="57"/>
      <c r="D10" s="57"/>
      <c r="E10" s="57"/>
      <c r="F10" s="57"/>
      <c r="G10" s="57"/>
      <c r="H10" s="57"/>
      <c r="I10" s="57"/>
      <c r="J10" s="57"/>
      <c r="K10" s="57"/>
      <c r="L10" s="57"/>
      <c r="M10" s="57"/>
      <c r="N10" s="57"/>
      <c r="O10" s="57"/>
      <c r="P10" s="57"/>
      <c r="Q10" s="57"/>
      <c r="R10" s="57"/>
      <c r="S10" s="57"/>
      <c r="T10" s="57"/>
      <c r="U10" s="57"/>
      <c r="V10" s="57"/>
      <c r="W10" s="69"/>
      <c r="X10" s="58"/>
      <c r="Y10" s="59"/>
    </row>
    <row r="11" spans="1:33" ht="20" customHeight="1">
      <c r="A11" s="54"/>
      <c r="B11" s="70"/>
      <c r="C11" s="344"/>
      <c r="D11" s="344"/>
      <c r="E11" s="344"/>
      <c r="F11" s="220" t="s">
        <v>96</v>
      </c>
      <c r="G11" s="220"/>
      <c r="H11" s="220"/>
      <c r="I11" s="220" t="s">
        <v>100</v>
      </c>
      <c r="J11" s="220"/>
      <c r="K11" s="220"/>
      <c r="L11" s="220"/>
      <c r="M11" s="220"/>
      <c r="N11" s="220"/>
      <c r="O11" s="220"/>
      <c r="P11" s="220"/>
      <c r="Q11" s="220"/>
      <c r="R11" s="220"/>
      <c r="S11" s="220"/>
      <c r="T11" s="220"/>
      <c r="U11" s="220"/>
      <c r="V11" s="220"/>
      <c r="W11" s="220"/>
      <c r="X11" s="61"/>
      <c r="Y11" s="59"/>
      <c r="AA11" s="149"/>
      <c r="AB11" s="149"/>
      <c r="AC11" s="149"/>
      <c r="AD11" s="149"/>
      <c r="AE11" s="149"/>
      <c r="AF11" s="149"/>
      <c r="AG11" s="149"/>
    </row>
    <row r="12" spans="1:33" ht="20" customHeight="1" thickBot="1">
      <c r="A12" s="54"/>
      <c r="B12" s="70"/>
      <c r="C12" s="345"/>
      <c r="D12" s="345"/>
      <c r="E12" s="345"/>
      <c r="F12" s="225" t="e">
        <f>VLOOKUP(問１!E12,集計用※触らないでください!B17:C19,2,FALSE)</f>
        <v>#N/A</v>
      </c>
      <c r="G12" s="225"/>
      <c r="H12" s="225"/>
      <c r="I12" s="225" t="e">
        <f>VLOOKUP(F12,集計用※触らないでください!$B$21:$C$25,2,FALSE)</f>
        <v>#N/A</v>
      </c>
      <c r="J12" s="225"/>
      <c r="K12" s="225"/>
      <c r="L12" s="225" t="e">
        <f>VLOOKUP(I12,集計用※触らないでください!$B$21:$C$25,2,FALSE)</f>
        <v>#N/A</v>
      </c>
      <c r="M12" s="225"/>
      <c r="N12" s="225"/>
      <c r="O12" s="225" t="e">
        <f>VLOOKUP(L12,集計用※触らないでください!$B$21:$C$25,2,FALSE)</f>
        <v>#N/A</v>
      </c>
      <c r="P12" s="225"/>
      <c r="Q12" s="225"/>
      <c r="R12" s="225" t="e">
        <f>VLOOKUP(O12,集計用※触らないでください!$B$21:$C$25,2,FALSE)</f>
        <v>#N/A</v>
      </c>
      <c r="S12" s="225"/>
      <c r="T12" s="225"/>
      <c r="U12" s="225" t="e">
        <f>VLOOKUP(R12,集計用※触らないでください!$B$21:$C$25,2,FALSE)</f>
        <v>#N/A</v>
      </c>
      <c r="V12" s="225"/>
      <c r="W12" s="225"/>
      <c r="X12" s="61"/>
      <c r="Y12" s="59"/>
      <c r="AA12" s="150"/>
      <c r="AB12" s="136"/>
      <c r="AC12" s="136"/>
      <c r="AD12" s="136"/>
      <c r="AE12" s="136"/>
      <c r="AF12" s="136"/>
      <c r="AG12" s="136"/>
    </row>
    <row r="13" spans="1:33" ht="36" customHeight="1" thickTop="1">
      <c r="A13" s="54"/>
      <c r="B13" s="70"/>
      <c r="C13" s="347" t="s">
        <v>106</v>
      </c>
      <c r="D13" s="347"/>
      <c r="E13" s="347"/>
      <c r="F13" s="343"/>
      <c r="G13" s="343"/>
      <c r="H13" s="343"/>
      <c r="I13" s="343"/>
      <c r="J13" s="343"/>
      <c r="K13" s="343"/>
      <c r="L13" s="343"/>
      <c r="M13" s="343"/>
      <c r="N13" s="343"/>
      <c r="O13" s="343"/>
      <c r="P13" s="343"/>
      <c r="Q13" s="343"/>
      <c r="R13" s="343"/>
      <c r="S13" s="343"/>
      <c r="T13" s="343"/>
      <c r="U13" s="343"/>
      <c r="V13" s="343"/>
      <c r="W13" s="343"/>
      <c r="X13" s="61"/>
      <c r="Y13" s="59"/>
      <c r="AA13" s="150"/>
      <c r="AB13" s="148"/>
      <c r="AC13" s="148"/>
      <c r="AD13" s="148"/>
      <c r="AE13" s="148"/>
      <c r="AF13" s="148"/>
      <c r="AG13" s="148"/>
    </row>
    <row r="14" spans="1:33" ht="36" customHeight="1">
      <c r="A14" s="54"/>
      <c r="B14" s="70"/>
      <c r="C14" s="346" t="s">
        <v>109</v>
      </c>
      <c r="D14" s="346"/>
      <c r="E14" s="346"/>
      <c r="F14" s="348"/>
      <c r="G14" s="348"/>
      <c r="H14" s="348"/>
      <c r="I14" s="348"/>
      <c r="J14" s="348"/>
      <c r="K14" s="348"/>
      <c r="L14" s="348"/>
      <c r="M14" s="348"/>
      <c r="N14" s="348"/>
      <c r="O14" s="348"/>
      <c r="P14" s="348"/>
      <c r="Q14" s="348"/>
      <c r="R14" s="348"/>
      <c r="S14" s="348"/>
      <c r="T14" s="348"/>
      <c r="U14" s="348"/>
      <c r="V14" s="348"/>
      <c r="W14" s="348"/>
      <c r="X14" s="61"/>
      <c r="Y14" s="59"/>
      <c r="AA14" s="151"/>
      <c r="AB14" s="127"/>
      <c r="AC14" s="127"/>
      <c r="AD14" s="127"/>
      <c r="AE14" s="127"/>
      <c r="AF14" s="127"/>
      <c r="AG14" s="127"/>
    </row>
    <row r="15" spans="1:33" ht="36" customHeight="1">
      <c r="A15" s="54"/>
      <c r="B15" s="70"/>
      <c r="C15" s="346" t="s">
        <v>108</v>
      </c>
      <c r="D15" s="346"/>
      <c r="E15" s="346"/>
      <c r="F15" s="349" t="e">
        <f>F13/F14</f>
        <v>#DIV/0!</v>
      </c>
      <c r="G15" s="349"/>
      <c r="H15" s="349"/>
      <c r="I15" s="349" t="e">
        <f t="shared" ref="I15" si="0">I13/I14</f>
        <v>#DIV/0!</v>
      </c>
      <c r="J15" s="349"/>
      <c r="K15" s="349"/>
      <c r="L15" s="349" t="e">
        <f t="shared" ref="L15" si="1">L13/L14</f>
        <v>#DIV/0!</v>
      </c>
      <c r="M15" s="349"/>
      <c r="N15" s="349"/>
      <c r="O15" s="349" t="e">
        <f t="shared" ref="O15" si="2">O13/O14</f>
        <v>#DIV/0!</v>
      </c>
      <c r="P15" s="349"/>
      <c r="Q15" s="349"/>
      <c r="R15" s="349" t="e">
        <f t="shared" ref="R15" si="3">R13/R14</f>
        <v>#DIV/0!</v>
      </c>
      <c r="S15" s="349"/>
      <c r="T15" s="349"/>
      <c r="U15" s="349" t="e">
        <f t="shared" ref="U15" si="4">U13/U14</f>
        <v>#DIV/0!</v>
      </c>
      <c r="V15" s="349"/>
      <c r="W15" s="349"/>
      <c r="X15" s="61"/>
      <c r="Y15" s="59"/>
    </row>
    <row r="16" spans="1:33" ht="11" customHeight="1">
      <c r="A16" s="54"/>
      <c r="B16" s="60"/>
      <c r="C16" s="68"/>
      <c r="D16" s="68"/>
      <c r="E16" s="68"/>
      <c r="F16" s="68"/>
      <c r="G16" s="68"/>
      <c r="H16" s="68"/>
      <c r="I16" s="68"/>
      <c r="J16" s="68"/>
      <c r="K16" s="68"/>
      <c r="L16" s="68"/>
      <c r="M16" s="68"/>
      <c r="N16" s="68"/>
      <c r="O16" s="68"/>
      <c r="P16" s="68"/>
      <c r="Q16" s="68"/>
      <c r="R16" s="68"/>
      <c r="S16" s="68"/>
      <c r="T16" s="68"/>
      <c r="U16" s="68"/>
      <c r="V16" s="68"/>
      <c r="W16" s="71"/>
      <c r="X16" s="72"/>
      <c r="Y16" s="59"/>
    </row>
    <row r="17" spans="1:32" ht="20" customHeight="1">
      <c r="A17" s="54"/>
      <c r="B17" s="70"/>
      <c r="C17" s="220" t="s">
        <v>107</v>
      </c>
      <c r="D17" s="220"/>
      <c r="E17" s="220"/>
      <c r="F17" s="220"/>
      <c r="G17" s="220"/>
      <c r="H17" s="220"/>
      <c r="I17" s="220"/>
      <c r="J17" s="220"/>
      <c r="K17" s="220"/>
      <c r="L17" s="220"/>
      <c r="M17" s="220"/>
      <c r="N17" s="220"/>
      <c r="O17" s="220"/>
      <c r="P17" s="220"/>
      <c r="Q17" s="220"/>
      <c r="R17" s="220"/>
      <c r="S17" s="220"/>
      <c r="T17" s="220"/>
      <c r="U17" s="220"/>
      <c r="V17" s="220"/>
      <c r="W17" s="220"/>
      <c r="X17" s="61"/>
      <c r="Y17" s="59"/>
      <c r="AA17" s="380" t="s">
        <v>314</v>
      </c>
      <c r="AB17" s="380"/>
      <c r="AC17" s="380"/>
      <c r="AD17" s="380"/>
      <c r="AE17" s="380"/>
      <c r="AF17" s="380"/>
    </row>
    <row r="18" spans="1:32" ht="20" customHeight="1" thickBot="1">
      <c r="A18" s="54"/>
      <c r="B18" s="70"/>
      <c r="C18" s="384"/>
      <c r="D18" s="384"/>
      <c r="E18" s="384"/>
      <c r="F18" s="384"/>
      <c r="G18" s="384"/>
      <c r="H18" s="384"/>
      <c r="I18" s="225" t="e">
        <f>I12</f>
        <v>#N/A</v>
      </c>
      <c r="J18" s="225"/>
      <c r="K18" s="225"/>
      <c r="L18" s="225" t="e">
        <f t="shared" ref="L18" si="5">L12</f>
        <v>#N/A</v>
      </c>
      <c r="M18" s="225"/>
      <c r="N18" s="225"/>
      <c r="O18" s="225" t="e">
        <f t="shared" ref="O18" si="6">O12</f>
        <v>#N/A</v>
      </c>
      <c r="P18" s="225"/>
      <c r="Q18" s="225"/>
      <c r="R18" s="225" t="e">
        <f t="shared" ref="R18" si="7">R12</f>
        <v>#N/A</v>
      </c>
      <c r="S18" s="225"/>
      <c r="T18" s="225"/>
      <c r="U18" s="225" t="e">
        <f t="shared" ref="U18" si="8">U12</f>
        <v>#N/A</v>
      </c>
      <c r="V18" s="225"/>
      <c r="W18" s="225"/>
      <c r="X18" s="61"/>
      <c r="Y18" s="59"/>
      <c r="AA18" s="298" t="s">
        <v>315</v>
      </c>
      <c r="AB18" s="298"/>
      <c r="AC18" s="298" t="s">
        <v>316</v>
      </c>
      <c r="AD18" s="298"/>
      <c r="AE18" s="298" t="s">
        <v>317</v>
      </c>
      <c r="AF18" s="298"/>
    </row>
    <row r="19" spans="1:32" ht="36" customHeight="1" thickTop="1">
      <c r="A19" s="54"/>
      <c r="B19" s="70"/>
      <c r="C19" s="397" t="s">
        <v>134</v>
      </c>
      <c r="D19" s="232"/>
      <c r="E19" s="232"/>
      <c r="F19" s="232"/>
      <c r="G19" s="232"/>
      <c r="H19" s="232"/>
      <c r="I19" s="342" t="e">
        <f>(F15-I15)/F15</f>
        <v>#DIV/0!</v>
      </c>
      <c r="J19" s="342"/>
      <c r="K19" s="342"/>
      <c r="L19" s="342" t="e">
        <f>(F15-L15)/F15</f>
        <v>#DIV/0!</v>
      </c>
      <c r="M19" s="342"/>
      <c r="N19" s="342"/>
      <c r="O19" s="342" t="e">
        <f>(F15-O15)/F15</f>
        <v>#DIV/0!</v>
      </c>
      <c r="P19" s="342"/>
      <c r="Q19" s="342"/>
      <c r="R19" s="342" t="e">
        <f>(F15-R15)/F15</f>
        <v>#DIV/0!</v>
      </c>
      <c r="S19" s="342"/>
      <c r="T19" s="342"/>
      <c r="U19" s="342" t="e">
        <f>(F15-U15)/F15</f>
        <v>#DIV/0!</v>
      </c>
      <c r="V19" s="342"/>
      <c r="W19" s="342"/>
      <c r="X19" s="61"/>
      <c r="Y19" s="59"/>
      <c r="AA19" s="370" t="e">
        <f>(I19+L19+O19)/3</f>
        <v>#DIV/0!</v>
      </c>
      <c r="AB19" s="370"/>
      <c r="AC19" s="370" t="e">
        <f>(I19+L19+O19+R19)/4</f>
        <v>#DIV/0!</v>
      </c>
      <c r="AD19" s="370"/>
      <c r="AE19" s="370" t="e">
        <f>(I19+L19+O19+R19+U19)/5</f>
        <v>#DIV/0!</v>
      </c>
      <c r="AF19" s="370"/>
    </row>
    <row r="20" spans="1:32" ht="36" customHeight="1">
      <c r="A20" s="54"/>
      <c r="B20" s="70"/>
      <c r="C20" s="326" t="s">
        <v>304</v>
      </c>
      <c r="D20" s="220"/>
      <c r="E20" s="220"/>
      <c r="F20" s="220"/>
      <c r="G20" s="220"/>
      <c r="H20" s="220"/>
      <c r="I20" s="341" t="e">
        <f>I15/F15</f>
        <v>#DIV/0!</v>
      </c>
      <c r="J20" s="341"/>
      <c r="K20" s="341"/>
      <c r="L20" s="341" t="e">
        <f t="shared" ref="L20" si="9">L15/I15</f>
        <v>#DIV/0!</v>
      </c>
      <c r="M20" s="341"/>
      <c r="N20" s="341"/>
      <c r="O20" s="341" t="e">
        <f t="shared" ref="O20" si="10">O15/L15</f>
        <v>#DIV/0!</v>
      </c>
      <c r="P20" s="341"/>
      <c r="Q20" s="341"/>
      <c r="R20" s="341" t="e">
        <f t="shared" ref="R20" si="11">R15/O15</f>
        <v>#DIV/0!</v>
      </c>
      <c r="S20" s="341"/>
      <c r="T20" s="341"/>
      <c r="U20" s="341" t="e">
        <f t="shared" ref="U20" si="12">U15/R15</f>
        <v>#DIV/0!</v>
      </c>
      <c r="V20" s="341"/>
      <c r="W20" s="341"/>
      <c r="X20" s="61"/>
      <c r="Y20" s="59"/>
    </row>
    <row r="21" spans="1:32" ht="20" customHeight="1">
      <c r="A21" s="54"/>
      <c r="B21" s="60"/>
      <c r="C21" s="68"/>
      <c r="D21" s="68"/>
      <c r="E21" s="68"/>
      <c r="F21" s="68"/>
      <c r="G21" s="68"/>
      <c r="H21" s="68"/>
      <c r="I21" s="68"/>
      <c r="J21" s="68"/>
      <c r="K21" s="68"/>
      <c r="L21" s="68"/>
      <c r="M21" s="68"/>
      <c r="N21" s="68"/>
      <c r="O21" s="68"/>
      <c r="P21" s="68"/>
      <c r="Q21" s="68"/>
      <c r="R21" s="68"/>
      <c r="S21" s="68"/>
      <c r="T21" s="68"/>
      <c r="U21" s="68"/>
      <c r="V21" s="68"/>
      <c r="W21" s="71"/>
      <c r="X21" s="72"/>
      <c r="Y21" s="59"/>
      <c r="AA21" s="295" t="s">
        <v>311</v>
      </c>
      <c r="AB21" s="296"/>
      <c r="AC21" s="296"/>
      <c r="AD21" s="296"/>
      <c r="AE21" s="296"/>
      <c r="AF21" s="297"/>
    </row>
    <row r="22" spans="1:32" ht="24" customHeight="1">
      <c r="A22" s="54"/>
      <c r="B22" s="70"/>
      <c r="C22" s="385" t="s">
        <v>142</v>
      </c>
      <c r="D22" s="386"/>
      <c r="E22" s="386"/>
      <c r="F22" s="386"/>
      <c r="G22" s="386"/>
      <c r="H22" s="386"/>
      <c r="I22" s="386"/>
      <c r="J22" s="386"/>
      <c r="K22" s="386"/>
      <c r="L22" s="386"/>
      <c r="M22" s="386"/>
      <c r="N22" s="386"/>
      <c r="O22" s="386"/>
      <c r="P22" s="386"/>
      <c r="Q22" s="386"/>
      <c r="R22" s="386"/>
      <c r="S22" s="386"/>
      <c r="T22" s="386"/>
      <c r="U22" s="386"/>
      <c r="V22" s="386"/>
      <c r="W22" s="387"/>
      <c r="X22" s="61"/>
      <c r="Y22" s="59"/>
      <c r="AA22" s="298" t="s">
        <v>315</v>
      </c>
      <c r="AB22" s="298"/>
      <c r="AC22" s="298" t="s">
        <v>316</v>
      </c>
      <c r="AD22" s="298"/>
      <c r="AE22" s="298" t="s">
        <v>317</v>
      </c>
      <c r="AF22" s="298"/>
    </row>
    <row r="23" spans="1:32" ht="24" customHeight="1">
      <c r="A23" s="54"/>
      <c r="B23" s="70"/>
      <c r="C23" s="388"/>
      <c r="D23" s="389"/>
      <c r="E23" s="389"/>
      <c r="F23" s="389"/>
      <c r="G23" s="389"/>
      <c r="H23" s="389"/>
      <c r="I23" s="389"/>
      <c r="J23" s="389"/>
      <c r="K23" s="389"/>
      <c r="L23" s="389"/>
      <c r="M23" s="389"/>
      <c r="N23" s="389"/>
      <c r="O23" s="389"/>
      <c r="P23" s="389"/>
      <c r="Q23" s="389"/>
      <c r="R23" s="389"/>
      <c r="S23" s="389"/>
      <c r="T23" s="389"/>
      <c r="U23" s="389"/>
      <c r="V23" s="389"/>
      <c r="W23" s="390"/>
      <c r="X23" s="61"/>
      <c r="Y23" s="59"/>
      <c r="AA23" s="299" t="e">
        <f>(((I20*100)*(L20*100)*(O20*100))^(1/3))/100</f>
        <v>#DIV/0!</v>
      </c>
      <c r="AB23" s="300"/>
      <c r="AC23" s="299" t="e">
        <f>(((I20*100)*(L20*100)*(O20*100)*(R20*100))^(1/4))/100</f>
        <v>#DIV/0!</v>
      </c>
      <c r="AD23" s="300"/>
      <c r="AE23" s="299" t="e">
        <f>(((I20*100)*(L20*100)*(O20*100)*(R20*100)*(U20*100))^(1/5))/100</f>
        <v>#DIV/0!</v>
      </c>
      <c r="AF23" s="300"/>
    </row>
    <row r="24" spans="1:32" ht="24" customHeight="1">
      <c r="A24" s="54"/>
      <c r="B24" s="70"/>
      <c r="C24" s="388"/>
      <c r="D24" s="389"/>
      <c r="E24" s="389"/>
      <c r="F24" s="389"/>
      <c r="G24" s="389"/>
      <c r="H24" s="389"/>
      <c r="I24" s="389"/>
      <c r="J24" s="389"/>
      <c r="K24" s="389"/>
      <c r="L24" s="389"/>
      <c r="M24" s="389"/>
      <c r="N24" s="389"/>
      <c r="O24" s="389"/>
      <c r="P24" s="389"/>
      <c r="Q24" s="389"/>
      <c r="R24" s="389"/>
      <c r="S24" s="389"/>
      <c r="T24" s="389"/>
      <c r="U24" s="389"/>
      <c r="V24" s="389"/>
      <c r="W24" s="390"/>
      <c r="X24" s="61"/>
      <c r="Y24" s="59"/>
      <c r="AA24" s="301"/>
      <c r="AB24" s="302"/>
      <c r="AC24" s="301"/>
      <c r="AD24" s="302"/>
      <c r="AE24" s="301"/>
      <c r="AF24" s="302"/>
    </row>
    <row r="25" spans="1:32" ht="24" customHeight="1">
      <c r="A25" s="54"/>
      <c r="B25" s="70"/>
      <c r="C25" s="391"/>
      <c r="D25" s="392"/>
      <c r="E25" s="392"/>
      <c r="F25" s="392"/>
      <c r="G25" s="392"/>
      <c r="H25" s="392"/>
      <c r="I25" s="392"/>
      <c r="J25" s="392"/>
      <c r="K25" s="392"/>
      <c r="L25" s="392"/>
      <c r="M25" s="392"/>
      <c r="N25" s="392"/>
      <c r="O25" s="392"/>
      <c r="P25" s="392"/>
      <c r="Q25" s="392"/>
      <c r="R25" s="392"/>
      <c r="S25" s="392"/>
      <c r="T25" s="392"/>
      <c r="U25" s="392"/>
      <c r="V25" s="392"/>
      <c r="W25" s="393"/>
      <c r="X25" s="61"/>
      <c r="Y25" s="59"/>
    </row>
    <row r="26" spans="1:32" ht="20" customHeight="1">
      <c r="A26" s="54"/>
      <c r="B26" s="62"/>
      <c r="C26" s="90"/>
      <c r="D26" s="90"/>
      <c r="E26" s="90"/>
      <c r="F26" s="90"/>
      <c r="G26" s="90"/>
      <c r="H26" s="90"/>
      <c r="I26" s="90"/>
      <c r="J26" s="90"/>
      <c r="K26" s="90"/>
      <c r="L26" s="90"/>
      <c r="M26" s="90"/>
      <c r="N26" s="90"/>
      <c r="O26" s="90"/>
      <c r="P26" s="90"/>
      <c r="Q26" s="90"/>
      <c r="R26" s="90"/>
      <c r="S26" s="90"/>
      <c r="T26" s="90"/>
      <c r="U26" s="90"/>
      <c r="V26" s="90"/>
      <c r="W26" s="96"/>
      <c r="X26" s="66"/>
      <c r="Y26" s="59"/>
    </row>
    <row r="27" spans="1:32" ht="20" customHeight="1">
      <c r="A27" s="52"/>
      <c r="B27" s="73"/>
      <c r="C27" s="73"/>
      <c r="D27" s="73"/>
      <c r="E27" s="73"/>
      <c r="F27" s="73"/>
      <c r="G27" s="73"/>
      <c r="H27" s="73"/>
      <c r="I27" s="73"/>
      <c r="J27" s="73"/>
      <c r="K27" s="73"/>
      <c r="L27" s="73"/>
      <c r="M27" s="73"/>
      <c r="N27" s="73"/>
      <c r="O27" s="73"/>
      <c r="P27" s="73"/>
      <c r="Q27" s="73"/>
      <c r="R27" s="73"/>
      <c r="S27" s="73"/>
      <c r="T27" s="73"/>
      <c r="U27" s="73"/>
      <c r="V27" s="73"/>
      <c r="W27" s="73"/>
      <c r="X27" s="73"/>
      <c r="Y27" s="52"/>
    </row>
    <row r="28" spans="1:32" ht="20" customHeight="1">
      <c r="A28" s="52"/>
      <c r="B28" s="71"/>
      <c r="C28" s="52"/>
      <c r="D28" s="52"/>
      <c r="E28" s="52"/>
      <c r="F28" s="52"/>
      <c r="G28" s="52"/>
      <c r="H28" s="52"/>
      <c r="I28" s="52"/>
      <c r="J28" s="52"/>
      <c r="K28" s="52"/>
      <c r="L28" s="52"/>
      <c r="M28" s="52"/>
      <c r="N28" s="52"/>
      <c r="O28" s="52"/>
      <c r="P28" s="52"/>
      <c r="Q28" s="52"/>
      <c r="R28" s="52"/>
      <c r="S28" s="52"/>
      <c r="T28" s="52"/>
      <c r="U28" s="52"/>
      <c r="V28" s="52"/>
      <c r="W28" s="52"/>
      <c r="X28" s="91"/>
      <c r="Y28" s="52"/>
    </row>
    <row r="29" spans="1:32" ht="21" customHeight="1">
      <c r="A29" s="52"/>
      <c r="B29" s="381" t="s">
        <v>110</v>
      </c>
      <c r="C29" s="382"/>
      <c r="D29" s="382"/>
      <c r="E29" s="382"/>
      <c r="F29" s="382"/>
      <c r="G29" s="382"/>
      <c r="H29" s="382"/>
      <c r="I29" s="382"/>
      <c r="J29" s="382"/>
      <c r="K29" s="382"/>
      <c r="L29" s="382"/>
      <c r="M29" s="382"/>
      <c r="N29" s="382"/>
      <c r="O29" s="382"/>
      <c r="P29" s="382"/>
      <c r="Q29" s="382"/>
      <c r="R29" s="382"/>
      <c r="S29" s="382"/>
      <c r="T29" s="382"/>
      <c r="U29" s="382"/>
      <c r="V29" s="382"/>
      <c r="W29" s="382"/>
      <c r="X29" s="383"/>
      <c r="Y29" s="52"/>
    </row>
    <row r="30" spans="1:32" ht="9.5" customHeight="1">
      <c r="A30" s="54"/>
      <c r="B30" s="55"/>
      <c r="C30" s="49"/>
      <c r="D30" s="57"/>
      <c r="E30" s="57"/>
      <c r="F30" s="57"/>
      <c r="G30" s="57"/>
      <c r="H30" s="57"/>
      <c r="I30" s="57"/>
      <c r="J30" s="57"/>
      <c r="K30" s="57"/>
      <c r="L30" s="57"/>
      <c r="M30" s="57"/>
      <c r="N30" s="57"/>
      <c r="O30" s="57"/>
      <c r="P30" s="57"/>
      <c r="Q30" s="57"/>
      <c r="R30" s="57"/>
      <c r="S30" s="57"/>
      <c r="T30" s="57"/>
      <c r="U30" s="57"/>
      <c r="V30" s="57"/>
      <c r="W30" s="69"/>
      <c r="X30" s="58"/>
      <c r="Y30" s="59"/>
    </row>
    <row r="31" spans="1:32" ht="48" customHeight="1">
      <c r="A31" s="54"/>
      <c r="B31" s="108"/>
      <c r="C31" s="394" t="s">
        <v>312</v>
      </c>
      <c r="D31" s="395"/>
      <c r="E31" s="395"/>
      <c r="F31" s="395"/>
      <c r="G31" s="395"/>
      <c r="H31" s="395"/>
      <c r="I31" s="395"/>
      <c r="J31" s="395"/>
      <c r="K31" s="395"/>
      <c r="L31" s="395"/>
      <c r="M31" s="395"/>
      <c r="N31" s="395"/>
      <c r="O31" s="395"/>
      <c r="P31" s="395"/>
      <c r="Q31" s="395"/>
      <c r="R31" s="395"/>
      <c r="S31" s="395"/>
      <c r="T31" s="395"/>
      <c r="U31" s="395"/>
      <c r="V31" s="395"/>
      <c r="W31" s="396"/>
      <c r="X31" s="109"/>
      <c r="Y31" s="59"/>
    </row>
    <row r="32" spans="1:32" ht="21.5" customHeight="1">
      <c r="A32" s="54"/>
      <c r="B32" s="108"/>
      <c r="C32" s="220" t="s">
        <v>107</v>
      </c>
      <c r="D32" s="220"/>
      <c r="E32" s="220"/>
      <c r="F32" s="220"/>
      <c r="G32" s="220"/>
      <c r="H32" s="220"/>
      <c r="I32" s="220"/>
      <c r="J32" s="220"/>
      <c r="K32" s="220"/>
      <c r="L32" s="220"/>
      <c r="M32" s="220"/>
      <c r="N32" s="220"/>
      <c r="O32" s="220"/>
      <c r="P32" s="220"/>
      <c r="Q32" s="220"/>
      <c r="R32" s="220"/>
      <c r="S32" s="220"/>
      <c r="T32" s="220"/>
      <c r="U32" s="220"/>
      <c r="V32" s="220"/>
      <c r="W32" s="220"/>
      <c r="X32" s="109"/>
      <c r="Y32" s="59"/>
    </row>
    <row r="33" spans="1:32" ht="20" customHeight="1">
      <c r="A33" s="54"/>
      <c r="B33" s="70"/>
      <c r="C33" s="344"/>
      <c r="D33" s="344"/>
      <c r="E33" s="344"/>
      <c r="F33" s="220" t="s">
        <v>96</v>
      </c>
      <c r="G33" s="220"/>
      <c r="H33" s="220"/>
      <c r="I33" s="220" t="s">
        <v>100</v>
      </c>
      <c r="J33" s="220"/>
      <c r="K33" s="220"/>
      <c r="L33" s="220"/>
      <c r="M33" s="220"/>
      <c r="N33" s="220"/>
      <c r="O33" s="220"/>
      <c r="P33" s="220"/>
      <c r="Q33" s="220"/>
      <c r="R33" s="220"/>
      <c r="S33" s="220"/>
      <c r="T33" s="220"/>
      <c r="U33" s="220"/>
      <c r="V33" s="220"/>
      <c r="W33" s="220"/>
      <c r="X33" s="61"/>
      <c r="Y33" s="59"/>
      <c r="AA33" s="295" t="s">
        <v>311</v>
      </c>
      <c r="AB33" s="296"/>
      <c r="AC33" s="296"/>
      <c r="AD33" s="296"/>
      <c r="AE33" s="296"/>
      <c r="AF33" s="297"/>
    </row>
    <row r="34" spans="1:32" ht="20" customHeight="1" thickBot="1">
      <c r="A34" s="54"/>
      <c r="B34" s="70"/>
      <c r="C34" s="345"/>
      <c r="D34" s="345"/>
      <c r="E34" s="345"/>
      <c r="F34" s="225" t="e">
        <f>問１!B17</f>
        <v>#N/A</v>
      </c>
      <c r="G34" s="225"/>
      <c r="H34" s="225"/>
      <c r="I34" s="225" t="e">
        <f>問１!E17</f>
        <v>#N/A</v>
      </c>
      <c r="J34" s="225"/>
      <c r="K34" s="225"/>
      <c r="L34" s="225" t="e">
        <f>問１!H17</f>
        <v>#N/A</v>
      </c>
      <c r="M34" s="225"/>
      <c r="N34" s="225"/>
      <c r="O34" s="225" t="e">
        <f>問１!K17</f>
        <v>#N/A</v>
      </c>
      <c r="P34" s="225"/>
      <c r="Q34" s="225"/>
      <c r="R34" s="225" t="e">
        <f>問１!N17</f>
        <v>#N/A</v>
      </c>
      <c r="S34" s="225"/>
      <c r="T34" s="225"/>
      <c r="U34" s="225" t="e">
        <f>問１!Q17</f>
        <v>#N/A</v>
      </c>
      <c r="V34" s="225"/>
      <c r="W34" s="225"/>
      <c r="X34" s="61"/>
      <c r="Y34" s="59"/>
      <c r="AA34" s="298" t="s">
        <v>315</v>
      </c>
      <c r="AB34" s="298"/>
      <c r="AC34" s="298" t="s">
        <v>316</v>
      </c>
      <c r="AD34" s="298"/>
      <c r="AE34" s="298" t="s">
        <v>317</v>
      </c>
      <c r="AF34" s="298"/>
    </row>
    <row r="35" spans="1:32" ht="36" customHeight="1" thickTop="1">
      <c r="A35" s="54"/>
      <c r="B35" s="70"/>
      <c r="C35" s="326" t="s">
        <v>119</v>
      </c>
      <c r="D35" s="326"/>
      <c r="E35" s="326"/>
      <c r="F35" s="338"/>
      <c r="G35" s="338"/>
      <c r="H35" s="338"/>
      <c r="I35" s="339">
        <f>P66</f>
        <v>0</v>
      </c>
      <c r="J35" s="339"/>
      <c r="K35" s="339"/>
      <c r="L35" s="339">
        <f>P76</f>
        <v>0</v>
      </c>
      <c r="M35" s="339"/>
      <c r="N35" s="339"/>
      <c r="O35" s="339">
        <f>P86</f>
        <v>0</v>
      </c>
      <c r="P35" s="339"/>
      <c r="Q35" s="339"/>
      <c r="R35" s="339">
        <f>P96</f>
        <v>0</v>
      </c>
      <c r="S35" s="339"/>
      <c r="T35" s="339"/>
      <c r="U35" s="339">
        <f>P106</f>
        <v>0</v>
      </c>
      <c r="V35" s="339"/>
      <c r="W35" s="339"/>
      <c r="X35" s="61"/>
      <c r="Y35" s="59"/>
      <c r="AA35" s="370">
        <f>(((I35)*(L35)*(O35))^(1/3))/100</f>
        <v>0</v>
      </c>
      <c r="AB35" s="370"/>
      <c r="AC35" s="370">
        <f>(((I35)*(L35)*(O35)*(R35))^(1/4))/100</f>
        <v>0</v>
      </c>
      <c r="AD35" s="370"/>
      <c r="AE35" s="370">
        <f>(((I35)*(L35)*(O35)*(R35)*(U35))^(1/5))/100</f>
        <v>0</v>
      </c>
      <c r="AF35" s="370"/>
    </row>
    <row r="36" spans="1:32" ht="20" customHeight="1">
      <c r="A36" s="54"/>
      <c r="B36" s="60"/>
      <c r="C36" s="76"/>
      <c r="D36" s="76"/>
      <c r="E36" s="76"/>
      <c r="F36" s="77"/>
      <c r="G36" s="77"/>
      <c r="H36" s="77"/>
      <c r="I36" s="77"/>
      <c r="J36" s="77"/>
      <c r="K36" s="77"/>
      <c r="L36" s="77"/>
      <c r="M36" s="77"/>
      <c r="N36" s="77"/>
      <c r="O36" s="77"/>
      <c r="P36" s="77"/>
      <c r="Q36" s="77"/>
      <c r="R36" s="77"/>
      <c r="S36" s="77"/>
      <c r="T36" s="77"/>
      <c r="U36" s="77"/>
      <c r="V36" s="77"/>
      <c r="W36" s="92"/>
      <c r="X36" s="72"/>
      <c r="Y36" s="59"/>
      <c r="AA36" s="370"/>
      <c r="AB36" s="370"/>
      <c r="AC36" s="370"/>
      <c r="AD36" s="370"/>
      <c r="AE36" s="370"/>
      <c r="AF36" s="370"/>
    </row>
    <row r="37" spans="1:32" ht="28" customHeight="1">
      <c r="A37" s="54"/>
      <c r="B37" s="70"/>
      <c r="C37" s="371" t="s">
        <v>322</v>
      </c>
      <c r="D37" s="372"/>
      <c r="E37" s="372"/>
      <c r="F37" s="372"/>
      <c r="G37" s="372"/>
      <c r="H37" s="372"/>
      <c r="I37" s="372"/>
      <c r="J37" s="372"/>
      <c r="K37" s="372"/>
      <c r="L37" s="372"/>
      <c r="M37" s="372"/>
      <c r="N37" s="372"/>
      <c r="O37" s="372"/>
      <c r="P37" s="372"/>
      <c r="Q37" s="372"/>
      <c r="R37" s="372"/>
      <c r="S37" s="372"/>
      <c r="T37" s="372"/>
      <c r="U37" s="372"/>
      <c r="V37" s="372"/>
      <c r="W37" s="373"/>
      <c r="X37" s="61"/>
      <c r="Y37" s="59"/>
    </row>
    <row r="38" spans="1:32" ht="28" customHeight="1">
      <c r="A38" s="54"/>
      <c r="B38" s="70"/>
      <c r="C38" s="374"/>
      <c r="D38" s="375"/>
      <c r="E38" s="375"/>
      <c r="F38" s="375"/>
      <c r="G38" s="375"/>
      <c r="H38" s="375"/>
      <c r="I38" s="375"/>
      <c r="J38" s="375"/>
      <c r="K38" s="375"/>
      <c r="L38" s="375"/>
      <c r="M38" s="375"/>
      <c r="N38" s="375"/>
      <c r="O38" s="375"/>
      <c r="P38" s="375"/>
      <c r="Q38" s="375"/>
      <c r="R38" s="375"/>
      <c r="S38" s="375"/>
      <c r="T38" s="375"/>
      <c r="U38" s="375"/>
      <c r="V38" s="375"/>
      <c r="W38" s="376"/>
      <c r="X38" s="61"/>
      <c r="Y38" s="59"/>
    </row>
    <row r="39" spans="1:32" ht="28" customHeight="1">
      <c r="A39" s="54"/>
      <c r="B39" s="70"/>
      <c r="C39" s="374"/>
      <c r="D39" s="375"/>
      <c r="E39" s="375"/>
      <c r="F39" s="375"/>
      <c r="G39" s="375"/>
      <c r="H39" s="375"/>
      <c r="I39" s="375"/>
      <c r="J39" s="375"/>
      <c r="K39" s="375"/>
      <c r="L39" s="375"/>
      <c r="M39" s="375"/>
      <c r="N39" s="375"/>
      <c r="O39" s="375"/>
      <c r="P39" s="375"/>
      <c r="Q39" s="375"/>
      <c r="R39" s="375"/>
      <c r="S39" s="375"/>
      <c r="T39" s="375"/>
      <c r="U39" s="375"/>
      <c r="V39" s="375"/>
      <c r="W39" s="376"/>
      <c r="X39" s="61"/>
      <c r="Y39" s="59"/>
    </row>
    <row r="40" spans="1:32" ht="28" customHeight="1">
      <c r="A40" s="54"/>
      <c r="B40" s="70"/>
      <c r="C40" s="374"/>
      <c r="D40" s="375"/>
      <c r="E40" s="375"/>
      <c r="F40" s="375"/>
      <c r="G40" s="375"/>
      <c r="H40" s="375"/>
      <c r="I40" s="375"/>
      <c r="J40" s="375"/>
      <c r="K40" s="375"/>
      <c r="L40" s="375"/>
      <c r="M40" s="375"/>
      <c r="N40" s="375"/>
      <c r="O40" s="375"/>
      <c r="P40" s="375"/>
      <c r="Q40" s="375"/>
      <c r="R40" s="375"/>
      <c r="S40" s="375"/>
      <c r="T40" s="375"/>
      <c r="U40" s="375"/>
      <c r="V40" s="375"/>
      <c r="W40" s="376"/>
      <c r="X40" s="61"/>
      <c r="Y40" s="59"/>
    </row>
    <row r="41" spans="1:32" ht="28" customHeight="1">
      <c r="A41" s="54"/>
      <c r="B41" s="70"/>
      <c r="C41" s="374"/>
      <c r="D41" s="375"/>
      <c r="E41" s="375"/>
      <c r="F41" s="375"/>
      <c r="G41" s="375"/>
      <c r="H41" s="375"/>
      <c r="I41" s="375"/>
      <c r="J41" s="375"/>
      <c r="K41" s="375"/>
      <c r="L41" s="375"/>
      <c r="M41" s="375"/>
      <c r="N41" s="375"/>
      <c r="O41" s="375"/>
      <c r="P41" s="375"/>
      <c r="Q41" s="375"/>
      <c r="R41" s="375"/>
      <c r="S41" s="375"/>
      <c r="T41" s="375"/>
      <c r="U41" s="375"/>
      <c r="V41" s="375"/>
      <c r="W41" s="376"/>
      <c r="X41" s="61"/>
      <c r="Y41" s="59"/>
    </row>
    <row r="42" spans="1:32" ht="28" customHeight="1">
      <c r="A42" s="54"/>
      <c r="B42" s="70"/>
      <c r="C42" s="374"/>
      <c r="D42" s="375"/>
      <c r="E42" s="375"/>
      <c r="F42" s="375"/>
      <c r="G42" s="375"/>
      <c r="H42" s="375"/>
      <c r="I42" s="375"/>
      <c r="J42" s="375"/>
      <c r="K42" s="375"/>
      <c r="L42" s="375"/>
      <c r="M42" s="375"/>
      <c r="N42" s="375"/>
      <c r="O42" s="375"/>
      <c r="P42" s="375"/>
      <c r="Q42" s="375"/>
      <c r="R42" s="375"/>
      <c r="S42" s="375"/>
      <c r="T42" s="375"/>
      <c r="U42" s="375"/>
      <c r="V42" s="375"/>
      <c r="W42" s="376"/>
      <c r="X42" s="61"/>
      <c r="Y42" s="59"/>
    </row>
    <row r="43" spans="1:32" ht="28" customHeight="1">
      <c r="A43" s="54"/>
      <c r="B43" s="70"/>
      <c r="C43" s="377"/>
      <c r="D43" s="378"/>
      <c r="E43" s="378"/>
      <c r="F43" s="378"/>
      <c r="G43" s="378"/>
      <c r="H43" s="378"/>
      <c r="I43" s="378"/>
      <c r="J43" s="378"/>
      <c r="K43" s="378"/>
      <c r="L43" s="378"/>
      <c r="M43" s="378"/>
      <c r="N43" s="378"/>
      <c r="O43" s="378"/>
      <c r="P43" s="378"/>
      <c r="Q43" s="378"/>
      <c r="R43" s="378"/>
      <c r="S43" s="378"/>
      <c r="T43" s="378"/>
      <c r="U43" s="378"/>
      <c r="V43" s="378"/>
      <c r="W43" s="379"/>
      <c r="X43" s="61"/>
      <c r="Y43" s="59"/>
    </row>
    <row r="44" spans="1:32" ht="20" customHeight="1">
      <c r="A44" s="54"/>
      <c r="B44" s="62"/>
      <c r="C44" s="97"/>
      <c r="D44" s="97"/>
      <c r="E44" s="97"/>
      <c r="F44" s="98"/>
      <c r="G44" s="98"/>
      <c r="H44" s="98"/>
      <c r="I44" s="98"/>
      <c r="J44" s="98"/>
      <c r="K44" s="98"/>
      <c r="L44" s="98"/>
      <c r="M44" s="98"/>
      <c r="N44" s="98"/>
      <c r="O44" s="98"/>
      <c r="P44" s="98"/>
      <c r="Q44" s="98"/>
      <c r="R44" s="98"/>
      <c r="S44" s="98"/>
      <c r="T44" s="98"/>
      <c r="U44" s="98"/>
      <c r="V44" s="98"/>
      <c r="W44" s="99"/>
      <c r="X44" s="66"/>
      <c r="Y44" s="59"/>
    </row>
    <row r="45" spans="1:32" ht="20" customHeight="1">
      <c r="A45" s="52"/>
      <c r="B45" s="68"/>
      <c r="C45" s="76"/>
      <c r="D45" s="76"/>
      <c r="E45" s="76"/>
      <c r="F45" s="77"/>
      <c r="G45" s="77"/>
      <c r="H45" s="77"/>
      <c r="I45" s="77"/>
      <c r="J45" s="77"/>
      <c r="K45" s="77"/>
      <c r="L45" s="77"/>
      <c r="M45" s="77"/>
      <c r="N45" s="77"/>
      <c r="O45" s="77"/>
      <c r="P45" s="77"/>
      <c r="Q45" s="77"/>
      <c r="R45" s="77"/>
      <c r="S45" s="77"/>
      <c r="T45" s="77"/>
      <c r="U45" s="74"/>
      <c r="V45" s="74"/>
      <c r="W45" s="74"/>
      <c r="X45" s="73"/>
      <c r="Y45" s="52"/>
    </row>
    <row r="46" spans="1:32" ht="20" customHeight="1">
      <c r="A46" s="54"/>
      <c r="B46" s="53"/>
      <c r="C46" s="94"/>
      <c r="D46" s="94"/>
      <c r="E46" s="94"/>
      <c r="F46" s="95"/>
      <c r="G46" s="95"/>
      <c r="H46" s="95"/>
      <c r="I46" s="95"/>
      <c r="J46" s="95"/>
      <c r="K46" s="95"/>
      <c r="L46" s="95"/>
      <c r="M46" s="95"/>
      <c r="N46" s="95"/>
      <c r="O46" s="95"/>
      <c r="P46" s="95"/>
      <c r="Q46" s="95"/>
      <c r="R46" s="95"/>
      <c r="S46" s="95"/>
      <c r="T46" s="95"/>
      <c r="U46" s="93"/>
      <c r="V46" s="74"/>
      <c r="W46" s="74"/>
      <c r="X46" s="73"/>
      <c r="Y46" s="52"/>
    </row>
    <row r="47" spans="1:32" ht="20" customHeight="1">
      <c r="A47" s="54"/>
      <c r="B47" s="55"/>
      <c r="C47" s="78"/>
      <c r="D47" s="78"/>
      <c r="E47" s="78"/>
      <c r="F47" s="79"/>
      <c r="G47" s="79"/>
      <c r="H47" s="79"/>
      <c r="I47" s="79"/>
      <c r="J47" s="79"/>
      <c r="K47" s="79"/>
      <c r="L47" s="79"/>
      <c r="M47" s="79"/>
      <c r="N47" s="79"/>
      <c r="O47" s="79"/>
      <c r="P47" s="79"/>
      <c r="Q47" s="79"/>
      <c r="R47" s="79"/>
      <c r="S47" s="79"/>
      <c r="T47" s="80"/>
      <c r="U47" s="81"/>
      <c r="V47" s="75"/>
      <c r="W47" s="75"/>
      <c r="X47" s="52"/>
      <c r="Y47" s="52"/>
    </row>
    <row r="48" spans="1:32" ht="25" customHeight="1">
      <c r="A48" s="54"/>
      <c r="B48" s="70"/>
      <c r="C48" s="220" t="s">
        <v>96</v>
      </c>
      <c r="D48" s="220"/>
      <c r="E48" s="220"/>
      <c r="F48" s="327" t="s">
        <v>132</v>
      </c>
      <c r="G48" s="327"/>
      <c r="H48" s="329" t="s">
        <v>130</v>
      </c>
      <c r="I48" s="329"/>
      <c r="J48" s="327" t="s">
        <v>114</v>
      </c>
      <c r="K48" s="327"/>
      <c r="L48" s="329" t="s">
        <v>115</v>
      </c>
      <c r="M48" s="329"/>
      <c r="N48" s="329" t="s">
        <v>116</v>
      </c>
      <c r="O48" s="329"/>
      <c r="P48" s="329" t="s">
        <v>129</v>
      </c>
      <c r="Q48" s="329"/>
      <c r="R48" s="329" t="s">
        <v>131</v>
      </c>
      <c r="S48" s="329"/>
      <c r="T48" s="82"/>
      <c r="U48" s="59"/>
      <c r="V48" s="52"/>
      <c r="W48" s="52"/>
      <c r="X48" s="52"/>
      <c r="Y48" s="52"/>
    </row>
    <row r="49" spans="1:25" ht="25" customHeight="1">
      <c r="A49" s="54"/>
      <c r="B49" s="70"/>
      <c r="C49" s="220"/>
      <c r="D49" s="220"/>
      <c r="E49" s="220"/>
      <c r="F49" s="327"/>
      <c r="G49" s="327"/>
      <c r="H49" s="329"/>
      <c r="I49" s="329"/>
      <c r="J49" s="327"/>
      <c r="K49" s="327"/>
      <c r="L49" s="329"/>
      <c r="M49" s="329"/>
      <c r="N49" s="329"/>
      <c r="O49" s="329"/>
      <c r="P49" s="329"/>
      <c r="Q49" s="329"/>
      <c r="R49" s="329"/>
      <c r="S49" s="329"/>
      <c r="T49" s="82"/>
      <c r="U49" s="59"/>
      <c r="V49" s="52"/>
      <c r="W49" s="52"/>
      <c r="X49" s="52"/>
      <c r="Y49" s="52"/>
    </row>
    <row r="50" spans="1:25" ht="25" customHeight="1" thickBot="1">
      <c r="A50" s="54"/>
      <c r="B50" s="70"/>
      <c r="C50" s="331" t="e">
        <f>F34</f>
        <v>#N/A</v>
      </c>
      <c r="D50" s="331"/>
      <c r="E50" s="331"/>
      <c r="F50" s="328"/>
      <c r="G50" s="328"/>
      <c r="H50" s="330"/>
      <c r="I50" s="330"/>
      <c r="J50" s="328"/>
      <c r="K50" s="328"/>
      <c r="L50" s="330"/>
      <c r="M50" s="330"/>
      <c r="N50" s="330"/>
      <c r="O50" s="330"/>
      <c r="P50" s="330"/>
      <c r="Q50" s="330"/>
      <c r="R50" s="330"/>
      <c r="S50" s="330"/>
      <c r="T50" s="82"/>
      <c r="U50" s="59"/>
      <c r="V50" s="52"/>
      <c r="W50" s="52"/>
      <c r="X50" s="52"/>
      <c r="Y50" s="52"/>
    </row>
    <row r="51" spans="1:25" ht="20" customHeight="1" thickTop="1">
      <c r="A51" s="54"/>
      <c r="B51" s="70"/>
      <c r="C51" s="313" t="s">
        <v>111</v>
      </c>
      <c r="D51" s="313"/>
      <c r="E51" s="313"/>
      <c r="F51" s="314"/>
      <c r="G51" s="314"/>
      <c r="H51" s="315" t="e">
        <f>F51/F56*100</f>
        <v>#DIV/0!</v>
      </c>
      <c r="I51" s="315"/>
      <c r="J51" s="314"/>
      <c r="K51" s="314"/>
      <c r="L51" s="316" t="e">
        <f>F51/J51</f>
        <v>#DIV/0!</v>
      </c>
      <c r="M51" s="316"/>
      <c r="N51" s="337"/>
      <c r="O51" s="337"/>
      <c r="P51" s="340"/>
      <c r="Q51" s="340"/>
      <c r="R51" s="340"/>
      <c r="S51" s="340"/>
      <c r="T51" s="61"/>
      <c r="U51" s="59"/>
      <c r="V51" s="52"/>
      <c r="W51" s="52"/>
      <c r="X51" s="52"/>
      <c r="Y51" s="52"/>
    </row>
    <row r="52" spans="1:25" ht="20" customHeight="1">
      <c r="A52" s="54"/>
      <c r="B52" s="70"/>
      <c r="C52" s="240" t="s">
        <v>112</v>
      </c>
      <c r="D52" s="240"/>
      <c r="E52" s="240"/>
      <c r="F52" s="324"/>
      <c r="G52" s="324"/>
      <c r="H52" s="323" t="e">
        <f>F52/F56*100</f>
        <v>#DIV/0!</v>
      </c>
      <c r="I52" s="323"/>
      <c r="J52" s="324"/>
      <c r="K52" s="324"/>
      <c r="L52" s="322" t="e">
        <f t="shared" ref="L52:L53" si="13">F52/J52</f>
        <v>#DIV/0!</v>
      </c>
      <c r="M52" s="322"/>
      <c r="N52" s="336"/>
      <c r="O52" s="336"/>
      <c r="P52" s="335"/>
      <c r="Q52" s="335"/>
      <c r="R52" s="335"/>
      <c r="S52" s="335"/>
      <c r="T52" s="61"/>
      <c r="U52" s="59"/>
      <c r="V52" s="52"/>
      <c r="W52" s="52"/>
      <c r="X52" s="52"/>
      <c r="Y52" s="52"/>
    </row>
    <row r="53" spans="1:25" ht="20" customHeight="1">
      <c r="A53" s="54"/>
      <c r="B53" s="70"/>
      <c r="C53" s="240" t="s">
        <v>113</v>
      </c>
      <c r="D53" s="240"/>
      <c r="E53" s="240"/>
      <c r="F53" s="324"/>
      <c r="G53" s="324"/>
      <c r="H53" s="323" t="e">
        <f>F53/F56*100</f>
        <v>#DIV/0!</v>
      </c>
      <c r="I53" s="323"/>
      <c r="J53" s="324"/>
      <c r="K53" s="324"/>
      <c r="L53" s="322" t="e">
        <f t="shared" si="13"/>
        <v>#DIV/0!</v>
      </c>
      <c r="M53" s="322"/>
      <c r="N53" s="336"/>
      <c r="O53" s="336"/>
      <c r="P53" s="335"/>
      <c r="Q53" s="335"/>
      <c r="R53" s="335"/>
      <c r="S53" s="335"/>
      <c r="T53" s="61"/>
      <c r="U53" s="59"/>
      <c r="V53" s="52"/>
      <c r="W53" s="52"/>
      <c r="X53" s="52"/>
      <c r="Y53" s="52"/>
    </row>
    <row r="54" spans="1:25" ht="20" customHeight="1">
      <c r="A54" s="54"/>
      <c r="B54" s="70"/>
      <c r="C54" s="240" t="s">
        <v>117</v>
      </c>
      <c r="D54" s="240"/>
      <c r="E54" s="240"/>
      <c r="F54" s="324"/>
      <c r="G54" s="324"/>
      <c r="H54" s="323" t="e">
        <f>F54/F56*100</f>
        <v>#DIV/0!</v>
      </c>
      <c r="I54" s="323"/>
      <c r="J54" s="324"/>
      <c r="K54" s="324"/>
      <c r="L54" s="322" t="e">
        <f>F54/J54</f>
        <v>#DIV/0!</v>
      </c>
      <c r="M54" s="322"/>
      <c r="N54" s="336"/>
      <c r="O54" s="336"/>
      <c r="P54" s="335"/>
      <c r="Q54" s="335"/>
      <c r="R54" s="335"/>
      <c r="S54" s="335"/>
      <c r="T54" s="61"/>
      <c r="U54" s="59"/>
      <c r="V54" s="52"/>
      <c r="W54" s="52"/>
      <c r="X54" s="52"/>
      <c r="Y54" s="52"/>
    </row>
    <row r="55" spans="1:25" ht="20" customHeight="1" thickBot="1">
      <c r="A55" s="54"/>
      <c r="B55" s="70"/>
      <c r="C55" s="321" t="s">
        <v>118</v>
      </c>
      <c r="D55" s="321"/>
      <c r="E55" s="321"/>
      <c r="F55" s="325"/>
      <c r="G55" s="325"/>
      <c r="H55" s="318" t="e">
        <f>F55/F56*100</f>
        <v>#DIV/0!</v>
      </c>
      <c r="I55" s="318"/>
      <c r="J55" s="325"/>
      <c r="K55" s="325"/>
      <c r="L55" s="317" t="e">
        <f t="shared" ref="L55" si="14">F55/J55</f>
        <v>#DIV/0!</v>
      </c>
      <c r="M55" s="317"/>
      <c r="N55" s="334"/>
      <c r="O55" s="334"/>
      <c r="P55" s="333"/>
      <c r="Q55" s="333"/>
      <c r="R55" s="333"/>
      <c r="S55" s="333"/>
      <c r="T55" s="61"/>
      <c r="U55" s="59"/>
      <c r="V55" s="52"/>
      <c r="W55" s="52"/>
      <c r="X55" s="52"/>
      <c r="Y55" s="52"/>
    </row>
    <row r="56" spans="1:25" ht="20" customHeight="1" thickBot="1">
      <c r="A56" s="54"/>
      <c r="B56" s="70"/>
      <c r="C56" s="303" t="s">
        <v>128</v>
      </c>
      <c r="D56" s="304"/>
      <c r="E56" s="304"/>
      <c r="F56" s="305">
        <f>SUM(F51:G55)</f>
        <v>0</v>
      </c>
      <c r="G56" s="305"/>
      <c r="H56" s="305" t="e">
        <f>SUM(H51:I55)</f>
        <v>#DIV/0!</v>
      </c>
      <c r="I56" s="306"/>
      <c r="J56" s="307"/>
      <c r="K56" s="307"/>
      <c r="L56" s="307"/>
      <c r="M56" s="307"/>
      <c r="N56" s="307"/>
      <c r="O56" s="307"/>
      <c r="P56" s="319"/>
      <c r="Q56" s="320"/>
      <c r="R56" s="307"/>
      <c r="S56" s="312"/>
      <c r="T56" s="61"/>
      <c r="U56" s="59"/>
      <c r="V56" s="52"/>
      <c r="W56" s="52"/>
      <c r="X56" s="52"/>
      <c r="Y56" s="52"/>
    </row>
    <row r="57" spans="1:25" ht="20" customHeight="1">
      <c r="A57" s="54"/>
      <c r="B57" s="60"/>
      <c r="C57" s="68"/>
      <c r="D57" s="68"/>
      <c r="E57" s="68"/>
      <c r="F57" s="68"/>
      <c r="G57" s="68"/>
      <c r="H57" s="68"/>
      <c r="I57" s="68"/>
      <c r="J57" s="68"/>
      <c r="K57" s="68"/>
      <c r="L57" s="68"/>
      <c r="M57" s="68"/>
      <c r="N57" s="68"/>
      <c r="O57" s="68"/>
      <c r="P57" s="68"/>
      <c r="Q57" s="68"/>
      <c r="R57" s="68"/>
      <c r="S57" s="68"/>
      <c r="T57" s="72"/>
      <c r="U57" s="59"/>
      <c r="V57" s="52"/>
      <c r="W57" s="52"/>
      <c r="X57" s="52"/>
      <c r="Y57" s="52"/>
    </row>
    <row r="58" spans="1:25" ht="25" customHeight="1">
      <c r="A58" s="54"/>
      <c r="B58" s="70"/>
      <c r="C58" s="326" t="s">
        <v>135</v>
      </c>
      <c r="D58" s="220"/>
      <c r="E58" s="220"/>
      <c r="F58" s="327" t="s">
        <v>132</v>
      </c>
      <c r="G58" s="327"/>
      <c r="H58" s="329" t="s">
        <v>130</v>
      </c>
      <c r="I58" s="329"/>
      <c r="J58" s="327" t="s">
        <v>114</v>
      </c>
      <c r="K58" s="327"/>
      <c r="L58" s="329" t="s">
        <v>115</v>
      </c>
      <c r="M58" s="329"/>
      <c r="N58" s="329" t="s">
        <v>116</v>
      </c>
      <c r="O58" s="329"/>
      <c r="P58" s="329" t="s">
        <v>129</v>
      </c>
      <c r="Q58" s="329"/>
      <c r="R58" s="329" t="s">
        <v>131</v>
      </c>
      <c r="S58" s="329"/>
      <c r="T58" s="61"/>
      <c r="U58" s="59"/>
      <c r="V58" s="52"/>
      <c r="W58" s="52"/>
      <c r="X58" s="52"/>
      <c r="Y58" s="52"/>
    </row>
    <row r="59" spans="1:25" ht="25" customHeight="1">
      <c r="A59" s="54"/>
      <c r="B59" s="70"/>
      <c r="C59" s="220"/>
      <c r="D59" s="220"/>
      <c r="E59" s="220"/>
      <c r="F59" s="327"/>
      <c r="G59" s="327"/>
      <c r="H59" s="329"/>
      <c r="I59" s="329"/>
      <c r="J59" s="327"/>
      <c r="K59" s="327"/>
      <c r="L59" s="329"/>
      <c r="M59" s="329"/>
      <c r="N59" s="329"/>
      <c r="O59" s="329"/>
      <c r="P59" s="329"/>
      <c r="Q59" s="329"/>
      <c r="R59" s="329"/>
      <c r="S59" s="329"/>
      <c r="T59" s="61"/>
      <c r="U59" s="59"/>
      <c r="V59" s="52"/>
      <c r="W59" s="52"/>
      <c r="X59" s="52"/>
      <c r="Y59" s="52"/>
    </row>
    <row r="60" spans="1:25" ht="25" customHeight="1" thickBot="1">
      <c r="A60" s="54"/>
      <c r="B60" s="70"/>
      <c r="C60" s="331" t="e">
        <f>I34</f>
        <v>#N/A</v>
      </c>
      <c r="D60" s="331"/>
      <c r="E60" s="331"/>
      <c r="F60" s="328"/>
      <c r="G60" s="328"/>
      <c r="H60" s="330"/>
      <c r="I60" s="330"/>
      <c r="J60" s="328"/>
      <c r="K60" s="328"/>
      <c r="L60" s="330"/>
      <c r="M60" s="330"/>
      <c r="N60" s="330"/>
      <c r="O60" s="330"/>
      <c r="P60" s="330"/>
      <c r="Q60" s="330"/>
      <c r="R60" s="330"/>
      <c r="S60" s="330"/>
      <c r="T60" s="61"/>
      <c r="U60" s="59"/>
      <c r="V60" s="52"/>
      <c r="W60" s="52"/>
      <c r="X60" s="52"/>
      <c r="Y60" s="52"/>
    </row>
    <row r="61" spans="1:25" ht="20" customHeight="1" thickTop="1">
      <c r="A61" s="54"/>
      <c r="B61" s="70"/>
      <c r="C61" s="313" t="s">
        <v>111</v>
      </c>
      <c r="D61" s="313"/>
      <c r="E61" s="313"/>
      <c r="F61" s="314"/>
      <c r="G61" s="314"/>
      <c r="H61" s="315" t="e">
        <f>F61/F66*100</f>
        <v>#DIV/0!</v>
      </c>
      <c r="I61" s="315"/>
      <c r="J61" s="314"/>
      <c r="K61" s="314"/>
      <c r="L61" s="316" t="e">
        <f>F61/J61</f>
        <v>#DIV/0!</v>
      </c>
      <c r="M61" s="316"/>
      <c r="N61" s="316" t="e">
        <f>L51</f>
        <v>#DIV/0!</v>
      </c>
      <c r="O61" s="316"/>
      <c r="P61" s="315" t="e">
        <f>L61/N61*100</f>
        <v>#DIV/0!</v>
      </c>
      <c r="Q61" s="315"/>
      <c r="R61" s="315" t="e">
        <f>H61*P61/100</f>
        <v>#DIV/0!</v>
      </c>
      <c r="S61" s="315"/>
      <c r="T61" s="61"/>
      <c r="U61" s="59"/>
      <c r="V61" s="52"/>
      <c r="W61" s="52"/>
      <c r="X61" s="52"/>
      <c r="Y61" s="52"/>
    </row>
    <row r="62" spans="1:25" ht="20" customHeight="1">
      <c r="A62" s="54"/>
      <c r="B62" s="70"/>
      <c r="C62" s="240" t="s">
        <v>112</v>
      </c>
      <c r="D62" s="240"/>
      <c r="E62" s="240"/>
      <c r="F62" s="324"/>
      <c r="G62" s="324"/>
      <c r="H62" s="323" t="e">
        <f>F62/F66*100</f>
        <v>#DIV/0!</v>
      </c>
      <c r="I62" s="323"/>
      <c r="J62" s="324"/>
      <c r="K62" s="324"/>
      <c r="L62" s="322" t="e">
        <f t="shared" ref="L62:L65" si="15">F62/J62</f>
        <v>#DIV/0!</v>
      </c>
      <c r="M62" s="322"/>
      <c r="N62" s="322" t="e">
        <f>L52</f>
        <v>#DIV/0!</v>
      </c>
      <c r="O62" s="322"/>
      <c r="P62" s="323" t="e">
        <f t="shared" ref="P62:P65" si="16">L62/N62*100</f>
        <v>#DIV/0!</v>
      </c>
      <c r="Q62" s="323"/>
      <c r="R62" s="323" t="e">
        <f>H62*P62/100</f>
        <v>#DIV/0!</v>
      </c>
      <c r="S62" s="323"/>
      <c r="T62" s="61"/>
      <c r="U62" s="59"/>
      <c r="V62" s="52"/>
      <c r="W62" s="52"/>
      <c r="X62" s="52"/>
      <c r="Y62" s="52"/>
    </row>
    <row r="63" spans="1:25" ht="20" customHeight="1">
      <c r="A63" s="54"/>
      <c r="B63" s="70"/>
      <c r="C63" s="240" t="s">
        <v>113</v>
      </c>
      <c r="D63" s="240"/>
      <c r="E63" s="240"/>
      <c r="F63" s="324"/>
      <c r="G63" s="324"/>
      <c r="H63" s="323" t="e">
        <f>F63/F66*100</f>
        <v>#DIV/0!</v>
      </c>
      <c r="I63" s="323"/>
      <c r="J63" s="324"/>
      <c r="K63" s="324"/>
      <c r="L63" s="322" t="e">
        <f t="shared" si="15"/>
        <v>#DIV/0!</v>
      </c>
      <c r="M63" s="322"/>
      <c r="N63" s="322" t="e">
        <f>L53</f>
        <v>#DIV/0!</v>
      </c>
      <c r="O63" s="322"/>
      <c r="P63" s="323" t="e">
        <f t="shared" si="16"/>
        <v>#DIV/0!</v>
      </c>
      <c r="Q63" s="323"/>
      <c r="R63" s="323" t="e">
        <f>H63*P63/100</f>
        <v>#DIV/0!</v>
      </c>
      <c r="S63" s="323"/>
      <c r="T63" s="61"/>
      <c r="U63" s="59"/>
      <c r="V63" s="52"/>
      <c r="W63" s="52"/>
      <c r="X63" s="52"/>
      <c r="Y63" s="52"/>
    </row>
    <row r="64" spans="1:25" ht="20" customHeight="1">
      <c r="A64" s="54"/>
      <c r="B64" s="70"/>
      <c r="C64" s="240" t="s">
        <v>117</v>
      </c>
      <c r="D64" s="240"/>
      <c r="E64" s="240"/>
      <c r="F64" s="324"/>
      <c r="G64" s="324"/>
      <c r="H64" s="323" t="e">
        <f>F64/F66*100</f>
        <v>#DIV/0!</v>
      </c>
      <c r="I64" s="323"/>
      <c r="J64" s="324"/>
      <c r="K64" s="324"/>
      <c r="L64" s="322" t="e">
        <f>F64/J64</f>
        <v>#DIV/0!</v>
      </c>
      <c r="M64" s="322"/>
      <c r="N64" s="322" t="e">
        <f>L54</f>
        <v>#DIV/0!</v>
      </c>
      <c r="O64" s="322"/>
      <c r="P64" s="323" t="e">
        <f>L64/N64*100</f>
        <v>#DIV/0!</v>
      </c>
      <c r="Q64" s="323"/>
      <c r="R64" s="323" t="e">
        <f>H64*P64/100</f>
        <v>#DIV/0!</v>
      </c>
      <c r="S64" s="323"/>
      <c r="T64" s="61"/>
      <c r="U64" s="59"/>
      <c r="V64" s="52"/>
      <c r="W64" s="52"/>
      <c r="X64" s="52"/>
      <c r="Y64" s="52"/>
    </row>
    <row r="65" spans="1:25" ht="20" customHeight="1" thickBot="1">
      <c r="A65" s="54"/>
      <c r="B65" s="70"/>
      <c r="C65" s="321" t="s">
        <v>118</v>
      </c>
      <c r="D65" s="321"/>
      <c r="E65" s="321"/>
      <c r="F65" s="325"/>
      <c r="G65" s="325"/>
      <c r="H65" s="318" t="e">
        <f>F65/F66*100</f>
        <v>#DIV/0!</v>
      </c>
      <c r="I65" s="318"/>
      <c r="J65" s="325"/>
      <c r="K65" s="325"/>
      <c r="L65" s="317" t="e">
        <f t="shared" si="15"/>
        <v>#DIV/0!</v>
      </c>
      <c r="M65" s="317"/>
      <c r="N65" s="317" t="e">
        <f>L55</f>
        <v>#DIV/0!</v>
      </c>
      <c r="O65" s="317"/>
      <c r="P65" s="318" t="e">
        <f t="shared" si="16"/>
        <v>#DIV/0!</v>
      </c>
      <c r="Q65" s="318"/>
      <c r="R65" s="318" t="e">
        <f>H65*P65/100</f>
        <v>#DIV/0!</v>
      </c>
      <c r="S65" s="318"/>
      <c r="T65" s="61"/>
      <c r="U65" s="59"/>
      <c r="V65" s="52"/>
      <c r="W65" s="52"/>
      <c r="X65" s="52"/>
      <c r="Y65" s="52"/>
    </row>
    <row r="66" spans="1:25" ht="20" customHeight="1" thickBot="1">
      <c r="A66" s="54"/>
      <c r="B66" s="70"/>
      <c r="C66" s="303" t="s">
        <v>128</v>
      </c>
      <c r="D66" s="304"/>
      <c r="E66" s="304"/>
      <c r="F66" s="305">
        <f>SUM(F61:G65)</f>
        <v>0</v>
      </c>
      <c r="G66" s="305"/>
      <c r="H66" s="305" t="e">
        <f>SUM(H61:I65)</f>
        <v>#DIV/0!</v>
      </c>
      <c r="I66" s="306"/>
      <c r="J66" s="307"/>
      <c r="K66" s="307"/>
      <c r="L66" s="307"/>
      <c r="M66" s="307"/>
      <c r="N66" s="307"/>
      <c r="O66" s="308"/>
      <c r="P66" s="309">
        <f>_xlfn.AGGREGATE(9,6,R61:S65)</f>
        <v>0</v>
      </c>
      <c r="Q66" s="310"/>
      <c r="R66" s="311"/>
      <c r="S66" s="312"/>
      <c r="T66" s="61"/>
      <c r="U66" s="59"/>
      <c r="V66" s="52"/>
      <c r="W66" s="52"/>
      <c r="X66" s="52"/>
      <c r="Y66" s="52"/>
    </row>
    <row r="67" spans="1:25" ht="20" customHeight="1">
      <c r="A67" s="54"/>
      <c r="B67" s="60"/>
      <c r="C67" s="68"/>
      <c r="D67" s="68"/>
      <c r="E67" s="68"/>
      <c r="F67" s="68"/>
      <c r="G67" s="68"/>
      <c r="H67" s="68"/>
      <c r="I67" s="68"/>
      <c r="J67" s="68"/>
      <c r="K67" s="68"/>
      <c r="L67" s="68"/>
      <c r="M67" s="68"/>
      <c r="N67" s="68"/>
      <c r="O67" s="68"/>
      <c r="P67" s="68"/>
      <c r="Q67" s="68"/>
      <c r="R67" s="68"/>
      <c r="S67" s="68"/>
      <c r="T67" s="72"/>
      <c r="U67" s="59"/>
      <c r="V67" s="52"/>
      <c r="W67" s="52"/>
      <c r="X67" s="52"/>
      <c r="Y67" s="52"/>
    </row>
    <row r="68" spans="1:25" ht="25" customHeight="1">
      <c r="A68" s="54"/>
      <c r="B68" s="70"/>
      <c r="C68" s="326" t="s">
        <v>136</v>
      </c>
      <c r="D68" s="220"/>
      <c r="E68" s="220"/>
      <c r="F68" s="327" t="s">
        <v>132</v>
      </c>
      <c r="G68" s="327"/>
      <c r="H68" s="329" t="s">
        <v>130</v>
      </c>
      <c r="I68" s="329"/>
      <c r="J68" s="327" t="s">
        <v>114</v>
      </c>
      <c r="K68" s="327"/>
      <c r="L68" s="329" t="s">
        <v>115</v>
      </c>
      <c r="M68" s="329"/>
      <c r="N68" s="329" t="s">
        <v>116</v>
      </c>
      <c r="O68" s="329"/>
      <c r="P68" s="329" t="s">
        <v>129</v>
      </c>
      <c r="Q68" s="329"/>
      <c r="R68" s="329" t="s">
        <v>131</v>
      </c>
      <c r="S68" s="329"/>
      <c r="T68" s="61"/>
      <c r="U68" s="59"/>
      <c r="V68" s="52"/>
      <c r="W68" s="52"/>
      <c r="X68" s="52"/>
      <c r="Y68" s="52"/>
    </row>
    <row r="69" spans="1:25" ht="25" customHeight="1">
      <c r="A69" s="54"/>
      <c r="B69" s="70"/>
      <c r="C69" s="220"/>
      <c r="D69" s="220"/>
      <c r="E69" s="220"/>
      <c r="F69" s="327"/>
      <c r="G69" s="327"/>
      <c r="H69" s="329"/>
      <c r="I69" s="329"/>
      <c r="J69" s="327"/>
      <c r="K69" s="327"/>
      <c r="L69" s="329"/>
      <c r="M69" s="329"/>
      <c r="N69" s="329"/>
      <c r="O69" s="329"/>
      <c r="P69" s="329"/>
      <c r="Q69" s="329"/>
      <c r="R69" s="329"/>
      <c r="S69" s="329"/>
      <c r="T69" s="61"/>
      <c r="U69" s="59"/>
      <c r="V69" s="52"/>
      <c r="W69" s="52"/>
      <c r="X69" s="52"/>
      <c r="Y69" s="52"/>
    </row>
    <row r="70" spans="1:25" ht="25" customHeight="1" thickBot="1">
      <c r="A70" s="54"/>
      <c r="B70" s="70"/>
      <c r="C70" s="331" t="e">
        <f>L34</f>
        <v>#N/A</v>
      </c>
      <c r="D70" s="331"/>
      <c r="E70" s="331"/>
      <c r="F70" s="328"/>
      <c r="G70" s="328"/>
      <c r="H70" s="330"/>
      <c r="I70" s="330"/>
      <c r="J70" s="328"/>
      <c r="K70" s="328"/>
      <c r="L70" s="330"/>
      <c r="M70" s="330"/>
      <c r="N70" s="330"/>
      <c r="O70" s="330"/>
      <c r="P70" s="330"/>
      <c r="Q70" s="330"/>
      <c r="R70" s="330"/>
      <c r="S70" s="330"/>
      <c r="T70" s="61"/>
      <c r="U70" s="59"/>
      <c r="V70" s="52"/>
      <c r="W70" s="52"/>
      <c r="X70" s="52"/>
      <c r="Y70" s="52"/>
    </row>
    <row r="71" spans="1:25" ht="20" customHeight="1" thickTop="1">
      <c r="A71" s="54"/>
      <c r="B71" s="70"/>
      <c r="C71" s="313" t="s">
        <v>111</v>
      </c>
      <c r="D71" s="313"/>
      <c r="E71" s="313"/>
      <c r="F71" s="314"/>
      <c r="G71" s="314"/>
      <c r="H71" s="315" t="e">
        <f>F71/F76*100</f>
        <v>#DIV/0!</v>
      </c>
      <c r="I71" s="315"/>
      <c r="J71" s="314"/>
      <c r="K71" s="314"/>
      <c r="L71" s="316" t="e">
        <f>F71/J71</f>
        <v>#DIV/0!</v>
      </c>
      <c r="M71" s="316"/>
      <c r="N71" s="316" t="e">
        <f>L61</f>
        <v>#DIV/0!</v>
      </c>
      <c r="O71" s="316"/>
      <c r="P71" s="315" t="e">
        <f>L71/N71*100</f>
        <v>#DIV/0!</v>
      </c>
      <c r="Q71" s="315"/>
      <c r="R71" s="315" t="e">
        <f>H71*P71/100</f>
        <v>#DIV/0!</v>
      </c>
      <c r="S71" s="315"/>
      <c r="T71" s="61"/>
      <c r="U71" s="59"/>
      <c r="V71" s="52"/>
      <c r="W71" s="52"/>
      <c r="X71" s="52"/>
      <c r="Y71" s="52"/>
    </row>
    <row r="72" spans="1:25" ht="20" customHeight="1">
      <c r="A72" s="54"/>
      <c r="B72" s="70"/>
      <c r="C72" s="240" t="s">
        <v>112</v>
      </c>
      <c r="D72" s="240"/>
      <c r="E72" s="240"/>
      <c r="F72" s="324"/>
      <c r="G72" s="324"/>
      <c r="H72" s="323" t="e">
        <f>F72/F76*100</f>
        <v>#DIV/0!</v>
      </c>
      <c r="I72" s="323"/>
      <c r="J72" s="324"/>
      <c r="K72" s="324"/>
      <c r="L72" s="322" t="e">
        <f t="shared" ref="L72:L73" si="17">F72/J72</f>
        <v>#DIV/0!</v>
      </c>
      <c r="M72" s="322"/>
      <c r="N72" s="322" t="e">
        <f>L62</f>
        <v>#DIV/0!</v>
      </c>
      <c r="O72" s="322"/>
      <c r="P72" s="323" t="e">
        <f t="shared" ref="P72:P73" si="18">L72/N72*100</f>
        <v>#DIV/0!</v>
      </c>
      <c r="Q72" s="323"/>
      <c r="R72" s="323" t="e">
        <f>H72*P72/100</f>
        <v>#DIV/0!</v>
      </c>
      <c r="S72" s="323"/>
      <c r="T72" s="61"/>
      <c r="U72" s="59"/>
      <c r="V72" s="52"/>
      <c r="W72" s="52"/>
      <c r="X72" s="52"/>
      <c r="Y72" s="52"/>
    </row>
    <row r="73" spans="1:25" ht="20" customHeight="1">
      <c r="A73" s="54"/>
      <c r="B73" s="70"/>
      <c r="C73" s="240" t="s">
        <v>113</v>
      </c>
      <c r="D73" s="240"/>
      <c r="E73" s="240"/>
      <c r="F73" s="324"/>
      <c r="G73" s="324"/>
      <c r="H73" s="323" t="e">
        <f>F73/F76*100</f>
        <v>#DIV/0!</v>
      </c>
      <c r="I73" s="323"/>
      <c r="J73" s="324"/>
      <c r="K73" s="324"/>
      <c r="L73" s="322" t="e">
        <f t="shared" si="17"/>
        <v>#DIV/0!</v>
      </c>
      <c r="M73" s="322"/>
      <c r="N73" s="322" t="e">
        <f>L63</f>
        <v>#DIV/0!</v>
      </c>
      <c r="O73" s="322"/>
      <c r="P73" s="323" t="e">
        <f t="shared" si="18"/>
        <v>#DIV/0!</v>
      </c>
      <c r="Q73" s="323"/>
      <c r="R73" s="323" t="e">
        <f>H73*P73/100</f>
        <v>#DIV/0!</v>
      </c>
      <c r="S73" s="323"/>
      <c r="T73" s="61"/>
      <c r="U73" s="59"/>
      <c r="V73" s="52"/>
      <c r="W73" s="52"/>
      <c r="X73" s="52"/>
      <c r="Y73" s="52"/>
    </row>
    <row r="74" spans="1:25" ht="20" customHeight="1">
      <c r="A74" s="54"/>
      <c r="B74" s="70"/>
      <c r="C74" s="240" t="s">
        <v>117</v>
      </c>
      <c r="D74" s="240"/>
      <c r="E74" s="240"/>
      <c r="F74" s="324"/>
      <c r="G74" s="324"/>
      <c r="H74" s="323" t="e">
        <f>F74/F76*100</f>
        <v>#DIV/0!</v>
      </c>
      <c r="I74" s="323"/>
      <c r="J74" s="324"/>
      <c r="K74" s="324"/>
      <c r="L74" s="322" t="e">
        <f>F74/J74</f>
        <v>#DIV/0!</v>
      </c>
      <c r="M74" s="322"/>
      <c r="N74" s="322" t="e">
        <f t="shared" ref="N74:N75" si="19">L64</f>
        <v>#DIV/0!</v>
      </c>
      <c r="O74" s="322"/>
      <c r="P74" s="323" t="e">
        <f>L74/N74*100</f>
        <v>#DIV/0!</v>
      </c>
      <c r="Q74" s="323"/>
      <c r="R74" s="323" t="e">
        <f>H74*P74/100</f>
        <v>#DIV/0!</v>
      </c>
      <c r="S74" s="323"/>
      <c r="T74" s="61"/>
      <c r="U74" s="59"/>
      <c r="V74" s="52"/>
      <c r="W74" s="52"/>
      <c r="X74" s="52"/>
      <c r="Y74" s="52"/>
    </row>
    <row r="75" spans="1:25" ht="20" customHeight="1" thickBot="1">
      <c r="A75" s="54"/>
      <c r="B75" s="70"/>
      <c r="C75" s="321" t="s">
        <v>118</v>
      </c>
      <c r="D75" s="321"/>
      <c r="E75" s="321"/>
      <c r="F75" s="325"/>
      <c r="G75" s="325"/>
      <c r="H75" s="318" t="e">
        <f>F75/F76*100</f>
        <v>#DIV/0!</v>
      </c>
      <c r="I75" s="318"/>
      <c r="J75" s="325"/>
      <c r="K75" s="325"/>
      <c r="L75" s="317" t="e">
        <f t="shared" ref="L75" si="20">F75/J75</f>
        <v>#DIV/0!</v>
      </c>
      <c r="M75" s="317"/>
      <c r="N75" s="317" t="e">
        <f t="shared" si="19"/>
        <v>#DIV/0!</v>
      </c>
      <c r="O75" s="317"/>
      <c r="P75" s="318" t="e">
        <f t="shared" ref="P75" si="21">L75/N75*100</f>
        <v>#DIV/0!</v>
      </c>
      <c r="Q75" s="318"/>
      <c r="R75" s="318" t="e">
        <f>H75*P75/100</f>
        <v>#DIV/0!</v>
      </c>
      <c r="S75" s="318"/>
      <c r="T75" s="61"/>
      <c r="U75" s="59"/>
      <c r="V75" s="52"/>
      <c r="W75" s="52"/>
      <c r="X75" s="52"/>
      <c r="Y75" s="52"/>
    </row>
    <row r="76" spans="1:25" ht="20" customHeight="1" thickBot="1">
      <c r="A76" s="54"/>
      <c r="B76" s="70"/>
      <c r="C76" s="303" t="s">
        <v>128</v>
      </c>
      <c r="D76" s="304"/>
      <c r="E76" s="304"/>
      <c r="F76" s="305">
        <f>SUM(F71:G75)</f>
        <v>0</v>
      </c>
      <c r="G76" s="305"/>
      <c r="H76" s="305" t="e">
        <f>SUM(H71:I75)</f>
        <v>#DIV/0!</v>
      </c>
      <c r="I76" s="306"/>
      <c r="J76" s="307"/>
      <c r="K76" s="307"/>
      <c r="L76" s="307"/>
      <c r="M76" s="307"/>
      <c r="N76" s="307"/>
      <c r="O76" s="308"/>
      <c r="P76" s="309">
        <f>_xlfn.AGGREGATE(9,6,R71:S75)</f>
        <v>0</v>
      </c>
      <c r="Q76" s="310"/>
      <c r="R76" s="311"/>
      <c r="S76" s="312"/>
      <c r="T76" s="61"/>
      <c r="U76" s="59"/>
      <c r="V76" s="52"/>
      <c r="W76" s="52"/>
      <c r="X76" s="52"/>
      <c r="Y76" s="52"/>
    </row>
    <row r="77" spans="1:25" ht="20" customHeight="1">
      <c r="A77" s="54"/>
      <c r="B77" s="60"/>
      <c r="C77" s="76"/>
      <c r="D77" s="76"/>
      <c r="E77" s="76"/>
      <c r="F77" s="83"/>
      <c r="G77" s="83"/>
      <c r="H77" s="83"/>
      <c r="I77" s="76"/>
      <c r="J77" s="76"/>
      <c r="K77" s="76"/>
      <c r="L77" s="76"/>
      <c r="M77" s="76"/>
      <c r="N77" s="76"/>
      <c r="O77" s="76"/>
      <c r="P77" s="84"/>
      <c r="Q77" s="85"/>
      <c r="R77" s="76"/>
      <c r="S77" s="76"/>
      <c r="T77" s="72"/>
      <c r="U77" s="59"/>
      <c r="V77" s="52"/>
      <c r="W77" s="52"/>
      <c r="X77" s="52"/>
      <c r="Y77" s="52"/>
    </row>
    <row r="78" spans="1:25" ht="25" customHeight="1">
      <c r="A78" s="54"/>
      <c r="B78" s="70"/>
      <c r="C78" s="326" t="s">
        <v>137</v>
      </c>
      <c r="D78" s="220"/>
      <c r="E78" s="220"/>
      <c r="F78" s="327" t="s">
        <v>132</v>
      </c>
      <c r="G78" s="327"/>
      <c r="H78" s="329" t="s">
        <v>130</v>
      </c>
      <c r="I78" s="329"/>
      <c r="J78" s="327" t="s">
        <v>114</v>
      </c>
      <c r="K78" s="327"/>
      <c r="L78" s="329" t="s">
        <v>115</v>
      </c>
      <c r="M78" s="329"/>
      <c r="N78" s="329" t="s">
        <v>116</v>
      </c>
      <c r="O78" s="329"/>
      <c r="P78" s="329" t="s">
        <v>129</v>
      </c>
      <c r="Q78" s="329"/>
      <c r="R78" s="329" t="s">
        <v>131</v>
      </c>
      <c r="S78" s="329"/>
      <c r="T78" s="61"/>
      <c r="U78" s="59"/>
      <c r="V78" s="52"/>
      <c r="W78" s="52"/>
      <c r="X78" s="52"/>
      <c r="Y78" s="52"/>
    </row>
    <row r="79" spans="1:25" ht="25" customHeight="1">
      <c r="A79" s="54"/>
      <c r="B79" s="70"/>
      <c r="C79" s="220"/>
      <c r="D79" s="220"/>
      <c r="E79" s="220"/>
      <c r="F79" s="327"/>
      <c r="G79" s="327"/>
      <c r="H79" s="329"/>
      <c r="I79" s="329"/>
      <c r="J79" s="327"/>
      <c r="K79" s="327"/>
      <c r="L79" s="329"/>
      <c r="M79" s="329"/>
      <c r="N79" s="329"/>
      <c r="O79" s="329"/>
      <c r="P79" s="329"/>
      <c r="Q79" s="329"/>
      <c r="R79" s="329"/>
      <c r="S79" s="329"/>
      <c r="T79" s="61"/>
      <c r="U79" s="59"/>
      <c r="V79" s="52"/>
      <c r="W79" s="52"/>
      <c r="X79" s="52"/>
      <c r="Y79" s="52"/>
    </row>
    <row r="80" spans="1:25" ht="25" customHeight="1" thickBot="1">
      <c r="A80" s="54"/>
      <c r="B80" s="70"/>
      <c r="C80" s="331" t="e">
        <f>O34</f>
        <v>#N/A</v>
      </c>
      <c r="D80" s="331"/>
      <c r="E80" s="331"/>
      <c r="F80" s="328"/>
      <c r="G80" s="328"/>
      <c r="H80" s="330"/>
      <c r="I80" s="330"/>
      <c r="J80" s="328"/>
      <c r="K80" s="328"/>
      <c r="L80" s="330"/>
      <c r="M80" s="330"/>
      <c r="N80" s="330"/>
      <c r="O80" s="330"/>
      <c r="P80" s="330"/>
      <c r="Q80" s="330"/>
      <c r="R80" s="330"/>
      <c r="S80" s="330"/>
      <c r="T80" s="61"/>
      <c r="U80" s="59"/>
      <c r="V80" s="52"/>
      <c r="W80" s="52"/>
      <c r="X80" s="52"/>
      <c r="Y80" s="52"/>
    </row>
    <row r="81" spans="1:25" ht="20" customHeight="1" thickTop="1">
      <c r="A81" s="54"/>
      <c r="B81" s="70"/>
      <c r="C81" s="313" t="s">
        <v>111</v>
      </c>
      <c r="D81" s="313"/>
      <c r="E81" s="313"/>
      <c r="F81" s="314"/>
      <c r="G81" s="314"/>
      <c r="H81" s="315" t="e">
        <f>F81/F86*100</f>
        <v>#DIV/0!</v>
      </c>
      <c r="I81" s="315"/>
      <c r="J81" s="314"/>
      <c r="K81" s="314"/>
      <c r="L81" s="316" t="e">
        <f>F81/J81</f>
        <v>#DIV/0!</v>
      </c>
      <c r="M81" s="316"/>
      <c r="N81" s="316" t="e">
        <f>L71</f>
        <v>#DIV/0!</v>
      </c>
      <c r="O81" s="316"/>
      <c r="P81" s="315" t="e">
        <f>L81/N81*100</f>
        <v>#DIV/0!</v>
      </c>
      <c r="Q81" s="315"/>
      <c r="R81" s="315" t="e">
        <f>H81*P81/100</f>
        <v>#DIV/0!</v>
      </c>
      <c r="S81" s="315"/>
      <c r="T81" s="61"/>
      <c r="U81" s="59"/>
      <c r="V81" s="52"/>
      <c r="W81" s="52"/>
      <c r="X81" s="52"/>
      <c r="Y81" s="52"/>
    </row>
    <row r="82" spans="1:25" ht="20" customHeight="1">
      <c r="A82" s="54"/>
      <c r="B82" s="70"/>
      <c r="C82" s="240" t="s">
        <v>112</v>
      </c>
      <c r="D82" s="240"/>
      <c r="E82" s="240"/>
      <c r="F82" s="324"/>
      <c r="G82" s="324"/>
      <c r="H82" s="323" t="e">
        <f>F82/F86*100</f>
        <v>#DIV/0!</v>
      </c>
      <c r="I82" s="323"/>
      <c r="J82" s="324"/>
      <c r="K82" s="324"/>
      <c r="L82" s="322" t="e">
        <f t="shared" ref="L82:L83" si="22">F82/J82</f>
        <v>#DIV/0!</v>
      </c>
      <c r="M82" s="322"/>
      <c r="N82" s="322" t="e">
        <f>L72</f>
        <v>#DIV/0!</v>
      </c>
      <c r="O82" s="322"/>
      <c r="P82" s="323" t="e">
        <f t="shared" ref="P82:P83" si="23">L82/N82*100</f>
        <v>#DIV/0!</v>
      </c>
      <c r="Q82" s="323"/>
      <c r="R82" s="323" t="e">
        <f>H82*P82/100</f>
        <v>#DIV/0!</v>
      </c>
      <c r="S82" s="323"/>
      <c r="T82" s="61"/>
      <c r="U82" s="59"/>
      <c r="V82" s="52"/>
      <c r="W82" s="52"/>
      <c r="X82" s="52"/>
      <c r="Y82" s="52"/>
    </row>
    <row r="83" spans="1:25" ht="20" customHeight="1">
      <c r="A83" s="54"/>
      <c r="B83" s="70"/>
      <c r="C83" s="240" t="s">
        <v>113</v>
      </c>
      <c r="D83" s="240"/>
      <c r="E83" s="240"/>
      <c r="F83" s="332"/>
      <c r="G83" s="332"/>
      <c r="H83" s="323" t="e">
        <f>F83/F86*100</f>
        <v>#DIV/0!</v>
      </c>
      <c r="I83" s="323"/>
      <c r="J83" s="324"/>
      <c r="K83" s="324"/>
      <c r="L83" s="322" t="e">
        <f t="shared" si="22"/>
        <v>#DIV/0!</v>
      </c>
      <c r="M83" s="322"/>
      <c r="N83" s="322" t="e">
        <f>L73</f>
        <v>#DIV/0!</v>
      </c>
      <c r="O83" s="322"/>
      <c r="P83" s="323" t="e">
        <f t="shared" si="23"/>
        <v>#DIV/0!</v>
      </c>
      <c r="Q83" s="323"/>
      <c r="R83" s="323" t="e">
        <f>H83*P83/100</f>
        <v>#DIV/0!</v>
      </c>
      <c r="S83" s="323"/>
      <c r="T83" s="61"/>
      <c r="U83" s="59"/>
      <c r="V83" s="52"/>
      <c r="W83" s="52"/>
      <c r="X83" s="52"/>
      <c r="Y83" s="52"/>
    </row>
    <row r="84" spans="1:25" ht="20" customHeight="1">
      <c r="A84" s="54"/>
      <c r="B84" s="70"/>
      <c r="C84" s="240" t="s">
        <v>117</v>
      </c>
      <c r="D84" s="240"/>
      <c r="E84" s="240"/>
      <c r="F84" s="324"/>
      <c r="G84" s="324"/>
      <c r="H84" s="323" t="e">
        <f>F84/F86*100</f>
        <v>#DIV/0!</v>
      </c>
      <c r="I84" s="323"/>
      <c r="J84" s="324"/>
      <c r="K84" s="324"/>
      <c r="L84" s="322" t="e">
        <f>F84/J84</f>
        <v>#DIV/0!</v>
      </c>
      <c r="M84" s="322"/>
      <c r="N84" s="322" t="e">
        <f t="shared" ref="N84:N85" si="24">L74</f>
        <v>#DIV/0!</v>
      </c>
      <c r="O84" s="322"/>
      <c r="P84" s="323" t="e">
        <f>L84/N84*100</f>
        <v>#DIV/0!</v>
      </c>
      <c r="Q84" s="323"/>
      <c r="R84" s="323" t="e">
        <f>H84*P84/100</f>
        <v>#DIV/0!</v>
      </c>
      <c r="S84" s="323"/>
      <c r="T84" s="61"/>
      <c r="U84" s="59"/>
      <c r="V84" s="52"/>
      <c r="W84" s="52"/>
      <c r="X84" s="52"/>
      <c r="Y84" s="52"/>
    </row>
    <row r="85" spans="1:25" ht="20" customHeight="1" thickBot="1">
      <c r="A85" s="54"/>
      <c r="B85" s="70"/>
      <c r="C85" s="321" t="s">
        <v>118</v>
      </c>
      <c r="D85" s="321"/>
      <c r="E85" s="321"/>
      <c r="F85" s="325"/>
      <c r="G85" s="325"/>
      <c r="H85" s="318" t="e">
        <f>F85/F86*100</f>
        <v>#DIV/0!</v>
      </c>
      <c r="I85" s="318"/>
      <c r="J85" s="325"/>
      <c r="K85" s="325"/>
      <c r="L85" s="317" t="e">
        <f t="shared" ref="L85" si="25">F85/J85</f>
        <v>#DIV/0!</v>
      </c>
      <c r="M85" s="317"/>
      <c r="N85" s="317" t="e">
        <f t="shared" si="24"/>
        <v>#DIV/0!</v>
      </c>
      <c r="O85" s="317"/>
      <c r="P85" s="318" t="e">
        <f t="shared" ref="P85" si="26">L85/N85*100</f>
        <v>#DIV/0!</v>
      </c>
      <c r="Q85" s="318"/>
      <c r="R85" s="318" t="e">
        <f>H85*P85/100</f>
        <v>#DIV/0!</v>
      </c>
      <c r="S85" s="318"/>
      <c r="T85" s="61"/>
      <c r="U85" s="59"/>
      <c r="V85" s="52"/>
      <c r="W85" s="52"/>
      <c r="X85" s="52"/>
      <c r="Y85" s="52"/>
    </row>
    <row r="86" spans="1:25" ht="20" customHeight="1" thickBot="1">
      <c r="A86" s="54"/>
      <c r="B86" s="70"/>
      <c r="C86" s="303" t="s">
        <v>128</v>
      </c>
      <c r="D86" s="304"/>
      <c r="E86" s="304"/>
      <c r="F86" s="305">
        <f>SUM(F81:G85)</f>
        <v>0</v>
      </c>
      <c r="G86" s="305"/>
      <c r="H86" s="305" t="e">
        <f>SUM(H81:I85)</f>
        <v>#DIV/0!</v>
      </c>
      <c r="I86" s="306"/>
      <c r="J86" s="307"/>
      <c r="K86" s="307"/>
      <c r="L86" s="307"/>
      <c r="M86" s="307"/>
      <c r="N86" s="307"/>
      <c r="O86" s="308"/>
      <c r="P86" s="309">
        <f>_xlfn.AGGREGATE(9,6,R81:S85)</f>
        <v>0</v>
      </c>
      <c r="Q86" s="310"/>
      <c r="R86" s="311"/>
      <c r="S86" s="312"/>
      <c r="T86" s="61"/>
      <c r="U86" s="59"/>
      <c r="V86" s="52"/>
      <c r="W86" s="52"/>
      <c r="X86" s="52"/>
      <c r="Y86" s="52"/>
    </row>
    <row r="87" spans="1:25" ht="20" customHeight="1">
      <c r="A87" s="54"/>
      <c r="B87" s="60"/>
      <c r="C87" s="76"/>
      <c r="D87" s="76"/>
      <c r="E87" s="76"/>
      <c r="F87" s="83"/>
      <c r="G87" s="83"/>
      <c r="H87" s="83"/>
      <c r="I87" s="76"/>
      <c r="J87" s="76"/>
      <c r="K87" s="76"/>
      <c r="L87" s="76"/>
      <c r="M87" s="76"/>
      <c r="N87" s="76"/>
      <c r="O87" s="76"/>
      <c r="P87" s="84"/>
      <c r="Q87" s="85"/>
      <c r="R87" s="76"/>
      <c r="S87" s="76"/>
      <c r="T87" s="72"/>
      <c r="U87" s="59"/>
      <c r="V87" s="52"/>
      <c r="W87" s="52"/>
      <c r="X87" s="52"/>
      <c r="Y87" s="52"/>
    </row>
    <row r="88" spans="1:25" ht="25" customHeight="1">
      <c r="A88" s="54"/>
      <c r="B88" s="70"/>
      <c r="C88" s="326" t="s">
        <v>138</v>
      </c>
      <c r="D88" s="220"/>
      <c r="E88" s="220"/>
      <c r="F88" s="327" t="s">
        <v>132</v>
      </c>
      <c r="G88" s="327"/>
      <c r="H88" s="329" t="s">
        <v>130</v>
      </c>
      <c r="I88" s="329"/>
      <c r="J88" s="327" t="s">
        <v>114</v>
      </c>
      <c r="K88" s="327"/>
      <c r="L88" s="329" t="s">
        <v>115</v>
      </c>
      <c r="M88" s="329"/>
      <c r="N88" s="329" t="s">
        <v>116</v>
      </c>
      <c r="O88" s="329"/>
      <c r="P88" s="329" t="s">
        <v>129</v>
      </c>
      <c r="Q88" s="329"/>
      <c r="R88" s="329" t="s">
        <v>131</v>
      </c>
      <c r="S88" s="329"/>
      <c r="T88" s="61"/>
      <c r="U88" s="59"/>
      <c r="V88" s="52"/>
      <c r="W88" s="52"/>
      <c r="X88" s="52"/>
      <c r="Y88" s="52"/>
    </row>
    <row r="89" spans="1:25" ht="25" customHeight="1">
      <c r="A89" s="54"/>
      <c r="B89" s="70"/>
      <c r="C89" s="220"/>
      <c r="D89" s="220"/>
      <c r="E89" s="220"/>
      <c r="F89" s="327"/>
      <c r="G89" s="327"/>
      <c r="H89" s="329"/>
      <c r="I89" s="329"/>
      <c r="J89" s="327"/>
      <c r="K89" s="327"/>
      <c r="L89" s="329"/>
      <c r="M89" s="329"/>
      <c r="N89" s="329"/>
      <c r="O89" s="329"/>
      <c r="P89" s="329"/>
      <c r="Q89" s="329"/>
      <c r="R89" s="329"/>
      <c r="S89" s="329"/>
      <c r="T89" s="61"/>
      <c r="U89" s="59"/>
      <c r="V89" s="52"/>
      <c r="W89" s="52"/>
      <c r="X89" s="52"/>
      <c r="Y89" s="52"/>
    </row>
    <row r="90" spans="1:25" ht="25" customHeight="1" thickBot="1">
      <c r="A90" s="54"/>
      <c r="B90" s="70"/>
      <c r="C90" s="331" t="e">
        <f>R34</f>
        <v>#N/A</v>
      </c>
      <c r="D90" s="331"/>
      <c r="E90" s="331"/>
      <c r="F90" s="328"/>
      <c r="G90" s="328"/>
      <c r="H90" s="330"/>
      <c r="I90" s="330"/>
      <c r="J90" s="328"/>
      <c r="K90" s="328"/>
      <c r="L90" s="330"/>
      <c r="M90" s="330"/>
      <c r="N90" s="330"/>
      <c r="O90" s="330"/>
      <c r="P90" s="330"/>
      <c r="Q90" s="330"/>
      <c r="R90" s="330"/>
      <c r="S90" s="330"/>
      <c r="T90" s="61"/>
      <c r="U90" s="59"/>
      <c r="V90" s="52"/>
      <c r="W90" s="52"/>
      <c r="X90" s="52"/>
      <c r="Y90" s="52"/>
    </row>
    <row r="91" spans="1:25" ht="20" customHeight="1" thickTop="1">
      <c r="A91" s="54"/>
      <c r="B91" s="70"/>
      <c r="C91" s="313" t="s">
        <v>111</v>
      </c>
      <c r="D91" s="313"/>
      <c r="E91" s="313"/>
      <c r="F91" s="314"/>
      <c r="G91" s="314"/>
      <c r="H91" s="315" t="e">
        <f>F91/F96*100</f>
        <v>#DIV/0!</v>
      </c>
      <c r="I91" s="315"/>
      <c r="J91" s="314"/>
      <c r="K91" s="314"/>
      <c r="L91" s="316" t="e">
        <f>F91/J91</f>
        <v>#DIV/0!</v>
      </c>
      <c r="M91" s="316"/>
      <c r="N91" s="316" t="e">
        <f>L81</f>
        <v>#DIV/0!</v>
      </c>
      <c r="O91" s="316"/>
      <c r="P91" s="315" t="e">
        <f>L91/N91*100</f>
        <v>#DIV/0!</v>
      </c>
      <c r="Q91" s="315"/>
      <c r="R91" s="315" t="e">
        <f>H91*P91/100</f>
        <v>#DIV/0!</v>
      </c>
      <c r="S91" s="315"/>
      <c r="T91" s="61"/>
      <c r="U91" s="59"/>
      <c r="V91" s="52"/>
      <c r="W91" s="52"/>
      <c r="X91" s="52"/>
      <c r="Y91" s="52"/>
    </row>
    <row r="92" spans="1:25" ht="20" customHeight="1">
      <c r="A92" s="54"/>
      <c r="B92" s="70"/>
      <c r="C92" s="240" t="s">
        <v>112</v>
      </c>
      <c r="D92" s="240"/>
      <c r="E92" s="240"/>
      <c r="F92" s="324"/>
      <c r="G92" s="324"/>
      <c r="H92" s="323" t="e">
        <f>F92/F96*100</f>
        <v>#DIV/0!</v>
      </c>
      <c r="I92" s="323"/>
      <c r="J92" s="324"/>
      <c r="K92" s="324"/>
      <c r="L92" s="322" t="e">
        <f t="shared" ref="L92:L93" si="27">F92/J92</f>
        <v>#DIV/0!</v>
      </c>
      <c r="M92" s="322"/>
      <c r="N92" s="322" t="e">
        <f t="shared" ref="N92:N95" si="28">L82</f>
        <v>#DIV/0!</v>
      </c>
      <c r="O92" s="322"/>
      <c r="P92" s="323" t="e">
        <f t="shared" ref="P92:P93" si="29">L92/N92*100</f>
        <v>#DIV/0!</v>
      </c>
      <c r="Q92" s="323"/>
      <c r="R92" s="323" t="e">
        <f>H92*P92/100</f>
        <v>#DIV/0!</v>
      </c>
      <c r="S92" s="323"/>
      <c r="T92" s="61"/>
      <c r="U92" s="59"/>
      <c r="V92" s="52"/>
      <c r="W92" s="52"/>
      <c r="X92" s="52"/>
      <c r="Y92" s="52"/>
    </row>
    <row r="93" spans="1:25" ht="20" customHeight="1">
      <c r="A93" s="54"/>
      <c r="B93" s="70"/>
      <c r="C93" s="240" t="s">
        <v>113</v>
      </c>
      <c r="D93" s="240"/>
      <c r="E93" s="240"/>
      <c r="F93" s="324"/>
      <c r="G93" s="324"/>
      <c r="H93" s="323" t="e">
        <f>F93/F96*100</f>
        <v>#DIV/0!</v>
      </c>
      <c r="I93" s="323"/>
      <c r="J93" s="324"/>
      <c r="K93" s="324"/>
      <c r="L93" s="322" t="e">
        <f t="shared" si="27"/>
        <v>#DIV/0!</v>
      </c>
      <c r="M93" s="322"/>
      <c r="N93" s="322" t="e">
        <f t="shared" si="28"/>
        <v>#DIV/0!</v>
      </c>
      <c r="O93" s="322"/>
      <c r="P93" s="323" t="e">
        <f t="shared" si="29"/>
        <v>#DIV/0!</v>
      </c>
      <c r="Q93" s="323"/>
      <c r="R93" s="323" t="e">
        <f>H93*P93/100</f>
        <v>#DIV/0!</v>
      </c>
      <c r="S93" s="323"/>
      <c r="T93" s="61"/>
      <c r="U93" s="59"/>
      <c r="V93" s="52"/>
      <c r="W93" s="52"/>
      <c r="X93" s="52"/>
      <c r="Y93" s="52"/>
    </row>
    <row r="94" spans="1:25" ht="20" customHeight="1">
      <c r="A94" s="54"/>
      <c r="B94" s="70"/>
      <c r="C94" s="240" t="s">
        <v>117</v>
      </c>
      <c r="D94" s="240"/>
      <c r="E94" s="240"/>
      <c r="F94" s="324"/>
      <c r="G94" s="324"/>
      <c r="H94" s="323" t="e">
        <f>F94/F96*100</f>
        <v>#DIV/0!</v>
      </c>
      <c r="I94" s="323"/>
      <c r="J94" s="324"/>
      <c r="K94" s="324"/>
      <c r="L94" s="322" t="e">
        <f>F94/J94</f>
        <v>#DIV/0!</v>
      </c>
      <c r="M94" s="322"/>
      <c r="N94" s="322" t="e">
        <f t="shared" si="28"/>
        <v>#DIV/0!</v>
      </c>
      <c r="O94" s="322"/>
      <c r="P94" s="323" t="e">
        <f>L94/N94*100</f>
        <v>#DIV/0!</v>
      </c>
      <c r="Q94" s="323"/>
      <c r="R94" s="323" t="e">
        <f>H94*P94/100</f>
        <v>#DIV/0!</v>
      </c>
      <c r="S94" s="323"/>
      <c r="T94" s="61"/>
      <c r="U94" s="59"/>
      <c r="V94" s="52"/>
      <c r="W94" s="52"/>
      <c r="X94" s="52"/>
      <c r="Y94" s="52"/>
    </row>
    <row r="95" spans="1:25" ht="20" customHeight="1" thickBot="1">
      <c r="A95" s="54"/>
      <c r="B95" s="70"/>
      <c r="C95" s="321" t="s">
        <v>118</v>
      </c>
      <c r="D95" s="321"/>
      <c r="E95" s="321"/>
      <c r="F95" s="325"/>
      <c r="G95" s="325"/>
      <c r="H95" s="318" t="e">
        <f>F95/F96*100</f>
        <v>#DIV/0!</v>
      </c>
      <c r="I95" s="318"/>
      <c r="J95" s="325"/>
      <c r="K95" s="325"/>
      <c r="L95" s="317" t="e">
        <f t="shared" ref="L95" si="30">F95/J95</f>
        <v>#DIV/0!</v>
      </c>
      <c r="M95" s="317"/>
      <c r="N95" s="317" t="e">
        <f t="shared" si="28"/>
        <v>#DIV/0!</v>
      </c>
      <c r="O95" s="317"/>
      <c r="P95" s="318" t="e">
        <f t="shared" ref="P95" si="31">L95/N95*100</f>
        <v>#DIV/0!</v>
      </c>
      <c r="Q95" s="318"/>
      <c r="R95" s="318" t="e">
        <f>H95*P95/100</f>
        <v>#DIV/0!</v>
      </c>
      <c r="S95" s="318"/>
      <c r="T95" s="61"/>
      <c r="U95" s="59"/>
      <c r="V95" s="52"/>
      <c r="W95" s="52"/>
      <c r="X95" s="52"/>
      <c r="Y95" s="52"/>
    </row>
    <row r="96" spans="1:25" ht="20" customHeight="1" thickBot="1">
      <c r="A96" s="54"/>
      <c r="B96" s="70"/>
      <c r="C96" s="303" t="s">
        <v>128</v>
      </c>
      <c r="D96" s="304"/>
      <c r="E96" s="304"/>
      <c r="F96" s="305">
        <f>SUM(F91:G95)</f>
        <v>0</v>
      </c>
      <c r="G96" s="305"/>
      <c r="H96" s="305" t="e">
        <f>SUM(H91:I95)</f>
        <v>#DIV/0!</v>
      </c>
      <c r="I96" s="306"/>
      <c r="J96" s="307"/>
      <c r="K96" s="307"/>
      <c r="L96" s="307"/>
      <c r="M96" s="307"/>
      <c r="N96" s="307"/>
      <c r="O96" s="308"/>
      <c r="P96" s="309">
        <f>_xlfn.AGGREGATE(9,6,R91:S95)</f>
        <v>0</v>
      </c>
      <c r="Q96" s="310"/>
      <c r="R96" s="311"/>
      <c r="S96" s="312"/>
      <c r="T96" s="61"/>
      <c r="U96" s="59"/>
      <c r="V96" s="52"/>
      <c r="W96" s="52"/>
      <c r="X96" s="52"/>
      <c r="Y96" s="52"/>
    </row>
    <row r="97" spans="1:25" ht="20" customHeight="1">
      <c r="A97" s="54"/>
      <c r="B97" s="60"/>
      <c r="C97" s="76"/>
      <c r="D97" s="76"/>
      <c r="E97" s="76"/>
      <c r="F97" s="83"/>
      <c r="G97" s="83"/>
      <c r="H97" s="83"/>
      <c r="I97" s="76"/>
      <c r="J97" s="76"/>
      <c r="K97" s="76"/>
      <c r="L97" s="76"/>
      <c r="M97" s="76"/>
      <c r="N97" s="76"/>
      <c r="O97" s="76"/>
      <c r="P97" s="84"/>
      <c r="Q97" s="85"/>
      <c r="R97" s="76"/>
      <c r="S97" s="76"/>
      <c r="T97" s="72"/>
      <c r="U97" s="59"/>
      <c r="V97" s="52"/>
      <c r="W97" s="52"/>
      <c r="X97" s="52"/>
      <c r="Y97" s="52"/>
    </row>
    <row r="98" spans="1:25" ht="25" customHeight="1">
      <c r="A98" s="54"/>
      <c r="B98" s="70"/>
      <c r="C98" s="326" t="s">
        <v>139</v>
      </c>
      <c r="D98" s="220"/>
      <c r="E98" s="220"/>
      <c r="F98" s="327" t="s">
        <v>132</v>
      </c>
      <c r="G98" s="327"/>
      <c r="H98" s="329" t="s">
        <v>130</v>
      </c>
      <c r="I98" s="329"/>
      <c r="J98" s="327" t="s">
        <v>114</v>
      </c>
      <c r="K98" s="327"/>
      <c r="L98" s="329" t="s">
        <v>115</v>
      </c>
      <c r="M98" s="329"/>
      <c r="N98" s="329" t="s">
        <v>116</v>
      </c>
      <c r="O98" s="329"/>
      <c r="P98" s="329" t="s">
        <v>129</v>
      </c>
      <c r="Q98" s="329"/>
      <c r="R98" s="329" t="s">
        <v>131</v>
      </c>
      <c r="S98" s="329"/>
      <c r="T98" s="61"/>
      <c r="U98" s="59"/>
      <c r="V98" s="52"/>
      <c r="W98" s="52"/>
      <c r="X98" s="52"/>
      <c r="Y98" s="52"/>
    </row>
    <row r="99" spans="1:25" ht="25" customHeight="1">
      <c r="A99" s="54"/>
      <c r="B99" s="70"/>
      <c r="C99" s="220"/>
      <c r="D99" s="220"/>
      <c r="E99" s="220"/>
      <c r="F99" s="327"/>
      <c r="G99" s="327"/>
      <c r="H99" s="329"/>
      <c r="I99" s="329"/>
      <c r="J99" s="327"/>
      <c r="K99" s="327"/>
      <c r="L99" s="329"/>
      <c r="M99" s="329"/>
      <c r="N99" s="329"/>
      <c r="O99" s="329"/>
      <c r="P99" s="329"/>
      <c r="Q99" s="329"/>
      <c r="R99" s="329"/>
      <c r="S99" s="329"/>
      <c r="T99" s="61"/>
      <c r="U99" s="59"/>
      <c r="V99" s="52"/>
      <c r="W99" s="52"/>
      <c r="X99" s="52"/>
      <c r="Y99" s="52"/>
    </row>
    <row r="100" spans="1:25" ht="25" customHeight="1" thickBot="1">
      <c r="A100" s="54"/>
      <c r="B100" s="70"/>
      <c r="C100" s="331" t="e">
        <f>U34</f>
        <v>#N/A</v>
      </c>
      <c r="D100" s="331"/>
      <c r="E100" s="331"/>
      <c r="F100" s="328"/>
      <c r="G100" s="328"/>
      <c r="H100" s="330"/>
      <c r="I100" s="330"/>
      <c r="J100" s="328"/>
      <c r="K100" s="328"/>
      <c r="L100" s="330"/>
      <c r="M100" s="330"/>
      <c r="N100" s="330"/>
      <c r="O100" s="330"/>
      <c r="P100" s="330"/>
      <c r="Q100" s="330"/>
      <c r="R100" s="330"/>
      <c r="S100" s="330"/>
      <c r="T100" s="61"/>
      <c r="U100" s="59"/>
      <c r="V100" s="52"/>
      <c r="W100" s="52"/>
      <c r="X100" s="52"/>
      <c r="Y100" s="52"/>
    </row>
    <row r="101" spans="1:25" ht="20" customHeight="1" thickTop="1">
      <c r="A101" s="54"/>
      <c r="B101" s="70"/>
      <c r="C101" s="313" t="s">
        <v>111</v>
      </c>
      <c r="D101" s="313"/>
      <c r="E101" s="313"/>
      <c r="F101" s="314"/>
      <c r="G101" s="314"/>
      <c r="H101" s="315" t="e">
        <f>F101/F106*100</f>
        <v>#DIV/0!</v>
      </c>
      <c r="I101" s="315"/>
      <c r="J101" s="314"/>
      <c r="K101" s="314"/>
      <c r="L101" s="316" t="e">
        <f>F101/J101</f>
        <v>#DIV/0!</v>
      </c>
      <c r="M101" s="316"/>
      <c r="N101" s="316" t="e">
        <f>L91</f>
        <v>#DIV/0!</v>
      </c>
      <c r="O101" s="316"/>
      <c r="P101" s="315" t="e">
        <f>L101/N101*100</f>
        <v>#DIV/0!</v>
      </c>
      <c r="Q101" s="315"/>
      <c r="R101" s="315" t="e">
        <f>H101*P101/100</f>
        <v>#DIV/0!</v>
      </c>
      <c r="S101" s="315"/>
      <c r="T101" s="61"/>
      <c r="U101" s="59"/>
      <c r="V101" s="52"/>
      <c r="W101" s="52"/>
      <c r="X101" s="52"/>
      <c r="Y101" s="52"/>
    </row>
    <row r="102" spans="1:25" ht="20" customHeight="1">
      <c r="A102" s="54"/>
      <c r="B102" s="70"/>
      <c r="C102" s="240" t="s">
        <v>112</v>
      </c>
      <c r="D102" s="240"/>
      <c r="E102" s="240"/>
      <c r="F102" s="324"/>
      <c r="G102" s="324"/>
      <c r="H102" s="323" t="e">
        <f>F102/F106*100</f>
        <v>#DIV/0!</v>
      </c>
      <c r="I102" s="323"/>
      <c r="J102" s="324"/>
      <c r="K102" s="324"/>
      <c r="L102" s="322" t="e">
        <f t="shared" ref="L102:L103" si="32">F102/J102</f>
        <v>#DIV/0!</v>
      </c>
      <c r="M102" s="322"/>
      <c r="N102" s="322" t="e">
        <f t="shared" ref="N102:N105" si="33">L92</f>
        <v>#DIV/0!</v>
      </c>
      <c r="O102" s="322"/>
      <c r="P102" s="323" t="e">
        <f t="shared" ref="P102:P103" si="34">L102/N102*100</f>
        <v>#DIV/0!</v>
      </c>
      <c r="Q102" s="323"/>
      <c r="R102" s="323" t="e">
        <f>H102*P102/100</f>
        <v>#DIV/0!</v>
      </c>
      <c r="S102" s="323"/>
      <c r="T102" s="61"/>
      <c r="U102" s="59"/>
      <c r="V102" s="52"/>
      <c r="W102" s="52"/>
      <c r="X102" s="52"/>
      <c r="Y102" s="52"/>
    </row>
    <row r="103" spans="1:25" ht="20" customHeight="1">
      <c r="A103" s="54"/>
      <c r="B103" s="70"/>
      <c r="C103" s="240" t="s">
        <v>113</v>
      </c>
      <c r="D103" s="240"/>
      <c r="E103" s="240"/>
      <c r="F103" s="324"/>
      <c r="G103" s="324"/>
      <c r="H103" s="323" t="e">
        <f>F103/F106*100</f>
        <v>#DIV/0!</v>
      </c>
      <c r="I103" s="323"/>
      <c r="J103" s="324"/>
      <c r="K103" s="324"/>
      <c r="L103" s="322" t="e">
        <f t="shared" si="32"/>
        <v>#DIV/0!</v>
      </c>
      <c r="M103" s="322"/>
      <c r="N103" s="322" t="e">
        <f t="shared" si="33"/>
        <v>#DIV/0!</v>
      </c>
      <c r="O103" s="322"/>
      <c r="P103" s="323" t="e">
        <f t="shared" si="34"/>
        <v>#DIV/0!</v>
      </c>
      <c r="Q103" s="323"/>
      <c r="R103" s="323" t="e">
        <f>H103*P103/100</f>
        <v>#DIV/0!</v>
      </c>
      <c r="S103" s="323"/>
      <c r="T103" s="61"/>
      <c r="U103" s="59"/>
      <c r="V103" s="52"/>
      <c r="W103" s="52"/>
      <c r="X103" s="52"/>
      <c r="Y103" s="52"/>
    </row>
    <row r="104" spans="1:25" ht="20" customHeight="1">
      <c r="A104" s="54"/>
      <c r="B104" s="70"/>
      <c r="C104" s="240" t="s">
        <v>117</v>
      </c>
      <c r="D104" s="240"/>
      <c r="E104" s="240"/>
      <c r="F104" s="324"/>
      <c r="G104" s="324"/>
      <c r="H104" s="323" t="e">
        <f>F104/F106*100</f>
        <v>#DIV/0!</v>
      </c>
      <c r="I104" s="323"/>
      <c r="J104" s="324"/>
      <c r="K104" s="324"/>
      <c r="L104" s="322" t="e">
        <f>F104/J104</f>
        <v>#DIV/0!</v>
      </c>
      <c r="M104" s="322"/>
      <c r="N104" s="322" t="e">
        <f t="shared" si="33"/>
        <v>#DIV/0!</v>
      </c>
      <c r="O104" s="322"/>
      <c r="P104" s="323" t="e">
        <f>L104/N104*100</f>
        <v>#DIV/0!</v>
      </c>
      <c r="Q104" s="323"/>
      <c r="R104" s="323" t="e">
        <f>H104*P104/100</f>
        <v>#DIV/0!</v>
      </c>
      <c r="S104" s="323"/>
      <c r="T104" s="61"/>
      <c r="U104" s="59"/>
      <c r="V104" s="52"/>
      <c r="W104" s="52"/>
      <c r="X104" s="52"/>
      <c r="Y104" s="52"/>
    </row>
    <row r="105" spans="1:25" ht="20" customHeight="1" thickBot="1">
      <c r="A105" s="54"/>
      <c r="B105" s="70"/>
      <c r="C105" s="321" t="s">
        <v>118</v>
      </c>
      <c r="D105" s="321"/>
      <c r="E105" s="321"/>
      <c r="F105" s="325"/>
      <c r="G105" s="325"/>
      <c r="H105" s="318" t="e">
        <f>F105/F106*100</f>
        <v>#DIV/0!</v>
      </c>
      <c r="I105" s="318"/>
      <c r="J105" s="325"/>
      <c r="K105" s="325"/>
      <c r="L105" s="317" t="e">
        <f t="shared" ref="L105" si="35">F105/J105</f>
        <v>#DIV/0!</v>
      </c>
      <c r="M105" s="317"/>
      <c r="N105" s="317" t="e">
        <f t="shared" si="33"/>
        <v>#DIV/0!</v>
      </c>
      <c r="O105" s="317"/>
      <c r="P105" s="318" t="e">
        <f t="shared" ref="P105" si="36">L105/N105*100</f>
        <v>#DIV/0!</v>
      </c>
      <c r="Q105" s="318"/>
      <c r="R105" s="318" t="e">
        <f>H105*P105/100</f>
        <v>#DIV/0!</v>
      </c>
      <c r="S105" s="318"/>
      <c r="T105" s="61"/>
      <c r="U105" s="59"/>
      <c r="V105" s="52"/>
      <c r="W105" s="52"/>
      <c r="X105" s="52"/>
      <c r="Y105" s="52"/>
    </row>
    <row r="106" spans="1:25" ht="20" customHeight="1" thickBot="1">
      <c r="A106" s="86"/>
      <c r="B106" s="87"/>
      <c r="C106" s="303" t="s">
        <v>128</v>
      </c>
      <c r="D106" s="304"/>
      <c r="E106" s="304"/>
      <c r="F106" s="305">
        <f>SUM(F101:G105)</f>
        <v>0</v>
      </c>
      <c r="G106" s="305"/>
      <c r="H106" s="305" t="e">
        <f>SUM(H101:I105)</f>
        <v>#DIV/0!</v>
      </c>
      <c r="I106" s="306"/>
      <c r="J106" s="307"/>
      <c r="K106" s="307"/>
      <c r="L106" s="307"/>
      <c r="M106" s="307"/>
      <c r="N106" s="307"/>
      <c r="O106" s="308"/>
      <c r="P106" s="309">
        <f>_xlfn.AGGREGATE(9,6,R101:S105)</f>
        <v>0</v>
      </c>
      <c r="Q106" s="310"/>
      <c r="R106" s="311"/>
      <c r="S106" s="312"/>
      <c r="T106" s="88"/>
      <c r="U106" s="89"/>
      <c r="V106" s="53"/>
      <c r="W106" s="53"/>
      <c r="X106" s="53"/>
      <c r="Y106" s="53"/>
    </row>
    <row r="107" spans="1:25" ht="20" customHeight="1">
      <c r="A107" s="54"/>
      <c r="B107" s="62"/>
      <c r="C107" s="90"/>
      <c r="D107" s="90"/>
      <c r="E107" s="90"/>
      <c r="F107" s="90"/>
      <c r="G107" s="90"/>
      <c r="H107" s="90"/>
      <c r="I107" s="90"/>
      <c r="J107" s="90"/>
      <c r="K107" s="90"/>
      <c r="L107" s="90"/>
      <c r="M107" s="90"/>
      <c r="N107" s="90"/>
      <c r="O107" s="90"/>
      <c r="P107" s="90"/>
      <c r="Q107" s="90"/>
      <c r="R107" s="90"/>
      <c r="S107" s="90"/>
      <c r="T107" s="66"/>
      <c r="U107" s="59"/>
      <c r="V107" s="52"/>
      <c r="W107" s="52"/>
      <c r="X107" s="52"/>
      <c r="Y107" s="52"/>
    </row>
    <row r="108" spans="1:25" ht="20" customHeight="1">
      <c r="A108" s="52"/>
      <c r="B108" s="73"/>
      <c r="C108" s="73"/>
      <c r="D108" s="73"/>
      <c r="E108" s="73"/>
      <c r="F108" s="73"/>
      <c r="G108" s="73"/>
      <c r="H108" s="73"/>
      <c r="I108" s="73"/>
      <c r="J108" s="73"/>
      <c r="K108" s="73"/>
      <c r="L108" s="73"/>
      <c r="M108" s="73"/>
      <c r="N108" s="73"/>
      <c r="O108" s="73"/>
      <c r="P108" s="73"/>
      <c r="Q108" s="73"/>
      <c r="R108" s="73"/>
      <c r="S108" s="73"/>
      <c r="T108" s="73"/>
      <c r="U108" s="52"/>
      <c r="V108" s="52"/>
      <c r="W108" s="52"/>
      <c r="X108" s="52"/>
      <c r="Y108" s="52"/>
    </row>
    <row r="109" spans="1:25" ht="21" customHeight="1">
      <c r="A109" s="152"/>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row>
    <row r="110" spans="1:25" ht="10" customHeight="1">
      <c r="A110" s="152"/>
      <c r="B110" s="153"/>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5"/>
      <c r="Y110" s="152"/>
    </row>
    <row r="111" spans="1:25" ht="21" customHeight="1">
      <c r="A111" s="152"/>
      <c r="B111" s="156"/>
      <c r="C111" s="360" t="s">
        <v>313</v>
      </c>
      <c r="D111" s="360"/>
      <c r="E111" s="360"/>
      <c r="F111" s="360"/>
      <c r="G111" s="360"/>
      <c r="H111" s="360"/>
      <c r="I111" s="360"/>
      <c r="J111" s="360"/>
      <c r="K111" s="360"/>
      <c r="L111" s="360"/>
      <c r="M111" s="360"/>
      <c r="N111" s="360"/>
      <c r="O111" s="360"/>
      <c r="P111" s="360"/>
      <c r="Q111" s="360"/>
      <c r="R111" s="360"/>
      <c r="S111" s="360"/>
      <c r="T111" s="360"/>
      <c r="U111" s="360"/>
      <c r="V111" s="360"/>
      <c r="W111" s="360"/>
      <c r="X111" s="157"/>
      <c r="Y111" s="152"/>
    </row>
    <row r="112" spans="1:25" ht="21" customHeight="1">
      <c r="A112" s="152"/>
      <c r="B112" s="361"/>
      <c r="C112" s="362"/>
      <c r="D112" s="362"/>
      <c r="E112" s="362"/>
      <c r="F112" s="362"/>
      <c r="G112" s="362"/>
      <c r="H112" s="362"/>
      <c r="I112" s="362"/>
      <c r="J112" s="362"/>
      <c r="K112" s="362"/>
      <c r="L112" s="362"/>
      <c r="M112" s="362"/>
      <c r="N112" s="362"/>
      <c r="O112" s="362"/>
      <c r="P112" s="362"/>
      <c r="Q112" s="362"/>
      <c r="R112" s="362"/>
      <c r="S112" s="362"/>
      <c r="T112" s="362"/>
      <c r="U112" s="362"/>
      <c r="V112" s="362"/>
      <c r="W112" s="362"/>
      <c r="X112" s="363"/>
      <c r="Y112" s="152"/>
    </row>
    <row r="113" spans="1:25" ht="21" customHeight="1">
      <c r="A113" s="152"/>
      <c r="B113" s="364"/>
      <c r="C113" s="365"/>
      <c r="D113" s="365"/>
      <c r="E113" s="365"/>
      <c r="F113" s="365"/>
      <c r="G113" s="365"/>
      <c r="H113" s="365"/>
      <c r="I113" s="365"/>
      <c r="J113" s="365"/>
      <c r="K113" s="365"/>
      <c r="L113" s="365"/>
      <c r="M113" s="365"/>
      <c r="N113" s="365"/>
      <c r="O113" s="365"/>
      <c r="P113" s="365"/>
      <c r="Q113" s="365"/>
      <c r="R113" s="365"/>
      <c r="S113" s="365"/>
      <c r="T113" s="365"/>
      <c r="U113" s="365"/>
      <c r="V113" s="365"/>
      <c r="W113" s="365"/>
      <c r="X113" s="366"/>
      <c r="Y113" s="152"/>
    </row>
    <row r="114" spans="1:25" ht="21" customHeight="1">
      <c r="A114" s="152"/>
      <c r="B114" s="364"/>
      <c r="C114" s="365"/>
      <c r="D114" s="365"/>
      <c r="E114" s="365"/>
      <c r="F114" s="365"/>
      <c r="G114" s="365"/>
      <c r="H114" s="365"/>
      <c r="I114" s="365"/>
      <c r="J114" s="365"/>
      <c r="K114" s="365"/>
      <c r="L114" s="365"/>
      <c r="M114" s="365"/>
      <c r="N114" s="365"/>
      <c r="O114" s="365"/>
      <c r="P114" s="365"/>
      <c r="Q114" s="365"/>
      <c r="R114" s="365"/>
      <c r="S114" s="365"/>
      <c r="T114" s="365"/>
      <c r="U114" s="365"/>
      <c r="V114" s="365"/>
      <c r="W114" s="365"/>
      <c r="X114" s="366"/>
      <c r="Y114" s="152"/>
    </row>
    <row r="115" spans="1:25" ht="21" customHeight="1">
      <c r="A115" s="152"/>
      <c r="B115" s="364"/>
      <c r="C115" s="365"/>
      <c r="D115" s="365"/>
      <c r="E115" s="365"/>
      <c r="F115" s="365"/>
      <c r="G115" s="365"/>
      <c r="H115" s="365"/>
      <c r="I115" s="365"/>
      <c r="J115" s="365"/>
      <c r="K115" s="365"/>
      <c r="L115" s="365"/>
      <c r="M115" s="365"/>
      <c r="N115" s="365"/>
      <c r="O115" s="365"/>
      <c r="P115" s="365"/>
      <c r="Q115" s="365"/>
      <c r="R115" s="365"/>
      <c r="S115" s="365"/>
      <c r="T115" s="365"/>
      <c r="U115" s="365"/>
      <c r="V115" s="365"/>
      <c r="W115" s="365"/>
      <c r="X115" s="366"/>
      <c r="Y115" s="152"/>
    </row>
    <row r="116" spans="1:25" ht="21" customHeight="1">
      <c r="A116" s="152"/>
      <c r="B116" s="364"/>
      <c r="C116" s="365"/>
      <c r="D116" s="365"/>
      <c r="E116" s="365"/>
      <c r="F116" s="365"/>
      <c r="G116" s="365"/>
      <c r="H116" s="365"/>
      <c r="I116" s="365"/>
      <c r="J116" s="365"/>
      <c r="K116" s="365"/>
      <c r="L116" s="365"/>
      <c r="M116" s="365"/>
      <c r="N116" s="365"/>
      <c r="O116" s="365"/>
      <c r="P116" s="365"/>
      <c r="Q116" s="365"/>
      <c r="R116" s="365"/>
      <c r="S116" s="365"/>
      <c r="T116" s="365"/>
      <c r="U116" s="365"/>
      <c r="V116" s="365"/>
      <c r="W116" s="365"/>
      <c r="X116" s="366"/>
      <c r="Y116" s="152"/>
    </row>
    <row r="117" spans="1:25" ht="21" customHeight="1">
      <c r="A117" s="152"/>
      <c r="B117" s="364"/>
      <c r="C117" s="365"/>
      <c r="D117" s="365"/>
      <c r="E117" s="365"/>
      <c r="F117" s="365"/>
      <c r="G117" s="365"/>
      <c r="H117" s="365"/>
      <c r="I117" s="365"/>
      <c r="J117" s="365"/>
      <c r="K117" s="365"/>
      <c r="L117" s="365"/>
      <c r="M117" s="365"/>
      <c r="N117" s="365"/>
      <c r="O117" s="365"/>
      <c r="P117" s="365"/>
      <c r="Q117" s="365"/>
      <c r="R117" s="365"/>
      <c r="S117" s="365"/>
      <c r="T117" s="365"/>
      <c r="U117" s="365"/>
      <c r="V117" s="365"/>
      <c r="W117" s="365"/>
      <c r="X117" s="366"/>
      <c r="Y117" s="152"/>
    </row>
    <row r="118" spans="1:25" ht="21" customHeight="1">
      <c r="A118" s="152"/>
      <c r="B118" s="364"/>
      <c r="C118" s="365"/>
      <c r="D118" s="365"/>
      <c r="E118" s="365"/>
      <c r="F118" s="365"/>
      <c r="G118" s="365"/>
      <c r="H118" s="365"/>
      <c r="I118" s="365"/>
      <c r="J118" s="365"/>
      <c r="K118" s="365"/>
      <c r="L118" s="365"/>
      <c r="M118" s="365"/>
      <c r="N118" s="365"/>
      <c r="O118" s="365"/>
      <c r="P118" s="365"/>
      <c r="Q118" s="365"/>
      <c r="R118" s="365"/>
      <c r="S118" s="365"/>
      <c r="T118" s="365"/>
      <c r="U118" s="365"/>
      <c r="V118" s="365"/>
      <c r="W118" s="365"/>
      <c r="X118" s="366"/>
      <c r="Y118" s="152"/>
    </row>
    <row r="119" spans="1:25" ht="21" customHeight="1">
      <c r="A119" s="152"/>
      <c r="B119" s="364"/>
      <c r="C119" s="365"/>
      <c r="D119" s="365"/>
      <c r="E119" s="365"/>
      <c r="F119" s="365"/>
      <c r="G119" s="365"/>
      <c r="H119" s="365"/>
      <c r="I119" s="365"/>
      <c r="J119" s="365"/>
      <c r="K119" s="365"/>
      <c r="L119" s="365"/>
      <c r="M119" s="365"/>
      <c r="N119" s="365"/>
      <c r="O119" s="365"/>
      <c r="P119" s="365"/>
      <c r="Q119" s="365"/>
      <c r="R119" s="365"/>
      <c r="S119" s="365"/>
      <c r="T119" s="365"/>
      <c r="U119" s="365"/>
      <c r="V119" s="365"/>
      <c r="W119" s="365"/>
      <c r="X119" s="366"/>
      <c r="Y119" s="152"/>
    </row>
    <row r="120" spans="1:25" ht="21" customHeight="1">
      <c r="A120" s="152"/>
      <c r="B120" s="364"/>
      <c r="C120" s="365"/>
      <c r="D120" s="365"/>
      <c r="E120" s="365"/>
      <c r="F120" s="365"/>
      <c r="G120" s="365"/>
      <c r="H120" s="365"/>
      <c r="I120" s="365"/>
      <c r="J120" s="365"/>
      <c r="K120" s="365"/>
      <c r="L120" s="365"/>
      <c r="M120" s="365"/>
      <c r="N120" s="365"/>
      <c r="O120" s="365"/>
      <c r="P120" s="365"/>
      <c r="Q120" s="365"/>
      <c r="R120" s="365"/>
      <c r="S120" s="365"/>
      <c r="T120" s="365"/>
      <c r="U120" s="365"/>
      <c r="V120" s="365"/>
      <c r="W120" s="365"/>
      <c r="X120" s="366"/>
      <c r="Y120" s="152"/>
    </row>
    <row r="121" spans="1:25" ht="21" customHeight="1">
      <c r="A121" s="152"/>
      <c r="B121" s="364"/>
      <c r="C121" s="365"/>
      <c r="D121" s="365"/>
      <c r="E121" s="365"/>
      <c r="F121" s="365"/>
      <c r="G121" s="365"/>
      <c r="H121" s="365"/>
      <c r="I121" s="365"/>
      <c r="J121" s="365"/>
      <c r="K121" s="365"/>
      <c r="L121" s="365"/>
      <c r="M121" s="365"/>
      <c r="N121" s="365"/>
      <c r="O121" s="365"/>
      <c r="P121" s="365"/>
      <c r="Q121" s="365"/>
      <c r="R121" s="365"/>
      <c r="S121" s="365"/>
      <c r="T121" s="365"/>
      <c r="U121" s="365"/>
      <c r="V121" s="365"/>
      <c r="W121" s="365"/>
      <c r="X121" s="366"/>
      <c r="Y121" s="152"/>
    </row>
    <row r="122" spans="1:25" ht="21" customHeight="1">
      <c r="A122" s="152"/>
      <c r="B122" s="364"/>
      <c r="C122" s="365"/>
      <c r="D122" s="365"/>
      <c r="E122" s="365"/>
      <c r="F122" s="365"/>
      <c r="G122" s="365"/>
      <c r="H122" s="365"/>
      <c r="I122" s="365"/>
      <c r="J122" s="365"/>
      <c r="K122" s="365"/>
      <c r="L122" s="365"/>
      <c r="M122" s="365"/>
      <c r="N122" s="365"/>
      <c r="O122" s="365"/>
      <c r="P122" s="365"/>
      <c r="Q122" s="365"/>
      <c r="R122" s="365"/>
      <c r="S122" s="365"/>
      <c r="T122" s="365"/>
      <c r="U122" s="365"/>
      <c r="V122" s="365"/>
      <c r="W122" s="365"/>
      <c r="X122" s="366"/>
      <c r="Y122" s="152"/>
    </row>
    <row r="123" spans="1:25" ht="21" customHeight="1">
      <c r="A123" s="152"/>
      <c r="B123" s="364"/>
      <c r="C123" s="365"/>
      <c r="D123" s="365"/>
      <c r="E123" s="365"/>
      <c r="F123" s="365"/>
      <c r="G123" s="365"/>
      <c r="H123" s="365"/>
      <c r="I123" s="365"/>
      <c r="J123" s="365"/>
      <c r="K123" s="365"/>
      <c r="L123" s="365"/>
      <c r="M123" s="365"/>
      <c r="N123" s="365"/>
      <c r="O123" s="365"/>
      <c r="P123" s="365"/>
      <c r="Q123" s="365"/>
      <c r="R123" s="365"/>
      <c r="S123" s="365"/>
      <c r="T123" s="365"/>
      <c r="U123" s="365"/>
      <c r="V123" s="365"/>
      <c r="W123" s="365"/>
      <c r="X123" s="366"/>
      <c r="Y123" s="152"/>
    </row>
    <row r="124" spans="1:25" ht="21" customHeight="1">
      <c r="A124" s="152"/>
      <c r="B124" s="367"/>
      <c r="C124" s="368"/>
      <c r="D124" s="368"/>
      <c r="E124" s="368"/>
      <c r="F124" s="368"/>
      <c r="G124" s="368"/>
      <c r="H124" s="368"/>
      <c r="I124" s="368"/>
      <c r="J124" s="368"/>
      <c r="K124" s="368"/>
      <c r="L124" s="368"/>
      <c r="M124" s="368"/>
      <c r="N124" s="368"/>
      <c r="O124" s="368"/>
      <c r="P124" s="368"/>
      <c r="Q124" s="368"/>
      <c r="R124" s="368"/>
      <c r="S124" s="368"/>
      <c r="T124" s="368"/>
      <c r="U124" s="368"/>
      <c r="V124" s="368"/>
      <c r="W124" s="368"/>
      <c r="X124" s="369"/>
      <c r="Y124" s="152"/>
    </row>
    <row r="125" spans="1:25" ht="21" customHeight="1">
      <c r="A125" s="152"/>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row>
    <row r="126" spans="1:25" ht="21" customHeight="1"/>
    <row r="127" spans="1:25" ht="21" customHeight="1"/>
    <row r="128" spans="1:25" ht="21" customHeight="1"/>
    <row r="129" ht="21" customHeight="1"/>
    <row r="130" ht="21" customHeight="1"/>
    <row r="131" ht="21" customHeight="1"/>
    <row r="132" ht="21" customHeight="1"/>
  </sheetData>
  <mergeCells count="440">
    <mergeCell ref="C111:W111"/>
    <mergeCell ref="B112:X124"/>
    <mergeCell ref="AC35:AD36"/>
    <mergeCell ref="AE35:AF36"/>
    <mergeCell ref="C37:W43"/>
    <mergeCell ref="C32:W32"/>
    <mergeCell ref="AA17:AF17"/>
    <mergeCell ref="AA19:AB19"/>
    <mergeCell ref="AC19:AD19"/>
    <mergeCell ref="AE19:AF19"/>
    <mergeCell ref="AA35:AB36"/>
    <mergeCell ref="B29:X29"/>
    <mergeCell ref="C18:H18"/>
    <mergeCell ref="N48:O50"/>
    <mergeCell ref="P48:Q50"/>
    <mergeCell ref="R48:S50"/>
    <mergeCell ref="C22:W25"/>
    <mergeCell ref="C31:W31"/>
    <mergeCell ref="C35:E35"/>
    <mergeCell ref="C33:E34"/>
    <mergeCell ref="F33:H33"/>
    <mergeCell ref="C17:W17"/>
    <mergeCell ref="C19:H19"/>
    <mergeCell ref="C20:H20"/>
    <mergeCell ref="B2:X2"/>
    <mergeCell ref="B9:X9"/>
    <mergeCell ref="C5:P6"/>
    <mergeCell ref="Q5:Q6"/>
    <mergeCell ref="R5:S6"/>
    <mergeCell ref="F12:H12"/>
    <mergeCell ref="I12:K12"/>
    <mergeCell ref="L12:N12"/>
    <mergeCell ref="O12:Q12"/>
    <mergeCell ref="R12:T12"/>
    <mergeCell ref="F11:H11"/>
    <mergeCell ref="I11:W11"/>
    <mergeCell ref="U12:W12"/>
    <mergeCell ref="O13:Q13"/>
    <mergeCell ref="R13:T13"/>
    <mergeCell ref="U13:W13"/>
    <mergeCell ref="C11:E12"/>
    <mergeCell ref="C15:E15"/>
    <mergeCell ref="C13:E13"/>
    <mergeCell ref="C14:E14"/>
    <mergeCell ref="I14:K14"/>
    <mergeCell ref="L14:N14"/>
    <mergeCell ref="O14:Q14"/>
    <mergeCell ref="R14:T14"/>
    <mergeCell ref="U14:W14"/>
    <mergeCell ref="I15:K15"/>
    <mergeCell ref="L15:N15"/>
    <mergeCell ref="O15:Q15"/>
    <mergeCell ref="R15:T15"/>
    <mergeCell ref="U15:W15"/>
    <mergeCell ref="F14:H14"/>
    <mergeCell ref="F15:H15"/>
    <mergeCell ref="F13:H13"/>
    <mergeCell ref="I13:K13"/>
    <mergeCell ref="L13:N13"/>
    <mergeCell ref="I18:K18"/>
    <mergeCell ref="L18:N18"/>
    <mergeCell ref="O18:Q18"/>
    <mergeCell ref="R18:T18"/>
    <mergeCell ref="U18:W18"/>
    <mergeCell ref="I19:K19"/>
    <mergeCell ref="L19:N19"/>
    <mergeCell ref="O19:Q19"/>
    <mergeCell ref="R19:T19"/>
    <mergeCell ref="U19:W19"/>
    <mergeCell ref="I20:K20"/>
    <mergeCell ref="L20:N20"/>
    <mergeCell ref="O20:Q20"/>
    <mergeCell ref="R20:T20"/>
    <mergeCell ref="U20:W20"/>
    <mergeCell ref="I33:W33"/>
    <mergeCell ref="F34:H34"/>
    <mergeCell ref="I34:K34"/>
    <mergeCell ref="L34:N34"/>
    <mergeCell ref="O34:Q34"/>
    <mergeCell ref="R34:T34"/>
    <mergeCell ref="U34:W34"/>
    <mergeCell ref="F35:H35"/>
    <mergeCell ref="I35:K35"/>
    <mergeCell ref="L35:N35"/>
    <mergeCell ref="O35:Q35"/>
    <mergeCell ref="R35:T35"/>
    <mergeCell ref="U35:W35"/>
    <mergeCell ref="C51:E51"/>
    <mergeCell ref="C52:E52"/>
    <mergeCell ref="C53:E53"/>
    <mergeCell ref="P51:Q51"/>
    <mergeCell ref="R51:S51"/>
    <mergeCell ref="P52:Q52"/>
    <mergeCell ref="R52:S52"/>
    <mergeCell ref="C54:E54"/>
    <mergeCell ref="C55:E55"/>
    <mergeCell ref="F48:G50"/>
    <mergeCell ref="H48:I50"/>
    <mergeCell ref="J48:K50"/>
    <mergeCell ref="L48:M50"/>
    <mergeCell ref="J53:K53"/>
    <mergeCell ref="L53:M53"/>
    <mergeCell ref="N53:O53"/>
    <mergeCell ref="F52:G52"/>
    <mergeCell ref="H52:I52"/>
    <mergeCell ref="J52:K52"/>
    <mergeCell ref="L52:M52"/>
    <mergeCell ref="N52:O52"/>
    <mergeCell ref="F51:G51"/>
    <mergeCell ref="H51:I51"/>
    <mergeCell ref="J51:K51"/>
    <mergeCell ref="L51:M51"/>
    <mergeCell ref="N51:O51"/>
    <mergeCell ref="N61:O61"/>
    <mergeCell ref="P61:Q61"/>
    <mergeCell ref="R61:S61"/>
    <mergeCell ref="C60:E60"/>
    <mergeCell ref="P55:Q55"/>
    <mergeCell ref="R55:S55"/>
    <mergeCell ref="C50:E50"/>
    <mergeCell ref="C48:E49"/>
    <mergeCell ref="F55:G55"/>
    <mergeCell ref="H55:I55"/>
    <mergeCell ref="J55:K55"/>
    <mergeCell ref="L55:M55"/>
    <mergeCell ref="N55:O55"/>
    <mergeCell ref="P53:Q53"/>
    <mergeCell ref="R53:S53"/>
    <mergeCell ref="F54:G54"/>
    <mergeCell ref="H54:I54"/>
    <mergeCell ref="J54:K54"/>
    <mergeCell ref="L54:M54"/>
    <mergeCell ref="N54:O54"/>
    <mergeCell ref="P54:Q54"/>
    <mergeCell ref="R54:S54"/>
    <mergeCell ref="F53:G53"/>
    <mergeCell ref="H53:I53"/>
    <mergeCell ref="C62:E62"/>
    <mergeCell ref="F62:G62"/>
    <mergeCell ref="H62:I62"/>
    <mergeCell ref="J62:K62"/>
    <mergeCell ref="L62:M62"/>
    <mergeCell ref="C61:E61"/>
    <mergeCell ref="F61:G61"/>
    <mergeCell ref="H61:I61"/>
    <mergeCell ref="J61:K61"/>
    <mergeCell ref="L61:M61"/>
    <mergeCell ref="C58:E59"/>
    <mergeCell ref="F58:G60"/>
    <mergeCell ref="H58:I60"/>
    <mergeCell ref="J58:K60"/>
    <mergeCell ref="L58:M60"/>
    <mergeCell ref="N58:O60"/>
    <mergeCell ref="P58:Q60"/>
    <mergeCell ref="R58:S60"/>
    <mergeCell ref="C64:E64"/>
    <mergeCell ref="F64:G64"/>
    <mergeCell ref="H64:I64"/>
    <mergeCell ref="J64:K64"/>
    <mergeCell ref="L64:M64"/>
    <mergeCell ref="N62:O62"/>
    <mergeCell ref="P62:Q62"/>
    <mergeCell ref="R62:S62"/>
    <mergeCell ref="C63:E63"/>
    <mergeCell ref="F63:G63"/>
    <mergeCell ref="H63:I63"/>
    <mergeCell ref="J63:K63"/>
    <mergeCell ref="L63:M63"/>
    <mergeCell ref="N63:O63"/>
    <mergeCell ref="P63:Q63"/>
    <mergeCell ref="R63:S63"/>
    <mergeCell ref="J68:K70"/>
    <mergeCell ref="L68:M70"/>
    <mergeCell ref="N68:O70"/>
    <mergeCell ref="P68:Q70"/>
    <mergeCell ref="R68:S70"/>
    <mergeCell ref="C70:E70"/>
    <mergeCell ref="N64:O64"/>
    <mergeCell ref="P64:Q64"/>
    <mergeCell ref="R64:S64"/>
    <mergeCell ref="C68:E69"/>
    <mergeCell ref="F68:G70"/>
    <mergeCell ref="H68:I70"/>
    <mergeCell ref="L65:M65"/>
    <mergeCell ref="F65:G65"/>
    <mergeCell ref="H65:I65"/>
    <mergeCell ref="J65:K65"/>
    <mergeCell ref="N71:O71"/>
    <mergeCell ref="P71:Q71"/>
    <mergeCell ref="R71:S71"/>
    <mergeCell ref="C72:E72"/>
    <mergeCell ref="F72:G72"/>
    <mergeCell ref="H72:I72"/>
    <mergeCell ref="J72:K72"/>
    <mergeCell ref="L72:M72"/>
    <mergeCell ref="N72:O72"/>
    <mergeCell ref="P72:Q72"/>
    <mergeCell ref="R72:S72"/>
    <mergeCell ref="C71:E71"/>
    <mergeCell ref="F71:G71"/>
    <mergeCell ref="H71:I71"/>
    <mergeCell ref="J71:K71"/>
    <mergeCell ref="L71:M71"/>
    <mergeCell ref="N73:O73"/>
    <mergeCell ref="P73:Q73"/>
    <mergeCell ref="R73:S73"/>
    <mergeCell ref="C74:E74"/>
    <mergeCell ref="F74:G74"/>
    <mergeCell ref="H74:I74"/>
    <mergeCell ref="J74:K74"/>
    <mergeCell ref="L74:M74"/>
    <mergeCell ref="N74:O74"/>
    <mergeCell ref="P74:Q74"/>
    <mergeCell ref="R74:S74"/>
    <mergeCell ref="C73:E73"/>
    <mergeCell ref="F73:G73"/>
    <mergeCell ref="H73:I73"/>
    <mergeCell ref="J73:K73"/>
    <mergeCell ref="L73:M73"/>
    <mergeCell ref="N75:O75"/>
    <mergeCell ref="P75:Q75"/>
    <mergeCell ref="R75:S75"/>
    <mergeCell ref="C78:E79"/>
    <mergeCell ref="F78:G80"/>
    <mergeCell ref="H78:I80"/>
    <mergeCell ref="J78:K80"/>
    <mergeCell ref="L78:M80"/>
    <mergeCell ref="N78:O80"/>
    <mergeCell ref="P78:Q80"/>
    <mergeCell ref="R78:S80"/>
    <mergeCell ref="C80:E80"/>
    <mergeCell ref="C75:E75"/>
    <mergeCell ref="F75:G75"/>
    <mergeCell ref="H75:I75"/>
    <mergeCell ref="J75:K75"/>
    <mergeCell ref="L75:M75"/>
    <mergeCell ref="C76:E76"/>
    <mergeCell ref="J76:K76"/>
    <mergeCell ref="L76:M76"/>
    <mergeCell ref="N76:O76"/>
    <mergeCell ref="P76:Q76"/>
    <mergeCell ref="R76:S76"/>
    <mergeCell ref="F76:G76"/>
    <mergeCell ref="N81:O81"/>
    <mergeCell ref="P81:Q81"/>
    <mergeCell ref="R81:S81"/>
    <mergeCell ref="C82:E82"/>
    <mergeCell ref="F82:G82"/>
    <mergeCell ref="H82:I82"/>
    <mergeCell ref="J82:K82"/>
    <mergeCell ref="L82:M82"/>
    <mergeCell ref="N82:O82"/>
    <mergeCell ref="P82:Q82"/>
    <mergeCell ref="R82:S82"/>
    <mergeCell ref="C81:E81"/>
    <mergeCell ref="F81:G81"/>
    <mergeCell ref="H81:I81"/>
    <mergeCell ref="J81:K81"/>
    <mergeCell ref="L81:M81"/>
    <mergeCell ref="N86:O86"/>
    <mergeCell ref="P86:Q86"/>
    <mergeCell ref="N83:O83"/>
    <mergeCell ref="P83:Q83"/>
    <mergeCell ref="R83:S83"/>
    <mergeCell ref="C84:E84"/>
    <mergeCell ref="F84:G84"/>
    <mergeCell ref="H84:I84"/>
    <mergeCell ref="J84:K84"/>
    <mergeCell ref="L84:M84"/>
    <mergeCell ref="N84:O84"/>
    <mergeCell ref="P84:Q84"/>
    <mergeCell ref="R84:S84"/>
    <mergeCell ref="C83:E83"/>
    <mergeCell ref="F83:G83"/>
    <mergeCell ref="H83:I83"/>
    <mergeCell ref="J83:K83"/>
    <mergeCell ref="L83:M83"/>
    <mergeCell ref="C85:E85"/>
    <mergeCell ref="F85:G85"/>
    <mergeCell ref="H85:I85"/>
    <mergeCell ref="J85:K85"/>
    <mergeCell ref="L85:M85"/>
    <mergeCell ref="C86:E86"/>
    <mergeCell ref="F86:G86"/>
    <mergeCell ref="H86:I86"/>
    <mergeCell ref="J86:K86"/>
    <mergeCell ref="L86:M86"/>
    <mergeCell ref="C88:E89"/>
    <mergeCell ref="F88:G90"/>
    <mergeCell ref="H88:I90"/>
    <mergeCell ref="J88:K90"/>
    <mergeCell ref="L88:M90"/>
    <mergeCell ref="N88:O90"/>
    <mergeCell ref="P88:Q90"/>
    <mergeCell ref="R88:S90"/>
    <mergeCell ref="C90:E90"/>
    <mergeCell ref="C92:E92"/>
    <mergeCell ref="F92:G92"/>
    <mergeCell ref="H92:I92"/>
    <mergeCell ref="J92:K92"/>
    <mergeCell ref="L92:M92"/>
    <mergeCell ref="N92:O92"/>
    <mergeCell ref="P92:Q92"/>
    <mergeCell ref="R92:S92"/>
    <mergeCell ref="C91:E91"/>
    <mergeCell ref="F91:G91"/>
    <mergeCell ref="H91:I91"/>
    <mergeCell ref="J91:K91"/>
    <mergeCell ref="L91:M91"/>
    <mergeCell ref="C95:E95"/>
    <mergeCell ref="F95:G95"/>
    <mergeCell ref="H95:I95"/>
    <mergeCell ref="J95:K95"/>
    <mergeCell ref="L95:M95"/>
    <mergeCell ref="P93:Q93"/>
    <mergeCell ref="R93:S93"/>
    <mergeCell ref="C94:E94"/>
    <mergeCell ref="F94:G94"/>
    <mergeCell ref="H94:I94"/>
    <mergeCell ref="J94:K94"/>
    <mergeCell ref="L94:M94"/>
    <mergeCell ref="N94:O94"/>
    <mergeCell ref="P94:Q94"/>
    <mergeCell ref="R94:S94"/>
    <mergeCell ref="C93:E93"/>
    <mergeCell ref="F93:G93"/>
    <mergeCell ref="H93:I93"/>
    <mergeCell ref="J93:K93"/>
    <mergeCell ref="L93:M93"/>
    <mergeCell ref="C98:E99"/>
    <mergeCell ref="F98:G100"/>
    <mergeCell ref="H98:I100"/>
    <mergeCell ref="J98:K100"/>
    <mergeCell ref="L98:M100"/>
    <mergeCell ref="N98:O100"/>
    <mergeCell ref="P98:Q100"/>
    <mergeCell ref="R98:S100"/>
    <mergeCell ref="C100:E100"/>
    <mergeCell ref="C105:E105"/>
    <mergeCell ref="F105:G105"/>
    <mergeCell ref="H105:I105"/>
    <mergeCell ref="J105:K105"/>
    <mergeCell ref="L105:M105"/>
    <mergeCell ref="C104:E104"/>
    <mergeCell ref="F104:G104"/>
    <mergeCell ref="H104:I104"/>
    <mergeCell ref="J104:K104"/>
    <mergeCell ref="L104:M104"/>
    <mergeCell ref="C103:E103"/>
    <mergeCell ref="F103:G103"/>
    <mergeCell ref="H103:I103"/>
    <mergeCell ref="J103:K103"/>
    <mergeCell ref="L103:M103"/>
    <mergeCell ref="C102:E102"/>
    <mergeCell ref="F102:G102"/>
    <mergeCell ref="H102:I102"/>
    <mergeCell ref="J102:K102"/>
    <mergeCell ref="L102:M102"/>
    <mergeCell ref="N105:O105"/>
    <mergeCell ref="P105:Q105"/>
    <mergeCell ref="R105:S105"/>
    <mergeCell ref="N103:O103"/>
    <mergeCell ref="P103:Q103"/>
    <mergeCell ref="R103:S103"/>
    <mergeCell ref="N104:O104"/>
    <mergeCell ref="P104:Q104"/>
    <mergeCell ref="R104:S104"/>
    <mergeCell ref="N101:O101"/>
    <mergeCell ref="P101:Q101"/>
    <mergeCell ref="R101:S101"/>
    <mergeCell ref="N102:O102"/>
    <mergeCell ref="P102:Q102"/>
    <mergeCell ref="R102:S102"/>
    <mergeCell ref="N93:O93"/>
    <mergeCell ref="R95:S95"/>
    <mergeCell ref="N91:O91"/>
    <mergeCell ref="P91:Q91"/>
    <mergeCell ref="R91:S91"/>
    <mergeCell ref="N85:O85"/>
    <mergeCell ref="P85:Q85"/>
    <mergeCell ref="R85:S85"/>
    <mergeCell ref="H76:I76"/>
    <mergeCell ref="C56:E56"/>
    <mergeCell ref="F56:G56"/>
    <mergeCell ref="H56:I56"/>
    <mergeCell ref="J56:K56"/>
    <mergeCell ref="L56:M56"/>
    <mergeCell ref="N56:O56"/>
    <mergeCell ref="P56:Q56"/>
    <mergeCell ref="R56:S56"/>
    <mergeCell ref="C66:E66"/>
    <mergeCell ref="F66:G66"/>
    <mergeCell ref="P66:Q66"/>
    <mergeCell ref="H66:I66"/>
    <mergeCell ref="J66:K66"/>
    <mergeCell ref="L66:M66"/>
    <mergeCell ref="N66:O66"/>
    <mergeCell ref="R66:S66"/>
    <mergeCell ref="N65:O65"/>
    <mergeCell ref="P65:Q65"/>
    <mergeCell ref="R65:S65"/>
    <mergeCell ref="C65:E65"/>
    <mergeCell ref="C106:E106"/>
    <mergeCell ref="F106:G106"/>
    <mergeCell ref="H106:I106"/>
    <mergeCell ref="J106:K106"/>
    <mergeCell ref="L106:M106"/>
    <mergeCell ref="N106:O106"/>
    <mergeCell ref="P106:Q106"/>
    <mergeCell ref="R106:S106"/>
    <mergeCell ref="R86:S86"/>
    <mergeCell ref="C96:E96"/>
    <mergeCell ref="F96:G96"/>
    <mergeCell ref="H96:I96"/>
    <mergeCell ref="J96:K96"/>
    <mergeCell ref="L96:M96"/>
    <mergeCell ref="N96:O96"/>
    <mergeCell ref="P96:Q96"/>
    <mergeCell ref="R96:S96"/>
    <mergeCell ref="C101:E101"/>
    <mergeCell ref="F101:G101"/>
    <mergeCell ref="H101:I101"/>
    <mergeCell ref="J101:K101"/>
    <mergeCell ref="L101:M101"/>
    <mergeCell ref="N95:O95"/>
    <mergeCell ref="P95:Q95"/>
    <mergeCell ref="AA33:AF33"/>
    <mergeCell ref="AA34:AB34"/>
    <mergeCell ref="AC34:AD34"/>
    <mergeCell ref="AE34:AF34"/>
    <mergeCell ref="AA21:AF21"/>
    <mergeCell ref="AA18:AB18"/>
    <mergeCell ref="AC18:AD18"/>
    <mergeCell ref="AE18:AF18"/>
    <mergeCell ref="AA22:AB22"/>
    <mergeCell ref="AC22:AD22"/>
    <mergeCell ref="AE22:AF22"/>
    <mergeCell ref="AE23:AF24"/>
    <mergeCell ref="AC23:AD24"/>
    <mergeCell ref="AA23:AB24"/>
  </mergeCells>
  <phoneticPr fontId="1"/>
  <conditionalFormatting sqref="F13:H13">
    <cfRule type="expression" dxfId="18" priority="33">
      <formula>$F$13=""</formula>
    </cfRule>
  </conditionalFormatting>
  <conditionalFormatting sqref="I13:K13">
    <cfRule type="expression" dxfId="17" priority="32">
      <formula>$I$13=""</formula>
    </cfRule>
  </conditionalFormatting>
  <conditionalFormatting sqref="O13:Q13">
    <cfRule type="expression" dxfId="16" priority="26">
      <formula>$O$13=""</formula>
    </cfRule>
  </conditionalFormatting>
  <conditionalFormatting sqref="L13:N13">
    <cfRule type="expression" dxfId="15" priority="25">
      <formula>$L$13=""</formula>
    </cfRule>
  </conditionalFormatting>
  <conditionalFormatting sqref="F14:H14">
    <cfRule type="expression" dxfId="14" priority="24">
      <formula>$F$14=""</formula>
    </cfRule>
  </conditionalFormatting>
  <conditionalFormatting sqref="I14:K14">
    <cfRule type="expression" dxfId="13" priority="23">
      <formula>$I$14=""</formula>
    </cfRule>
  </conditionalFormatting>
  <conditionalFormatting sqref="L14:N14">
    <cfRule type="expression" dxfId="12" priority="22">
      <formula>$L$14=""</formula>
    </cfRule>
  </conditionalFormatting>
  <conditionalFormatting sqref="O14:Q14">
    <cfRule type="expression" dxfId="11" priority="21">
      <formula>$O$14=""</formula>
    </cfRule>
  </conditionalFormatting>
  <conditionalFormatting sqref="R13:T13">
    <cfRule type="expression" dxfId="10" priority="31">
      <formula>$R$13=""</formula>
    </cfRule>
  </conditionalFormatting>
  <conditionalFormatting sqref="R14:T14">
    <cfRule type="expression" dxfId="9" priority="19">
      <formula>$R$14=""</formula>
    </cfRule>
  </conditionalFormatting>
  <conditionalFormatting sqref="U13:W13">
    <cfRule type="expression" dxfId="8" priority="118">
      <formula>$U$13=""</formula>
    </cfRule>
  </conditionalFormatting>
  <conditionalFormatting sqref="U14:W14">
    <cfRule type="expression" dxfId="7" priority="30">
      <formula>$U$14=""</formula>
    </cfRule>
  </conditionalFormatting>
  <conditionalFormatting sqref="B26:X26 B22:C22 B23:B25 X22:X25 B10:X21">
    <cfRule type="expression" dxfId="6" priority="5">
      <formula>$R$5="○"</formula>
    </cfRule>
  </conditionalFormatting>
  <conditionalFormatting sqref="B30:X30 B47:T107 B37:C37 B31:C31 X31:X32 B33:X36 B44:X44 B38:B43 X37:X43 B32">
    <cfRule type="expression" dxfId="5" priority="4">
      <formula>$R$5="×"</formula>
    </cfRule>
  </conditionalFormatting>
  <conditionalFormatting sqref="R5:S6">
    <cfRule type="expression" dxfId="4" priority="3">
      <formula>$R$5=""</formula>
    </cfRule>
  </conditionalFormatting>
  <conditionalFormatting sqref="C32:W32">
    <cfRule type="expression" dxfId="3" priority="2">
      <formula>$R$5="×"</formula>
    </cfRule>
  </conditionalFormatting>
  <conditionalFormatting sqref="B110:X124">
    <cfRule type="expression" dxfId="2" priority="1">
      <formula>$R$5="×"</formula>
    </cfRule>
  </conditionalFormatting>
  <dataValidations count="1">
    <dataValidation type="list" allowBlank="1" showInputMessage="1" showErrorMessage="1" sqref="R5" xr:uid="{087FF7A7-5E07-47F2-AB01-6606DA20D473}">
      <formula1>$Z$5:$Z$6</formula1>
    </dataValidation>
  </dataValidations>
  <pageMargins left="0.7" right="0.7" top="0.75" bottom="0.75" header="0.3" footer="0.3"/>
  <pageSetup paperSize="9" scale="57" orientation="portrait" r:id="rId1"/>
  <rowBreaks count="1" manualBreakCount="1">
    <brk id="45" max="24"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2" id="{2984D87E-62C4-4396-94A3-12A9BC29B5C2}">
            <xm:f>問１!$E$12=3</xm:f>
            <x14:dxf>
              <fill>
                <patternFill>
                  <bgColor theme="1" tint="0.499984740745262"/>
                </patternFill>
              </fill>
            </x14:dxf>
          </x14:cfRule>
          <xm:sqref>R18:W20 C88:S96 C98:S106 R34:W35 R12:W15</xm:sqref>
        </x14:conditionalFormatting>
        <x14:conditionalFormatting xmlns:xm="http://schemas.microsoft.com/office/excel/2006/main">
          <x14:cfRule type="expression" priority="7" id="{94B05B6A-F013-4D79-8728-4BB84E111259}">
            <xm:f>問１!$E$12=4</xm:f>
            <x14:dxf>
              <fill>
                <patternFill>
                  <bgColor theme="1" tint="0.499984740745262"/>
                </patternFill>
              </fill>
            </x14:dxf>
          </x14:cfRule>
          <xm:sqref>U12:W15 U18:W20 C98:S106 U34:W35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F8DFC-039A-44EB-BC4C-097D9FFAB714}">
  <dimension ref="A1:AF25"/>
  <sheetViews>
    <sheetView topLeftCell="A2" zoomScaleNormal="100" workbookViewId="0">
      <selection activeCell="U4" sqref="U4"/>
    </sheetView>
  </sheetViews>
  <sheetFormatPr defaultRowHeight="13"/>
  <cols>
    <col min="1" max="1" width="8.7265625" customWidth="1"/>
    <col min="2" max="2" width="10" customWidth="1"/>
    <col min="3" max="3" width="9.7265625" customWidth="1"/>
  </cols>
  <sheetData>
    <row r="1" spans="1:32">
      <c r="A1">
        <f>問１!E5</f>
        <v>0</v>
      </c>
      <c r="B1">
        <f>問１!H6</f>
        <v>0</v>
      </c>
      <c r="C1">
        <f>問１!H7</f>
        <v>0</v>
      </c>
      <c r="D1">
        <f>問１!H8</f>
        <v>0</v>
      </c>
      <c r="E1">
        <f>問１!O8</f>
        <v>0</v>
      </c>
      <c r="F1">
        <f>問１!H9</f>
        <v>0</v>
      </c>
    </row>
    <row r="3" spans="1:32">
      <c r="A3">
        <f>問１!B18</f>
        <v>0</v>
      </c>
      <c r="B3">
        <f>問１!E18</f>
        <v>0</v>
      </c>
      <c r="C3">
        <f>問１!H18</f>
        <v>0</v>
      </c>
      <c r="D3">
        <f>問１!K18</f>
        <v>0</v>
      </c>
      <c r="E3">
        <f>問１!N18</f>
        <v>0</v>
      </c>
      <c r="F3">
        <f>問１!Q18</f>
        <v>0</v>
      </c>
      <c r="G3">
        <f>計算シート!F13</f>
        <v>0</v>
      </c>
      <c r="H3">
        <f>計算シート!I13</f>
        <v>0</v>
      </c>
      <c r="I3">
        <f>計算シート!L13</f>
        <v>0</v>
      </c>
      <c r="J3">
        <f>計算シート!O13</f>
        <v>0</v>
      </c>
      <c r="K3">
        <f>計算シート!R13</f>
        <v>0</v>
      </c>
      <c r="L3">
        <f>計算シート!U13</f>
        <v>0</v>
      </c>
      <c r="M3">
        <f>計算シート!F14</f>
        <v>0</v>
      </c>
      <c r="N3">
        <f>計算シート!I14</f>
        <v>0</v>
      </c>
      <c r="O3">
        <f>計算シート!L14</f>
        <v>0</v>
      </c>
      <c r="P3">
        <f>計算シート!O14</f>
        <v>0</v>
      </c>
      <c r="Q3">
        <f>計算シート!R14</f>
        <v>0</v>
      </c>
      <c r="R3">
        <f>計算シート!U14</f>
        <v>0</v>
      </c>
      <c r="S3">
        <f>問１!E23</f>
        <v>0</v>
      </c>
      <c r="T3">
        <f>問１!J23</f>
        <v>0</v>
      </c>
      <c r="U3" t="e">
        <f>計算シート!F15</f>
        <v>#DIV/0!</v>
      </c>
      <c r="V3" t="e">
        <f>計算シート!I15</f>
        <v>#DIV/0!</v>
      </c>
      <c r="W3" t="e">
        <f>計算シート!L15</f>
        <v>#DIV/0!</v>
      </c>
      <c r="X3" t="e">
        <f>計算シート!O15</f>
        <v>#DIV/0!</v>
      </c>
      <c r="Y3" t="e">
        <f>計算シート!R15</f>
        <v>#DIV/0!</v>
      </c>
      <c r="Z3" t="e">
        <f>計算シート!U15</f>
        <v>#DIV/0!</v>
      </c>
      <c r="AB3" t="e">
        <f>計算シート!I19</f>
        <v>#DIV/0!</v>
      </c>
      <c r="AC3" t="e">
        <f>計算シート!L19</f>
        <v>#DIV/0!</v>
      </c>
      <c r="AD3" t="e">
        <f>計算シート!O19</f>
        <v>#DIV/0!</v>
      </c>
      <c r="AE3" t="e">
        <f>計算シート!R19</f>
        <v>#DIV/0!</v>
      </c>
      <c r="AF3" t="e">
        <f>計算シート!U19</f>
        <v>#DIV/0!</v>
      </c>
    </row>
    <row r="5" spans="1:32">
      <c r="A5" s="137" t="s">
        <v>306</v>
      </c>
      <c r="B5" s="137" t="s">
        <v>307</v>
      </c>
      <c r="C5" s="137" t="s">
        <v>308</v>
      </c>
      <c r="D5" s="137" t="s">
        <v>309</v>
      </c>
    </row>
    <row r="6" spans="1:32">
      <c r="A6">
        <f>'問２～３'!W22+問３!W48</f>
        <v>0</v>
      </c>
      <c r="B6">
        <f>'問２～３'!X22+問３!X48</f>
        <v>0</v>
      </c>
      <c r="C6">
        <f>'問２～３'!Y22+問３!Y48</f>
        <v>0</v>
      </c>
      <c r="D6">
        <f>'問２～３'!Z22+問３!Z48</f>
        <v>0</v>
      </c>
    </row>
    <row r="12" spans="1:32" ht="13.5" thickBot="1"/>
    <row r="13" spans="1:32">
      <c r="B13" s="398" t="s">
        <v>101</v>
      </c>
      <c r="C13" s="399"/>
      <c r="D13" s="400"/>
    </row>
    <row r="14" spans="1:32" ht="13.5" thickBot="1">
      <c r="B14" s="401"/>
      <c r="C14" s="402"/>
      <c r="D14" s="403"/>
    </row>
    <row r="15" spans="1:32">
      <c r="B15" s="138"/>
      <c r="C15" s="127"/>
      <c r="D15" s="139"/>
    </row>
    <row r="16" spans="1:32">
      <c r="B16" s="43" t="s">
        <v>94</v>
      </c>
      <c r="C16" s="28" t="s">
        <v>96</v>
      </c>
      <c r="D16" s="140"/>
    </row>
    <row r="17" spans="2:4">
      <c r="B17" s="143">
        <v>3</v>
      </c>
      <c r="C17" s="144">
        <v>2021</v>
      </c>
      <c r="D17" s="141" t="s">
        <v>97</v>
      </c>
    </row>
    <row r="18" spans="2:4">
      <c r="B18" s="143">
        <v>4</v>
      </c>
      <c r="C18" s="144">
        <v>2020</v>
      </c>
      <c r="D18" s="141" t="s">
        <v>98</v>
      </c>
    </row>
    <row r="19" spans="2:4">
      <c r="B19" s="143">
        <v>5</v>
      </c>
      <c r="C19" s="144">
        <v>2019</v>
      </c>
      <c r="D19" s="141" t="s">
        <v>99</v>
      </c>
    </row>
    <row r="20" spans="2:4">
      <c r="B20" s="138"/>
      <c r="C20" s="127"/>
      <c r="D20" s="139"/>
    </row>
    <row r="21" spans="2:4">
      <c r="B21" s="145">
        <v>2019</v>
      </c>
      <c r="C21" s="144">
        <v>2020</v>
      </c>
      <c r="D21" s="139"/>
    </row>
    <row r="22" spans="2:4">
      <c r="B22" s="145">
        <v>2020</v>
      </c>
      <c r="C22" s="144">
        <v>2021</v>
      </c>
      <c r="D22" s="139"/>
    </row>
    <row r="23" spans="2:4">
      <c r="B23" s="145">
        <v>2021</v>
      </c>
      <c r="C23" s="144">
        <v>2022</v>
      </c>
      <c r="D23" s="139"/>
    </row>
    <row r="24" spans="2:4">
      <c r="B24" s="145">
        <v>2022</v>
      </c>
      <c r="C24" s="144">
        <v>2023</v>
      </c>
      <c r="D24" s="139"/>
    </row>
    <row r="25" spans="2:4" ht="13.5" thickBot="1">
      <c r="B25" s="146">
        <v>2023</v>
      </c>
      <c r="C25" s="147">
        <v>2024</v>
      </c>
      <c r="D25" s="142"/>
    </row>
  </sheetData>
  <mergeCells count="1">
    <mergeCell ref="B13:D14"/>
  </mergeCells>
  <phoneticPr fontId="1"/>
  <pageMargins left="0.7" right="0.7" top="0.75" bottom="0.75" header="0.3" footer="0.3"/>
  <pageSetup paperSize="9" scale="3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50DF3-3D34-401C-AC1A-69847325F7EA}">
  <sheetPr>
    <tabColor theme="0" tint="-0.34998626667073579"/>
    <pageSetUpPr fitToPage="1"/>
  </sheetPr>
  <dimension ref="B1:F27"/>
  <sheetViews>
    <sheetView workbookViewId="0"/>
  </sheetViews>
  <sheetFormatPr defaultColWidth="9" defaultRowHeight="13"/>
  <cols>
    <col min="1" max="1" width="2.08984375" style="3" customWidth="1"/>
    <col min="2" max="2" width="4.7265625" style="3" bestFit="1" customWidth="1"/>
    <col min="3" max="3" width="10.26953125" style="3" customWidth="1"/>
    <col min="4" max="4" width="32" style="3" customWidth="1"/>
    <col min="5" max="5" width="23.453125" style="3" customWidth="1"/>
    <col min="6" max="6" width="16.08984375" style="3" bestFit="1" customWidth="1"/>
    <col min="7" max="7" width="2.08984375" style="3" customWidth="1"/>
    <col min="8" max="16384" width="9" style="3"/>
  </cols>
  <sheetData>
    <row r="1" spans="2:6" ht="23">
      <c r="B1" s="10" t="s">
        <v>18</v>
      </c>
    </row>
    <row r="2" spans="2:6" ht="12.75" customHeight="1">
      <c r="C2" s="4"/>
    </row>
    <row r="3" spans="2:6">
      <c r="B3" s="404" t="s">
        <v>19</v>
      </c>
      <c r="C3" s="404" t="s">
        <v>20</v>
      </c>
      <c r="D3" s="405" t="s">
        <v>21</v>
      </c>
      <c r="E3" s="406"/>
      <c r="F3" s="407"/>
    </row>
    <row r="4" spans="2:6">
      <c r="B4" s="404"/>
      <c r="C4" s="404"/>
      <c r="D4" s="5" t="s">
        <v>22</v>
      </c>
      <c r="E4" s="5" t="s">
        <v>23</v>
      </c>
      <c r="F4" s="5" t="s">
        <v>24</v>
      </c>
    </row>
    <row r="5" spans="2:6" ht="39">
      <c r="B5" s="6">
        <v>1</v>
      </c>
      <c r="C5" s="6" t="s">
        <v>0</v>
      </c>
      <c r="D5" s="7" t="s">
        <v>25</v>
      </c>
      <c r="E5" s="1" t="s">
        <v>26</v>
      </c>
      <c r="F5" s="6" t="s">
        <v>27</v>
      </c>
    </row>
    <row r="6" spans="2:6" ht="39">
      <c r="B6" s="6">
        <v>2</v>
      </c>
      <c r="C6" s="6" t="s">
        <v>1</v>
      </c>
      <c r="D6" s="7" t="s">
        <v>28</v>
      </c>
      <c r="E6" s="8" t="s">
        <v>29</v>
      </c>
      <c r="F6" s="6" t="s">
        <v>30</v>
      </c>
    </row>
    <row r="7" spans="2:6" ht="104">
      <c r="B7" s="6">
        <v>3</v>
      </c>
      <c r="C7" s="6" t="s">
        <v>2</v>
      </c>
      <c r="D7" s="7" t="s">
        <v>31</v>
      </c>
      <c r="E7" s="8" t="s">
        <v>32</v>
      </c>
      <c r="F7" s="6" t="s">
        <v>33</v>
      </c>
    </row>
    <row r="8" spans="2:6" ht="39">
      <c r="B8" s="6">
        <v>4</v>
      </c>
      <c r="C8" s="6" t="s">
        <v>3</v>
      </c>
      <c r="D8" s="7" t="s">
        <v>34</v>
      </c>
      <c r="E8" s="8" t="s">
        <v>35</v>
      </c>
      <c r="F8" s="6" t="s">
        <v>36</v>
      </c>
    </row>
    <row r="9" spans="2:6" ht="39">
      <c r="B9" s="6">
        <v>5</v>
      </c>
      <c r="C9" s="6" t="s">
        <v>4</v>
      </c>
      <c r="D9" s="7" t="s">
        <v>37</v>
      </c>
      <c r="E9" s="8" t="s">
        <v>38</v>
      </c>
      <c r="F9" s="6" t="s">
        <v>30</v>
      </c>
    </row>
    <row r="10" spans="2:6" ht="65">
      <c r="B10" s="6">
        <v>6</v>
      </c>
      <c r="C10" s="6" t="s">
        <v>5</v>
      </c>
      <c r="D10" s="7" t="s">
        <v>39</v>
      </c>
      <c r="E10" s="8" t="s">
        <v>40</v>
      </c>
      <c r="F10" s="6" t="s">
        <v>41</v>
      </c>
    </row>
    <row r="11" spans="2:6" ht="91">
      <c r="B11" s="6">
        <v>7</v>
      </c>
      <c r="C11" s="6" t="s">
        <v>6</v>
      </c>
      <c r="D11" s="9" t="s">
        <v>42</v>
      </c>
      <c r="E11" s="8" t="s">
        <v>43</v>
      </c>
      <c r="F11" s="6" t="s">
        <v>44</v>
      </c>
    </row>
    <row r="12" spans="2:6" ht="52">
      <c r="B12" s="6">
        <v>8</v>
      </c>
      <c r="C12" s="6" t="s">
        <v>7</v>
      </c>
      <c r="D12" s="7" t="s">
        <v>45</v>
      </c>
      <c r="E12" s="8" t="s">
        <v>46</v>
      </c>
      <c r="F12" s="6" t="s">
        <v>47</v>
      </c>
    </row>
    <row r="13" spans="2:6" ht="39">
      <c r="B13" s="6">
        <v>9</v>
      </c>
      <c r="C13" s="6" t="s">
        <v>8</v>
      </c>
      <c r="D13" s="7" t="s">
        <v>48</v>
      </c>
      <c r="E13" s="8" t="s">
        <v>49</v>
      </c>
      <c r="F13" s="6" t="s">
        <v>50</v>
      </c>
    </row>
    <row r="14" spans="2:6" ht="65">
      <c r="B14" s="6">
        <v>10</v>
      </c>
      <c r="C14" s="6" t="s">
        <v>9</v>
      </c>
      <c r="D14" s="7" t="s">
        <v>51</v>
      </c>
      <c r="E14" s="8" t="s">
        <v>52</v>
      </c>
      <c r="F14" s="6" t="s">
        <v>53</v>
      </c>
    </row>
    <row r="15" spans="2:6" ht="39">
      <c r="B15" s="6">
        <v>11</v>
      </c>
      <c r="C15" s="6" t="s">
        <v>10</v>
      </c>
      <c r="D15" s="7" t="s">
        <v>54</v>
      </c>
      <c r="E15" s="8" t="s">
        <v>55</v>
      </c>
      <c r="F15" s="6" t="s">
        <v>56</v>
      </c>
    </row>
    <row r="16" spans="2:6" ht="52">
      <c r="B16" s="6">
        <v>12</v>
      </c>
      <c r="C16" s="6" t="s">
        <v>11</v>
      </c>
      <c r="D16" s="7" t="s">
        <v>57</v>
      </c>
      <c r="E16" s="8" t="s">
        <v>58</v>
      </c>
      <c r="F16" s="6" t="s">
        <v>59</v>
      </c>
    </row>
    <row r="17" spans="2:6" ht="52">
      <c r="B17" s="6">
        <v>13</v>
      </c>
      <c r="C17" s="6" t="s">
        <v>12</v>
      </c>
      <c r="D17" s="7" t="s">
        <v>60</v>
      </c>
      <c r="E17" s="8" t="s">
        <v>61</v>
      </c>
      <c r="F17" s="6" t="s">
        <v>27</v>
      </c>
    </row>
    <row r="18" spans="2:6" ht="52">
      <c r="B18" s="6">
        <v>14</v>
      </c>
      <c r="C18" s="6" t="s">
        <v>13</v>
      </c>
      <c r="D18" s="7" t="s">
        <v>62</v>
      </c>
      <c r="E18" s="8" t="s">
        <v>63</v>
      </c>
      <c r="F18" s="6" t="s">
        <v>33</v>
      </c>
    </row>
    <row r="19" spans="2:6" ht="104">
      <c r="B19" s="6">
        <v>15</v>
      </c>
      <c r="C19" s="6" t="s">
        <v>14</v>
      </c>
      <c r="D19" s="7" t="s">
        <v>64</v>
      </c>
      <c r="E19" s="8" t="s">
        <v>65</v>
      </c>
      <c r="F19" s="6" t="s">
        <v>27</v>
      </c>
    </row>
    <row r="20" spans="2:6" ht="78">
      <c r="B20" s="6">
        <v>16</v>
      </c>
      <c r="C20" s="6" t="s">
        <v>15</v>
      </c>
      <c r="D20" s="7" t="s">
        <v>66</v>
      </c>
      <c r="E20" s="8" t="s">
        <v>67</v>
      </c>
      <c r="F20" s="6" t="s">
        <v>68</v>
      </c>
    </row>
    <row r="22" spans="2:6" ht="23">
      <c r="B22" s="10" t="s">
        <v>69</v>
      </c>
    </row>
    <row r="23" spans="2:6" ht="12" customHeight="1">
      <c r="C23" s="4"/>
    </row>
    <row r="24" spans="2:6">
      <c r="B24" s="5" t="s">
        <v>19</v>
      </c>
      <c r="C24" s="5" t="s">
        <v>70</v>
      </c>
      <c r="D24" s="5" t="s">
        <v>22</v>
      </c>
      <c r="E24" s="5" t="s">
        <v>23</v>
      </c>
      <c r="F24" s="5" t="s">
        <v>24</v>
      </c>
    </row>
    <row r="25" spans="2:6" ht="52">
      <c r="B25" s="6">
        <v>17</v>
      </c>
      <c r="C25" s="11" t="s">
        <v>16</v>
      </c>
      <c r="D25" s="7" t="s">
        <v>71</v>
      </c>
      <c r="E25" s="8" t="s">
        <v>72</v>
      </c>
      <c r="F25" s="6" t="s">
        <v>73</v>
      </c>
    </row>
    <row r="26" spans="2:6" ht="52">
      <c r="B26" s="6">
        <v>18</v>
      </c>
      <c r="C26" s="11" t="s">
        <v>16</v>
      </c>
      <c r="D26" s="7" t="s">
        <v>74</v>
      </c>
      <c r="E26" s="8" t="s">
        <v>75</v>
      </c>
      <c r="F26" s="6" t="s">
        <v>73</v>
      </c>
    </row>
    <row r="27" spans="2:6" ht="52">
      <c r="B27" s="6">
        <v>19</v>
      </c>
      <c r="C27" s="11" t="s">
        <v>16</v>
      </c>
      <c r="D27" s="7" t="s">
        <v>76</v>
      </c>
      <c r="E27" s="8" t="s">
        <v>77</v>
      </c>
      <c r="F27" s="6" t="s">
        <v>78</v>
      </c>
    </row>
  </sheetData>
  <mergeCells count="3">
    <mergeCell ref="B3:B4"/>
    <mergeCell ref="D3:F3"/>
    <mergeCell ref="C3:C4"/>
  </mergeCells>
  <phoneticPr fontId="1"/>
  <hyperlinks>
    <hyperlink ref="E6" r:id="rId1" xr:uid="{488766D6-296C-47EE-A23F-59BA4634128F}"/>
    <hyperlink ref="E5" r:id="rId2" xr:uid="{ACEF77EE-0E4E-4110-983D-EB9DAB18C902}"/>
    <hyperlink ref="E13" r:id="rId3" xr:uid="{176FB211-28C0-4038-AB2B-D973C721509E}"/>
    <hyperlink ref="E14" r:id="rId4" xr:uid="{AEEAB492-4B53-4C3A-93B0-C09C9F2B8812}"/>
    <hyperlink ref="E15" r:id="rId5" xr:uid="{D280F5D0-87C7-4A13-A1AF-B765267D71D6}"/>
    <hyperlink ref="E7" r:id="rId6" xr:uid="{8D857314-8C1A-4833-9064-C1BCF953C19C}"/>
    <hyperlink ref="E16" r:id="rId7" xr:uid="{9E2CA5B7-690E-4435-8450-0A3DA7405ACA}"/>
    <hyperlink ref="E8" r:id="rId8" xr:uid="{F26DBD7A-833F-4F37-BB3D-F175042E3713}"/>
    <hyperlink ref="E17" r:id="rId9" xr:uid="{CCCAD40E-5155-45B3-903F-12905ED86A2C}"/>
    <hyperlink ref="E10" r:id="rId10" xr:uid="{3A73D323-5CD7-4DFE-8B13-92B8A0C6EC70}"/>
    <hyperlink ref="E11" r:id="rId11" xr:uid="{20908D9C-AF65-4B74-810B-7071798D40B3}"/>
    <hyperlink ref="E19" r:id="rId12" xr:uid="{649F7BB9-A3EA-4EA0-853D-57D3757D1195}"/>
    <hyperlink ref="E12" r:id="rId13" xr:uid="{C7F54797-1C63-4B87-AA7F-46CE120D1396}"/>
    <hyperlink ref="E25" r:id="rId14" xr:uid="{ADF07EA6-BF0A-43BD-BDEA-B3C6678B7FFA}"/>
    <hyperlink ref="E26" r:id="rId15" xr:uid="{515589CC-0D75-469C-B00D-29AACCECF230}"/>
    <hyperlink ref="E27" r:id="rId16" xr:uid="{ABFF6E45-0ED2-4C89-9D86-361365712D29}"/>
    <hyperlink ref="E20" r:id="rId17" xr:uid="{F1B79C03-3AC1-4052-973F-A71318312EBC}"/>
    <hyperlink ref="E9" r:id="rId18" xr:uid="{6853EACE-E45F-4F2F-A9B4-8FB4AACAC3EE}"/>
    <hyperlink ref="E18" r:id="rId19" xr:uid="{0D7EE74E-36C4-447D-8730-BF5D0BB07548}"/>
  </hyperlinks>
  <pageMargins left="0.7" right="0.7" top="0.75" bottom="0.75" header="0.3" footer="0.3"/>
  <pageSetup paperSize="9" fitToHeight="0" orientation="landscape" r:id="rId20"/>
  <rowBreaks count="1" manualBreakCount="1">
    <brk id="21"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ae1a7a5-e438-4795-a5cb-bb01bcafd5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8DD96354B73544D93B6E3BB0C156AD9" ma:contentTypeVersion="15" ma:contentTypeDescription="新しいドキュメントを作成します。" ma:contentTypeScope="" ma:versionID="1ca731047fc95fa57dce4143cc79d891">
  <xsd:schema xmlns:xsd="http://www.w3.org/2001/XMLSchema" xmlns:xs="http://www.w3.org/2001/XMLSchema" xmlns:p="http://schemas.microsoft.com/office/2006/metadata/properties" xmlns:ns3="aae1a7a5-e438-4795-a5cb-bb01bcafd552" xmlns:ns4="5161e931-6ec5-4cee-ae59-e7b5326c54c7" targetNamespace="http://schemas.microsoft.com/office/2006/metadata/properties" ma:root="true" ma:fieldsID="1c948de5e74fae2273f4622c4aebcd16" ns3:_="" ns4:_="">
    <xsd:import namespace="aae1a7a5-e438-4795-a5cb-bb01bcafd552"/>
    <xsd:import namespace="5161e931-6ec5-4cee-ae59-e7b5326c54c7"/>
    <xsd:element name="properties">
      <xsd:complexType>
        <xsd:sequence>
          <xsd:element name="documentManagement">
            <xsd:complexType>
              <xsd:all>
                <xsd:element ref="ns3:_activity"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SystemTags" minOccurs="0"/>
                <xsd:element ref="ns3:MediaServiceSearchProperties"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1a7a5-e438-4795-a5cb-bb01bcafd552"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61e931-6ec5-4cee-ae59-e7b5326c54c7"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D094D5-B578-4145-BA22-71594221B37E}">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161e931-6ec5-4cee-ae59-e7b5326c54c7"/>
    <ds:schemaRef ds:uri="aae1a7a5-e438-4795-a5cb-bb01bcafd552"/>
    <ds:schemaRef ds:uri="http://www.w3.org/XML/1998/namespace"/>
  </ds:schemaRefs>
</ds:datastoreItem>
</file>

<file path=customXml/itemProps2.xml><?xml version="1.0" encoding="utf-8"?>
<ds:datastoreItem xmlns:ds="http://schemas.openxmlformats.org/officeDocument/2006/customXml" ds:itemID="{8A2FD2D1-1F0A-4A15-A4E1-C8B4B615A076}">
  <ds:schemaRefs>
    <ds:schemaRef ds:uri="http://schemas.microsoft.com/sharepoint/v3/contenttype/forms"/>
  </ds:schemaRefs>
</ds:datastoreItem>
</file>

<file path=customXml/itemProps3.xml><?xml version="1.0" encoding="utf-8"?>
<ds:datastoreItem xmlns:ds="http://schemas.openxmlformats.org/officeDocument/2006/customXml" ds:itemID="{B4C907EB-1213-4A17-848A-7259DBC00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1a7a5-e438-4795-a5cb-bb01bcafd552"/>
    <ds:schemaRef ds:uri="5161e931-6ec5-4cee-ae59-e7b5326c54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問１</vt:lpstr>
      <vt:lpstr>問２～３</vt:lpstr>
      <vt:lpstr>問３</vt:lpstr>
      <vt:lpstr>問４</vt:lpstr>
      <vt:lpstr>問５</vt:lpstr>
      <vt:lpstr>計算シート</vt:lpstr>
      <vt:lpstr>集計用※触らないでください</vt:lpstr>
      <vt:lpstr>【事務局用】計画名一覧</vt:lpstr>
      <vt:lpstr>【事務局用】計画名一覧!Print_Area</vt:lpstr>
      <vt:lpstr>計算シート!Print_Area</vt:lpstr>
      <vt:lpstr>表紙!Print_Area</vt:lpstr>
      <vt:lpstr>問１!Print_Area</vt:lpstr>
      <vt:lpstr>'問２～３'!Print_Area</vt:lpstr>
      <vt:lpstr>問３!Print_Area</vt:lpstr>
      <vt:lpstr>問４!Print_Area</vt:lpstr>
      <vt:lpstr>問５!Print_Area</vt:lpstr>
      <vt:lpstr>問３!Print_Titles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涼樹 松田</dc:creator>
  <cp:keywords/>
  <dc:description/>
  <cp:lastModifiedBy>鹿児島県</cp:lastModifiedBy>
  <cp:revision/>
  <cp:lastPrinted>2025-10-16T10:46:29Z</cp:lastPrinted>
  <dcterms:created xsi:type="dcterms:W3CDTF">2024-07-05T04:00:54Z</dcterms:created>
  <dcterms:modified xsi:type="dcterms:W3CDTF">2025-10-22T06:56:24Z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0x010100B8DD96354B73544D93B6E3BB0C156AD9</vt:lpwstr>
  </property>
</Properties>
</file>