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06技術管理係\☆技術管理係共有\04　例規\34_快適トイレ\R07.05.29(10月改正予定）　建設現場における「快適トイレ」設置の試行要領改定について\環境林務\"/>
    </mc:Choice>
  </mc:AlternateContent>
  <xr:revisionPtr revIDLastSave="0" documentId="13_ncr:1_{F1017EB8-6123-46F5-9542-B892FFEA1B97}" xr6:coauthVersionLast="36" xr6:coauthVersionMax="36" xr10:uidLastSave="{00000000-0000-0000-0000-000000000000}"/>
  <bookViews>
    <workbookView xWindow="0" yWindow="0" windowWidth="21570" windowHeight="7920" tabRatio="803"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様式２'!$A$1:$I$43</definedName>
    <definedName name="_xlnm.Print_Area" localSheetId="1">'様式２　設置報告'!$A$1:$I$43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1" l="1"/>
  <c r="F5" i="11"/>
  <c r="F6" i="2"/>
  <c r="F7" i="10" s="1"/>
  <c r="F5" i="2"/>
  <c r="F6" i="4" s="1"/>
  <c r="F6" i="10" l="1"/>
  <c r="F7" i="4"/>
  <c r="H44" i="10"/>
  <c r="H42" i="10"/>
  <c r="H41" i="10"/>
  <c r="H40" i="10"/>
  <c r="H39" i="10"/>
  <c r="H38" i="10"/>
  <c r="H36" i="10"/>
  <c r="H35" i="10"/>
  <c r="H34" i="10"/>
  <c r="H33" i="10"/>
  <c r="H32" i="10"/>
  <c r="H30" i="10"/>
  <c r="H29" i="10"/>
  <c r="H28" i="10"/>
  <c r="H27" i="10"/>
  <c r="H26" i="10"/>
  <c r="H25" i="10"/>
  <c r="F14" i="4" l="1"/>
  <c r="F13" i="4"/>
  <c r="F15" i="4"/>
  <c r="G7" i="2" l="1"/>
  <c r="G8" i="2"/>
  <c r="H44" i="4" l="1"/>
  <c r="H42" i="4"/>
  <c r="H41" i="4"/>
  <c r="H40" i="4"/>
  <c r="H39" i="4"/>
  <c r="H38" i="4"/>
  <c r="H36" i="4"/>
  <c r="H34" i="4"/>
  <c r="H35" i="4"/>
  <c r="H33" i="4"/>
  <c r="H32" i="4"/>
  <c r="H30" i="4"/>
  <c r="H27" i="4"/>
  <c r="H28" i="4"/>
  <c r="H29" i="4"/>
  <c r="H26" i="4"/>
  <c r="H25" i="4"/>
  <c r="G11" i="4" l="1"/>
  <c r="G10" i="4"/>
  <c r="G9" i="4"/>
  <c r="G8" i="4"/>
  <c r="G11" i="2"/>
  <c r="G12" i="4" l="1"/>
  <c r="G18" i="4" s="1"/>
  <c r="G19" i="4" s="1"/>
  <c r="G20" i="4" s="1"/>
  <c r="G21" i="4" s="1"/>
  <c r="G17" i="2"/>
  <c r="G18" i="2" s="1"/>
  <c r="G19" i="2" l="1"/>
  <c r="G20" i="2" s="1"/>
  <c r="G11" i="1"/>
  <c r="G17" i="1" s="1"/>
</calcChain>
</file>

<file path=xl/sharedStrings.xml><?xml version="1.0" encoding="utf-8"?>
<sst xmlns="http://schemas.openxmlformats.org/spreadsheetml/2006/main" count="460" uniqueCount="101">
  <si>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</si>
  <si>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</si>
  <si>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</si>
  <si>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</si>
  <si>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</si>
  <si>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</si>
  <si>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</si>
  <si>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</si>
  <si>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</si>
  <si>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</si>
  <si>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</si>
  <si>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</si>
  <si>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</si>
  <si>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</si>
  <si>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</si>
  <si>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</si>
  <si>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</si>
  <si>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</si>
  <si>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</si>
  <si>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</si>
  <si>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</si>
  <si>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照明設備（電源がなくても良いもの）</t>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</si>
  <si>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</si>
  <si>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</si>
  <si>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</si>
  <si>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</si>
  <si>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</si>
  <si>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</si>
  <si>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</si>
  <si>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</si>
  <si>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</si>
  <si>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</si>
  <si>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</si>
  <si>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</si>
  <si>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</si>
  <si>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室内寸法　900×900㎜（半畳程度以上）</t>
    <rPh sb="0" eb="2">
      <t>シツナイ</t>
    </rPh>
    <rPh sb="2" eb="4">
      <t>スンポウ</t>
    </rPh>
    <rPh sb="14" eb="16">
      <t>ハンジョウ</t>
    </rPh>
    <rPh sb="16" eb="18">
      <t>テイド</t>
    </rPh>
    <rPh sb="18" eb="20">
      <t>イジョウ</t>
    </rPh>
    <phoneticPr fontId="3"/>
  </si>
  <si>
    <t>【快適トイレに求める標準仕様】</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</si>
  <si>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</si>
  <si>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</si>
  <si>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</si>
  <si>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</si>
  <si>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</si>
  <si>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</si>
  <si>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</si>
  <si>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</si>
  <si>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</si>
  <si>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</si>
  <si>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</si>
  <si>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</si>
  <si>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</si>
  <si>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</si>
  <si>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</si>
  <si>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</si>
  <si>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</si>
  <si>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</si>
  <si>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</si>
  <si>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</si>
  <si>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</si>
  <si>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</si>
  <si>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</si>
  <si>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</si>
  <si>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</si>
  <si>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</si>
  <si>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</si>
  <si>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</si>
  <si>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</si>
  <si>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</si>
  <si>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</si>
  <si>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</si>
  <si>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</si>
  <si>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</si>
  <si>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</si>
  <si>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</si>
  <si>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</si>
  <si>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</si>
  <si>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</si>
  <si>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</si>
  <si>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</si>
  <si>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</si>
  <si>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</si>
  <si>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</si>
  <si>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</si>
  <si>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１基当たり積算計上額(F)
(上限51,000円/基・月）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</si>
  <si>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t>
    <phoneticPr fontId="2"/>
  </si>
  <si>
    <t>◇◇○○トイレ(AB-CDE）</t>
    <phoneticPr fontId="2"/>
  </si>
  <si>
    <t>○□リース(株)</t>
    <rPh sb="5" eb="8">
      <t>カブ</t>
    </rPh>
    <phoneticPr fontId="2"/>
  </si>
  <si>
    <t>▽▽××</t>
    <phoneticPr fontId="2"/>
  </si>
  <si>
    <t>◆◆○○トイレ（AB-CDE)</t>
    <phoneticPr fontId="2"/>
  </si>
  <si>
    <t>◆◆○○トイレ（AB-CDE)</t>
  </si>
  <si>
    <t>○□リース(株)</t>
  </si>
  <si>
    <t>▽▽××</t>
  </si>
  <si>
    <t/>
  </si>
  <si>
    <t>○○○○事業（△△工区）</t>
    <rPh sb="4" eb="6">
      <t>ジギョウ</t>
    </rPh>
    <rPh sb="9" eb="11">
      <t>コウク</t>
    </rPh>
    <phoneticPr fontId="2"/>
  </si>
  <si>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</si>
  <si>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臭い逆流防止機能（フラッパー機能）</t>
    <rPh sb="0" eb="1">
      <t>ニオ</t>
    </rPh>
    <rPh sb="2" eb="4">
      <t>ギャクリュウ</t>
    </rPh>
    <rPh sb="4" eb="6">
      <t>ボウシ</t>
    </rPh>
    <rPh sb="6" eb="8">
      <t>キノウ</t>
    </rPh>
    <rPh sb="14" eb="16">
      <t>キノウ</t>
    </rPh>
    <phoneticPr fontId="3"/>
  </si>
  <si>
    <t>【快適トイレに備える付属品】</t>
    <rPh sb="7" eb="8">
      <t>ソナ</t>
    </rPh>
    <phoneticPr fontId="2"/>
  </si>
  <si>
    <t>室内温度の調整が可能な設備</t>
    <rPh sb="0" eb="2">
      <t>シツナイ</t>
    </rPh>
    <rPh sb="2" eb="4">
      <t>オンド</t>
    </rPh>
    <rPh sb="5" eb="7">
      <t>チョウセイ</t>
    </rPh>
    <rPh sb="8" eb="10">
      <t>カノウ</t>
    </rPh>
    <rPh sb="11" eb="13">
      <t>セツビ</t>
    </rPh>
    <phoneticPr fontId="3"/>
  </si>
  <si>
    <t>⑱</t>
    <phoneticPr fontId="2"/>
  </si>
  <si>
    <t>付属品等の木質化</t>
    <rPh sb="0" eb="3">
      <t>フゾクヒン</t>
    </rPh>
    <rPh sb="3" eb="4">
      <t>トウ</t>
    </rPh>
    <rPh sb="5" eb="8">
      <t>モクシツカ</t>
    </rPh>
    <phoneticPr fontId="3"/>
  </si>
  <si>
    <r>
      <t>入口の目隠しの設置</t>
    </r>
    <r>
      <rPr>
        <sz val="8"/>
        <color theme="1"/>
        <rFont val="HGPｺﾞｼｯｸM"/>
        <family val="3"/>
        <charset val="128"/>
      </rPr>
      <t>（男女別トイレ間も含め入口が直接見えないような配置等）</t>
    </r>
    <r>
      <rPr>
        <sz val="9"/>
        <color theme="1"/>
        <rFont val="HGPｺﾞｼｯｸM"/>
        <family val="3"/>
        <charset val="128"/>
      </rPr>
      <t xml:space="preserve">
※可能な限り，木材を利用したもの</t>
    </r>
    <rPh sb="0" eb="2">
      <t>イリグチ</t>
    </rPh>
    <rPh sb="3" eb="5">
      <t>メカク</t>
    </rPh>
    <rPh sb="7" eb="9">
      <t>セッチ</t>
    </rPh>
    <rPh sb="10" eb="12">
      <t>ダンジョ</t>
    </rPh>
    <rPh sb="12" eb="13">
      <t>ベツ</t>
    </rPh>
    <rPh sb="16" eb="17">
      <t>カン</t>
    </rPh>
    <rPh sb="18" eb="19">
      <t>フク</t>
    </rPh>
    <rPh sb="20" eb="22">
      <t>イリグチ</t>
    </rPh>
    <rPh sb="23" eb="25">
      <t>チョクセツ</t>
    </rPh>
    <rPh sb="25" eb="26">
      <t>ミ</t>
    </rPh>
    <rPh sb="32" eb="34">
      <t>ハイチ</t>
    </rPh>
    <rPh sb="34" eb="35">
      <t>トウ</t>
    </rPh>
    <rPh sb="38" eb="40">
      <t>カノウ</t>
    </rPh>
    <rPh sb="41" eb="42">
      <t>カギ</t>
    </rPh>
    <rPh sb="44" eb="46">
      <t>モクザイ</t>
    </rPh>
    <rPh sb="47" eb="49">
      <t>リヨウ</t>
    </rPh>
    <phoneticPr fontId="3"/>
  </si>
  <si>
    <r>
      <t xml:space="preserve">臭気対策機能の多重化
</t>
    </r>
    <r>
      <rPr>
        <sz val="9"/>
        <color theme="1"/>
        <rFont val="HGPｺﾞｼｯｸM"/>
        <family val="3"/>
        <charset val="128"/>
      </rPr>
      <t>（フラッパー機能の多重化，必要に応じて消臭剤等の活用）</t>
    </r>
    <rPh sb="0" eb="2">
      <t>シュウキ</t>
    </rPh>
    <rPh sb="2" eb="4">
      <t>タイサク</t>
    </rPh>
    <rPh sb="4" eb="6">
      <t>キノウ</t>
    </rPh>
    <rPh sb="7" eb="10">
      <t>タジュウカ</t>
    </rPh>
    <rPh sb="17" eb="19">
      <t>キノウ</t>
    </rPh>
    <rPh sb="20" eb="23">
      <t>タジュウカ</t>
    </rPh>
    <rPh sb="24" eb="26">
      <t>ヒツヨウ</t>
    </rPh>
    <rPh sb="27" eb="28">
      <t>オウ</t>
    </rPh>
    <rPh sb="30" eb="33">
      <t>ショウシュウザイ</t>
    </rPh>
    <rPh sb="33" eb="34">
      <t>トウ</t>
    </rPh>
    <rPh sb="35" eb="37">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</si>
</sst>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6"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
      <sz val="9"/>
      <color theme="1"/>
      <name val="HGP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5">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13" fillId="2" borderId="30"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protection locked="0"/>
    </xf>
    <xf numFmtId="0" fontId="9" fillId="0" borderId="9" xfId="0" quotePrefix="1" applyFont="1" applyFill="1" applyBorder="1" applyAlignment="1">
      <alignment horizontal="center" vertical="center"/>
    </xf>
    <xf numFmtId="0" fontId="13" fillId="2" borderId="28"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xf>
    <xf numFmtId="0" fontId="22" fillId="3" borderId="30" xfId="0" applyFont="1" applyFill="1" applyBorder="1" applyAlignment="1" applyProtection="1">
      <alignment horizontal="center" vertical="center"/>
      <protection locked="0"/>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40</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40</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23825" y="571500"/>
          <a:ext cx="5996256" cy="9372241"/>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41</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34316</xdr:colOff>
      <xdr:row>36</xdr:row>
      <xdr:rowOff>162293</xdr:rowOff>
    </xdr:from>
    <xdr:ext cx="5447645" cy="742511"/>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21</xdr:row>
      <xdr:rowOff>190953</xdr:rowOff>
    </xdr:from>
    <xdr:ext cx="3837076"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0500" y="3943803"/>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43</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665251</xdr:colOff>
      <xdr:row>23</xdr:row>
      <xdr:rowOff>15716</xdr:rowOff>
    </xdr:from>
    <xdr:to>
      <xdr:col>7</xdr:col>
      <xdr:colOff>533400</xdr:colOff>
      <xdr:row>31</xdr:row>
      <xdr:rowOff>180975</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027576" y="4340066"/>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665251</xdr:colOff>
      <xdr:row>17</xdr:row>
      <xdr:rowOff>58964</xdr:rowOff>
    </xdr:from>
    <xdr:to>
      <xdr:col>6</xdr:col>
      <xdr:colOff>1309460</xdr:colOff>
      <xdr:row>23</xdr:row>
      <xdr:rowOff>15716</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xdr:cNvCxnSpPr>
      </xdr:nvCxnSpPr>
      <xdr:spPr>
        <a:xfrm flipV="1">
          <a:off x="4027576" y="2754539"/>
          <a:ext cx="644209" cy="1585527"/>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2"/>
  <sheetViews>
    <sheetView tabSelected="1" zoomScaleNormal="100" workbookViewId="0">
      <selection activeCell="G10" sqref="G10:I10"/>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73</v>
      </c>
    </row>
    <row r="2" spans="2:9" x14ac:dyDescent="0.15">
      <c r="I2" s="1" t="s">
        <v>0</v>
      </c>
    </row>
    <row r="3" spans="2:9" ht="20.25" customHeight="1" x14ac:dyDescent="0.15">
      <c r="B3" s="79" t="s">
        <v>39</v>
      </c>
      <c r="C3" s="79"/>
      <c r="D3" s="79"/>
      <c r="E3" s="79"/>
      <c r="F3" s="79"/>
      <c r="G3" s="79"/>
      <c r="H3" s="79"/>
      <c r="I3" s="79"/>
    </row>
    <row r="4" spans="2:9" hidden="1" x14ac:dyDescent="0.15">
      <c r="B4" s="73" t="s">
        <v>1</v>
      </c>
      <c r="C4" s="74"/>
      <c r="D4" s="74"/>
      <c r="E4" s="75"/>
      <c r="F4" s="80"/>
      <c r="G4" s="81"/>
      <c r="H4" s="81"/>
      <c r="I4" s="82"/>
    </row>
    <row r="5" spans="2:9" x14ac:dyDescent="0.15">
      <c r="B5" s="73" t="s">
        <v>2</v>
      </c>
      <c r="C5" s="74"/>
      <c r="D5" s="74"/>
      <c r="E5" s="75"/>
      <c r="F5" s="76" t="s">
        <v>92</v>
      </c>
      <c r="G5" s="77"/>
      <c r="H5" s="77"/>
      <c r="I5" s="78"/>
    </row>
    <row r="6" spans="2:9" x14ac:dyDescent="0.15">
      <c r="B6" s="73" t="s">
        <v>3</v>
      </c>
      <c r="C6" s="74"/>
      <c r="D6" s="74"/>
      <c r="E6" s="75"/>
      <c r="F6" s="76" t="s">
        <v>76</v>
      </c>
      <c r="G6" s="77"/>
      <c r="H6" s="77"/>
      <c r="I6" s="78"/>
    </row>
    <row r="7" spans="2:9" x14ac:dyDescent="0.15">
      <c r="B7" s="83" t="s">
        <v>4</v>
      </c>
      <c r="C7" s="84"/>
      <c r="D7" s="84"/>
      <c r="E7" s="85"/>
      <c r="F7" s="6" t="s">
        <v>5</v>
      </c>
      <c r="G7" s="89">
        <v>45931</v>
      </c>
      <c r="H7" s="90"/>
      <c r="I7" s="90"/>
    </row>
    <row r="8" spans="2:9" x14ac:dyDescent="0.15">
      <c r="B8" s="86"/>
      <c r="C8" s="87"/>
      <c r="D8" s="87"/>
      <c r="E8" s="88"/>
      <c r="F8" s="6" t="s">
        <v>6</v>
      </c>
      <c r="G8" s="89">
        <v>46106</v>
      </c>
      <c r="H8" s="90"/>
      <c r="I8" s="90"/>
    </row>
    <row r="9" spans="2:9" x14ac:dyDescent="0.15">
      <c r="B9" s="91" t="s">
        <v>7</v>
      </c>
      <c r="C9" s="92"/>
      <c r="D9" s="92"/>
      <c r="E9" s="93"/>
      <c r="F9" s="6" t="s">
        <v>5</v>
      </c>
      <c r="G9" s="89">
        <v>45940</v>
      </c>
      <c r="H9" s="90"/>
      <c r="I9" s="90"/>
    </row>
    <row r="10" spans="2:9" x14ac:dyDescent="0.15">
      <c r="B10" s="94"/>
      <c r="C10" s="95"/>
      <c r="D10" s="95"/>
      <c r="E10" s="96"/>
      <c r="F10" s="6" t="s">
        <v>6</v>
      </c>
      <c r="G10" s="89">
        <v>46101</v>
      </c>
      <c r="H10" s="90"/>
      <c r="I10" s="90"/>
    </row>
    <row r="11" spans="2:9" x14ac:dyDescent="0.15">
      <c r="B11" s="97"/>
      <c r="C11" s="98"/>
      <c r="D11" s="98"/>
      <c r="E11" s="99"/>
      <c r="F11" s="6" t="s">
        <v>8</v>
      </c>
      <c r="G11" s="100">
        <f>IF(G10&gt;0,ROUND(((G10-G9+1)/30),1),"")</f>
        <v>5.4</v>
      </c>
      <c r="H11" s="101"/>
      <c r="I11" s="7" t="s">
        <v>9</v>
      </c>
    </row>
    <row r="12" spans="2:9" x14ac:dyDescent="0.15">
      <c r="B12" s="102" t="s">
        <v>10</v>
      </c>
      <c r="C12" s="103"/>
      <c r="D12" s="103"/>
      <c r="E12" s="104"/>
      <c r="F12" s="76" t="s">
        <v>77</v>
      </c>
      <c r="G12" s="77"/>
      <c r="H12" s="77"/>
      <c r="I12" s="78"/>
    </row>
    <row r="13" spans="2:9" x14ac:dyDescent="0.15">
      <c r="B13" s="102" t="s">
        <v>11</v>
      </c>
      <c r="C13" s="103"/>
      <c r="D13" s="103"/>
      <c r="E13" s="104"/>
      <c r="F13" s="76" t="s">
        <v>83</v>
      </c>
      <c r="G13" s="77"/>
      <c r="H13" s="77"/>
      <c r="I13" s="78"/>
    </row>
    <row r="14" spans="2:9" x14ac:dyDescent="0.15">
      <c r="B14" s="102" t="s">
        <v>12</v>
      </c>
      <c r="C14" s="103"/>
      <c r="D14" s="103"/>
      <c r="E14" s="104"/>
      <c r="F14" s="76" t="s">
        <v>84</v>
      </c>
      <c r="G14" s="77"/>
      <c r="H14" s="77"/>
      <c r="I14" s="78"/>
    </row>
    <row r="15" spans="2:9" x14ac:dyDescent="0.15">
      <c r="B15" s="107" t="s">
        <v>68</v>
      </c>
      <c r="C15" s="108"/>
      <c r="D15" s="108"/>
      <c r="E15" s="109"/>
      <c r="F15" s="8" t="s">
        <v>13</v>
      </c>
      <c r="G15" s="116">
        <v>2</v>
      </c>
      <c r="H15" s="117"/>
      <c r="I15" s="9" t="s">
        <v>14</v>
      </c>
    </row>
    <row r="16" spans="2:9" x14ac:dyDescent="0.15">
      <c r="B16" s="110"/>
      <c r="C16" s="111"/>
      <c r="D16" s="111"/>
      <c r="E16" s="112"/>
      <c r="F16" s="8" t="s">
        <v>15</v>
      </c>
      <c r="G16" s="118">
        <v>745200</v>
      </c>
      <c r="H16" s="119"/>
      <c r="I16" s="9" t="s">
        <v>16</v>
      </c>
    </row>
    <row r="17" spans="2:9" ht="31.5" x14ac:dyDescent="0.15">
      <c r="B17" s="113"/>
      <c r="C17" s="114"/>
      <c r="D17" s="114"/>
      <c r="E17" s="115"/>
      <c r="F17" s="10" t="s">
        <v>29</v>
      </c>
      <c r="G17" s="120">
        <f>IF(AND(G15&gt;0,G16&gt;0,G10&gt;0),ROUNDDOWN(+G16/(G11*G15),0),"")</f>
        <v>69000</v>
      </c>
      <c r="H17" s="121"/>
      <c r="I17" s="9" t="s">
        <v>17</v>
      </c>
    </row>
    <row r="18" spans="2:9" x14ac:dyDescent="0.15">
      <c r="B18" s="2"/>
      <c r="C18" s="2"/>
      <c r="D18" s="2"/>
      <c r="E18" s="2"/>
      <c r="F18" s="2"/>
      <c r="G18" s="3"/>
      <c r="H18" s="4"/>
      <c r="I18" s="5"/>
    </row>
    <row r="19" spans="2:9" ht="26.25" customHeight="1" x14ac:dyDescent="0.15">
      <c r="B19" s="73" t="s">
        <v>34</v>
      </c>
      <c r="C19" s="74"/>
      <c r="D19" s="74"/>
      <c r="E19" s="74"/>
      <c r="F19" s="74"/>
      <c r="G19" s="75"/>
      <c r="H19" s="11" t="s">
        <v>18</v>
      </c>
      <c r="I19" s="11" t="s">
        <v>19</v>
      </c>
    </row>
    <row r="20" spans="2:9" ht="22.5" customHeight="1" x14ac:dyDescent="0.15">
      <c r="B20" s="128" t="s">
        <v>27</v>
      </c>
      <c r="C20" s="12" t="s">
        <v>36</v>
      </c>
      <c r="D20" s="13"/>
      <c r="E20" s="13"/>
      <c r="F20" s="13"/>
      <c r="G20" s="13"/>
      <c r="H20" s="13"/>
      <c r="I20" s="14"/>
    </row>
    <row r="21" spans="2:9" ht="22.5" customHeight="1" x14ac:dyDescent="0.15">
      <c r="B21" s="129"/>
      <c r="C21" s="15" t="s">
        <v>46</v>
      </c>
      <c r="D21" s="122" t="s">
        <v>20</v>
      </c>
      <c r="E21" s="122"/>
      <c r="F21" s="122"/>
      <c r="G21" s="123"/>
      <c r="H21" s="56"/>
      <c r="I21" s="134"/>
    </row>
    <row r="22" spans="2:9" ht="22.5" customHeight="1" x14ac:dyDescent="0.15">
      <c r="B22" s="129"/>
      <c r="C22" s="16" t="s">
        <v>47</v>
      </c>
      <c r="D22" s="124" t="s">
        <v>93</v>
      </c>
      <c r="E22" s="124"/>
      <c r="F22" s="124"/>
      <c r="G22" s="125"/>
      <c r="H22" s="57"/>
      <c r="I22" s="135"/>
    </row>
    <row r="23" spans="2:9" ht="26.25" customHeight="1" x14ac:dyDescent="0.15">
      <c r="B23" s="129"/>
      <c r="C23" s="16" t="s">
        <v>48</v>
      </c>
      <c r="D23" s="124" t="s">
        <v>94</v>
      </c>
      <c r="E23" s="124"/>
      <c r="F23" s="124"/>
      <c r="G23" s="125"/>
      <c r="H23" s="57"/>
      <c r="I23" s="135"/>
    </row>
    <row r="24" spans="2:9" ht="27" customHeight="1" x14ac:dyDescent="0.15">
      <c r="B24" s="129"/>
      <c r="C24" s="16" t="s">
        <v>49</v>
      </c>
      <c r="D24" s="124" t="s">
        <v>30</v>
      </c>
      <c r="E24" s="124"/>
      <c r="F24" s="124"/>
      <c r="G24" s="125"/>
      <c r="H24" s="57"/>
      <c r="I24" s="135"/>
    </row>
    <row r="25" spans="2:9" ht="22.5" customHeight="1" x14ac:dyDescent="0.15">
      <c r="B25" s="129"/>
      <c r="C25" s="16" t="s">
        <v>50</v>
      </c>
      <c r="D25" s="124" t="s">
        <v>21</v>
      </c>
      <c r="E25" s="124"/>
      <c r="F25" s="124"/>
      <c r="G25" s="125"/>
      <c r="H25" s="57"/>
      <c r="I25" s="135"/>
    </row>
    <row r="26" spans="2:9" ht="26.25" customHeight="1" x14ac:dyDescent="0.15">
      <c r="B26" s="129"/>
      <c r="C26" s="17" t="s">
        <v>51</v>
      </c>
      <c r="D26" s="105" t="s">
        <v>31</v>
      </c>
      <c r="E26" s="105"/>
      <c r="F26" s="105"/>
      <c r="G26" s="106"/>
      <c r="H26" s="58"/>
      <c r="I26" s="136"/>
    </row>
    <row r="27" spans="2:9" ht="22.5" customHeight="1" x14ac:dyDescent="0.15">
      <c r="B27" s="129"/>
      <c r="C27" s="12" t="s">
        <v>95</v>
      </c>
      <c r="D27" s="13"/>
      <c r="E27" s="13"/>
      <c r="F27" s="13"/>
      <c r="G27" s="13"/>
      <c r="H27" s="13"/>
      <c r="I27" s="14"/>
    </row>
    <row r="28" spans="2:9" ht="26.25" customHeight="1" x14ac:dyDescent="0.15">
      <c r="B28" s="129"/>
      <c r="C28" s="15" t="s">
        <v>52</v>
      </c>
      <c r="D28" s="137" t="s">
        <v>32</v>
      </c>
      <c r="E28" s="137"/>
      <c r="F28" s="137"/>
      <c r="G28" s="138"/>
      <c r="H28" s="56"/>
      <c r="I28" s="134"/>
    </row>
    <row r="29" spans="2:9" ht="26.25" customHeight="1" x14ac:dyDescent="0.15">
      <c r="B29" s="129"/>
      <c r="C29" s="16" t="s">
        <v>53</v>
      </c>
      <c r="D29" s="124" t="s">
        <v>99</v>
      </c>
      <c r="E29" s="124"/>
      <c r="F29" s="124"/>
      <c r="G29" s="125"/>
      <c r="H29" s="57"/>
      <c r="I29" s="135"/>
    </row>
    <row r="30" spans="2:9" ht="26.25" customHeight="1" x14ac:dyDescent="0.15">
      <c r="B30" s="129"/>
      <c r="C30" s="16" t="s">
        <v>54</v>
      </c>
      <c r="D30" s="124" t="s">
        <v>33</v>
      </c>
      <c r="E30" s="124"/>
      <c r="F30" s="124"/>
      <c r="G30" s="125"/>
      <c r="H30" s="57"/>
      <c r="I30" s="135"/>
    </row>
    <row r="31" spans="2:9" ht="22.5" customHeight="1" x14ac:dyDescent="0.15">
      <c r="B31" s="129"/>
      <c r="C31" s="16" t="s">
        <v>55</v>
      </c>
      <c r="D31" s="124" t="s">
        <v>22</v>
      </c>
      <c r="E31" s="124"/>
      <c r="F31" s="124"/>
      <c r="G31" s="125"/>
      <c r="H31" s="57"/>
      <c r="I31" s="135"/>
    </row>
    <row r="32" spans="2:9" ht="22.5" customHeight="1" x14ac:dyDescent="0.15">
      <c r="B32" s="130"/>
      <c r="C32" s="17" t="s">
        <v>56</v>
      </c>
      <c r="D32" s="105" t="s">
        <v>23</v>
      </c>
      <c r="E32" s="105"/>
      <c r="F32" s="105"/>
      <c r="G32" s="106"/>
      <c r="H32" s="58"/>
      <c r="I32" s="136"/>
    </row>
    <row r="33" spans="2:9" ht="27.75" customHeight="1" x14ac:dyDescent="0.15">
      <c r="B33" s="131" t="s">
        <v>28</v>
      </c>
      <c r="C33" s="12" t="s">
        <v>37</v>
      </c>
      <c r="D33" s="13"/>
      <c r="E33" s="13"/>
      <c r="F33" s="13"/>
      <c r="G33" s="13"/>
      <c r="H33" s="13"/>
      <c r="I33" s="14"/>
    </row>
    <row r="34" spans="2:9" ht="22.5" customHeight="1" x14ac:dyDescent="0.15">
      <c r="B34" s="132"/>
      <c r="C34" s="15" t="s">
        <v>57</v>
      </c>
      <c r="D34" s="137" t="s">
        <v>35</v>
      </c>
      <c r="E34" s="137"/>
      <c r="F34" s="137"/>
      <c r="G34" s="138"/>
      <c r="H34" s="56"/>
      <c r="I34" s="59"/>
    </row>
    <row r="35" spans="2:9" ht="22.5" customHeight="1" x14ac:dyDescent="0.15">
      <c r="B35" s="132"/>
      <c r="C35" s="16" t="s">
        <v>58</v>
      </c>
      <c r="D35" s="124" t="s">
        <v>24</v>
      </c>
      <c r="E35" s="124"/>
      <c r="F35" s="124"/>
      <c r="G35" s="125"/>
      <c r="H35" s="57"/>
      <c r="I35" s="60"/>
    </row>
    <row r="36" spans="2:9" ht="22.5" customHeight="1" x14ac:dyDescent="0.15">
      <c r="B36" s="132"/>
      <c r="C36" s="16" t="s">
        <v>59</v>
      </c>
      <c r="D36" s="124" t="s">
        <v>25</v>
      </c>
      <c r="E36" s="124"/>
      <c r="F36" s="124"/>
      <c r="G36" s="125"/>
      <c r="H36" s="57"/>
      <c r="I36" s="60"/>
    </row>
    <row r="37" spans="2:9" ht="22.5" customHeight="1" x14ac:dyDescent="0.15">
      <c r="B37" s="132"/>
      <c r="C37" s="16" t="s">
        <v>60</v>
      </c>
      <c r="D37" s="124" t="s">
        <v>100</v>
      </c>
      <c r="E37" s="124"/>
      <c r="F37" s="124"/>
      <c r="G37" s="125"/>
      <c r="H37" s="57"/>
      <c r="I37" s="60"/>
    </row>
    <row r="38" spans="2:9" ht="22.5" customHeight="1" x14ac:dyDescent="0.15">
      <c r="B38" s="132"/>
      <c r="C38" s="16" t="s">
        <v>61</v>
      </c>
      <c r="D38" s="124" t="s">
        <v>96</v>
      </c>
      <c r="E38" s="124"/>
      <c r="F38" s="124"/>
      <c r="G38" s="125"/>
      <c r="H38" s="57"/>
      <c r="I38" s="60"/>
    </row>
    <row r="39" spans="2:9" ht="22.5" customHeight="1" x14ac:dyDescent="0.15">
      <c r="B39" s="132"/>
      <c r="C39" s="16" t="s">
        <v>62</v>
      </c>
      <c r="D39" s="124" t="s">
        <v>26</v>
      </c>
      <c r="E39" s="124"/>
      <c r="F39" s="124"/>
      <c r="G39" s="125"/>
      <c r="H39" s="66"/>
      <c r="I39" s="67"/>
    </row>
    <row r="40" spans="2:9" ht="22.5" customHeight="1" x14ac:dyDescent="0.15">
      <c r="B40" s="133"/>
      <c r="C40" s="68" t="s">
        <v>97</v>
      </c>
      <c r="D40" s="98" t="s">
        <v>98</v>
      </c>
      <c r="E40" s="98"/>
      <c r="F40" s="98"/>
      <c r="G40" s="99"/>
      <c r="H40" s="58"/>
      <c r="I40" s="61"/>
    </row>
    <row r="41" spans="2:9" x14ac:dyDescent="0.15">
      <c r="B41" s="126" t="s">
        <v>38</v>
      </c>
      <c r="C41" s="126"/>
      <c r="D41" s="126"/>
      <c r="E41" s="126"/>
      <c r="F41" s="126"/>
      <c r="G41" s="126"/>
      <c r="H41" s="126"/>
      <c r="I41" s="126"/>
    </row>
    <row r="42" spans="2:9" x14ac:dyDescent="0.15">
      <c r="B42" s="127"/>
      <c r="C42" s="127"/>
      <c r="D42" s="127"/>
      <c r="E42" s="127"/>
      <c r="F42" s="127"/>
      <c r="G42" s="127"/>
      <c r="H42" s="127"/>
      <c r="I42" s="127"/>
    </row>
  </sheetData>
  <sheetProtection sheet="1" selectLockedCells="1"/>
  <protectedRanges>
    <protectedRange sqref="H21:I26 H28:I32 H34:I40" name="範囲2"/>
    <protectedRange sqref="F4:I10 F12:I16" name="範囲1"/>
  </protectedRanges>
  <mergeCells count="48">
    <mergeCell ref="D39:G39"/>
    <mergeCell ref="D40:G40"/>
    <mergeCell ref="B41:I42"/>
    <mergeCell ref="B20:B32"/>
    <mergeCell ref="B33:B40"/>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40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zoomScale="85" zoomScaleNormal="85" workbookViewId="0">
      <selection activeCell="G10" sqref="G10:I10"/>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73</v>
      </c>
    </row>
    <row r="2" spans="1:13" x14ac:dyDescent="0.15">
      <c r="I2" s="21" t="s">
        <v>63</v>
      </c>
    </row>
    <row r="3" spans="1:13" s="24" customFormat="1" ht="24" x14ac:dyDescent="0.15">
      <c r="A3" s="22"/>
      <c r="B3" s="139" t="s">
        <v>44</v>
      </c>
      <c r="C3" s="139"/>
      <c r="D3" s="139"/>
      <c r="E3" s="139"/>
      <c r="F3" s="139"/>
      <c r="G3" s="139"/>
      <c r="H3" s="139"/>
      <c r="I3" s="139"/>
      <c r="J3" s="23"/>
      <c r="K3" s="23"/>
      <c r="L3" s="23"/>
      <c r="M3" s="23"/>
    </row>
    <row r="4" spans="1:13" s="24" customFormat="1" ht="4.5" customHeight="1" x14ac:dyDescent="0.15">
      <c r="A4" s="22"/>
      <c r="B4" s="140"/>
      <c r="C4" s="140"/>
      <c r="D4" s="140"/>
      <c r="E4" s="140"/>
      <c r="F4" s="140"/>
      <c r="G4" s="140"/>
      <c r="H4" s="140"/>
      <c r="I4" s="140"/>
      <c r="J4" s="23"/>
      <c r="K4" s="23"/>
      <c r="L4" s="23"/>
      <c r="M4" s="23"/>
    </row>
    <row r="5" spans="1:13" ht="20.25" customHeight="1" x14ac:dyDescent="0.15">
      <c r="A5" s="25"/>
      <c r="B5" s="73" t="s">
        <v>2</v>
      </c>
      <c r="C5" s="74"/>
      <c r="D5" s="74"/>
      <c r="E5" s="74"/>
      <c r="F5" s="141" t="str">
        <f>IF('様式１　設置協議'!F5="","",'様式１　設置協議'!F5)</f>
        <v>○○○○事業（△△工区）</v>
      </c>
      <c r="G5" s="142"/>
      <c r="H5" s="142"/>
      <c r="I5" s="143"/>
      <c r="L5" s="26"/>
      <c r="M5" s="27"/>
    </row>
    <row r="6" spans="1:13" ht="20.25" customHeight="1" x14ac:dyDescent="0.15">
      <c r="A6" s="25"/>
      <c r="B6" s="73" t="s">
        <v>3</v>
      </c>
      <c r="C6" s="74"/>
      <c r="D6" s="74"/>
      <c r="E6" s="74"/>
      <c r="F6" s="141" t="str">
        <f>IF('様式１　設置協議'!F6="","",'様式１　設置協議'!F6)</f>
        <v>□□建設(株)</v>
      </c>
      <c r="G6" s="142"/>
      <c r="H6" s="142"/>
      <c r="I6" s="143"/>
      <c r="L6" s="26"/>
      <c r="M6" s="27"/>
    </row>
    <row r="7" spans="1:13" ht="20.25" customHeight="1" x14ac:dyDescent="0.15">
      <c r="A7" s="25"/>
      <c r="B7" s="83" t="s">
        <v>4</v>
      </c>
      <c r="C7" s="84"/>
      <c r="D7" s="84"/>
      <c r="E7" s="84"/>
      <c r="F7" s="6" t="s">
        <v>5</v>
      </c>
      <c r="G7" s="144">
        <f>IF('様式１　設置協議'!G7="","",'様式１　設置協議'!G7)</f>
        <v>45931</v>
      </c>
      <c r="H7" s="145"/>
      <c r="I7" s="145"/>
      <c r="L7" s="28"/>
      <c r="M7" s="28"/>
    </row>
    <row r="8" spans="1:13" ht="20.25" customHeight="1" x14ac:dyDescent="0.15">
      <c r="A8" s="25"/>
      <c r="B8" s="86"/>
      <c r="C8" s="87"/>
      <c r="D8" s="87"/>
      <c r="E8" s="87"/>
      <c r="F8" s="6" t="s">
        <v>6</v>
      </c>
      <c r="G8" s="144">
        <f>IF('様式１　設置協議'!G8="","",'様式１　設置協議'!G8)</f>
        <v>46106</v>
      </c>
      <c r="H8" s="145"/>
      <c r="I8" s="145"/>
      <c r="L8" s="29"/>
      <c r="M8" s="30"/>
    </row>
    <row r="9" spans="1:13" ht="20.25" customHeight="1" x14ac:dyDescent="0.15">
      <c r="A9" s="25"/>
      <c r="B9" s="146" t="s">
        <v>40</v>
      </c>
      <c r="C9" s="147"/>
      <c r="D9" s="74"/>
      <c r="E9" s="74"/>
      <c r="F9" s="6" t="s">
        <v>5</v>
      </c>
      <c r="G9" s="89">
        <v>45940</v>
      </c>
      <c r="H9" s="90"/>
      <c r="I9" s="90"/>
      <c r="L9" s="28"/>
      <c r="M9" s="28"/>
    </row>
    <row r="10" spans="1:13" ht="20.25" customHeight="1" x14ac:dyDescent="0.15">
      <c r="A10" s="25"/>
      <c r="B10" s="73"/>
      <c r="C10" s="74"/>
      <c r="D10" s="74"/>
      <c r="E10" s="74"/>
      <c r="F10" s="6" t="s">
        <v>6</v>
      </c>
      <c r="G10" s="89">
        <v>46101</v>
      </c>
      <c r="H10" s="90"/>
      <c r="I10" s="90"/>
      <c r="L10" s="29"/>
      <c r="M10" s="30"/>
    </row>
    <row r="11" spans="1:13" ht="20.25" customHeight="1" x14ac:dyDescent="0.15">
      <c r="A11" s="25"/>
      <c r="B11" s="73"/>
      <c r="C11" s="74"/>
      <c r="D11" s="74"/>
      <c r="E11" s="74"/>
      <c r="F11" s="6" t="s">
        <v>8</v>
      </c>
      <c r="G11" s="148">
        <f>IF(G10&gt;0,ROUND(((G10-G9+1)/30),1),"")</f>
        <v>5.4</v>
      </c>
      <c r="H11" s="149"/>
      <c r="I11" s="33" t="s">
        <v>9</v>
      </c>
      <c r="L11" s="29"/>
      <c r="M11" s="30"/>
    </row>
    <row r="12" spans="1:13" ht="20.25" customHeight="1" x14ac:dyDescent="0.15">
      <c r="A12" s="25"/>
      <c r="B12" s="102" t="s">
        <v>10</v>
      </c>
      <c r="C12" s="103"/>
      <c r="D12" s="103"/>
      <c r="E12" s="103"/>
      <c r="F12" s="76" t="s">
        <v>85</v>
      </c>
      <c r="G12" s="77"/>
      <c r="H12" s="77"/>
      <c r="I12" s="78"/>
      <c r="L12" s="29"/>
      <c r="M12" s="30"/>
    </row>
    <row r="13" spans="1:13" ht="20.25" customHeight="1" x14ac:dyDescent="0.15">
      <c r="A13" s="25"/>
      <c r="B13" s="102" t="s">
        <v>11</v>
      </c>
      <c r="C13" s="103"/>
      <c r="D13" s="103"/>
      <c r="E13" s="103"/>
      <c r="F13" s="76" t="s">
        <v>86</v>
      </c>
      <c r="G13" s="77"/>
      <c r="H13" s="77"/>
      <c r="I13" s="78"/>
      <c r="L13" s="29"/>
      <c r="M13" s="30"/>
    </row>
    <row r="14" spans="1:13" ht="20.25" customHeight="1" x14ac:dyDescent="0.15">
      <c r="A14" s="31"/>
      <c r="B14" s="102" t="s">
        <v>43</v>
      </c>
      <c r="C14" s="103"/>
      <c r="D14" s="103"/>
      <c r="E14" s="104"/>
      <c r="F14" s="76" t="s">
        <v>87</v>
      </c>
      <c r="G14" s="77"/>
      <c r="H14" s="77"/>
      <c r="I14" s="78"/>
      <c r="L14" s="29"/>
      <c r="M14" s="30"/>
    </row>
    <row r="15" spans="1:13" ht="20.25" customHeight="1" x14ac:dyDescent="0.15">
      <c r="A15" s="31"/>
      <c r="B15" s="107" t="s">
        <v>65</v>
      </c>
      <c r="C15" s="150"/>
      <c r="D15" s="108"/>
      <c r="E15" s="109"/>
      <c r="F15" s="8" t="s">
        <v>13</v>
      </c>
      <c r="G15" s="151">
        <v>2</v>
      </c>
      <c r="H15" s="152"/>
      <c r="I15" s="9" t="s">
        <v>14</v>
      </c>
      <c r="L15" s="29"/>
      <c r="M15" s="30"/>
    </row>
    <row r="16" spans="1:13" ht="20.25" customHeight="1" x14ac:dyDescent="0.15">
      <c r="A16" s="31"/>
      <c r="B16" s="110"/>
      <c r="C16" s="111"/>
      <c r="D16" s="111"/>
      <c r="E16" s="112"/>
      <c r="F16" s="8" t="s">
        <v>64</v>
      </c>
      <c r="G16" s="153">
        <v>745200</v>
      </c>
      <c r="H16" s="154"/>
      <c r="I16" s="9" t="s">
        <v>16</v>
      </c>
      <c r="L16" s="29"/>
      <c r="M16" s="32"/>
    </row>
    <row r="17" spans="1:13" ht="20.25" customHeight="1" x14ac:dyDescent="0.15">
      <c r="A17" s="31"/>
      <c r="B17" s="110"/>
      <c r="C17" s="111"/>
      <c r="D17" s="111"/>
      <c r="E17" s="112"/>
      <c r="F17" s="10" t="s">
        <v>41</v>
      </c>
      <c r="G17" s="155">
        <f>IF(AND(G15&gt;0,G16&gt;0,G10&gt;0),ROUNDDOWN(+G16/(G11*G15),0),"")</f>
        <v>69000</v>
      </c>
      <c r="H17" s="156"/>
      <c r="I17" s="9" t="s">
        <v>17</v>
      </c>
      <c r="L17" s="29"/>
      <c r="M17" s="32"/>
    </row>
    <row r="18" spans="1:13" ht="20.25" customHeight="1" x14ac:dyDescent="0.15">
      <c r="A18" s="31"/>
      <c r="B18" s="110"/>
      <c r="C18" s="111"/>
      <c r="D18" s="111"/>
      <c r="E18" s="112"/>
      <c r="F18" s="10" t="s">
        <v>67</v>
      </c>
      <c r="G18" s="155">
        <f>IF(G17="",0,+G17-10000)</f>
        <v>59000</v>
      </c>
      <c r="H18" s="156"/>
      <c r="I18" s="9" t="s">
        <v>17</v>
      </c>
      <c r="L18" s="29"/>
      <c r="M18" s="32"/>
    </row>
    <row r="19" spans="1:13" ht="20.25" customHeight="1" x14ac:dyDescent="0.15">
      <c r="A19" s="31"/>
      <c r="B19" s="110"/>
      <c r="C19" s="111"/>
      <c r="D19" s="111"/>
      <c r="E19" s="112"/>
      <c r="F19" s="10" t="s">
        <v>82</v>
      </c>
      <c r="G19" s="155">
        <f>IF(G18&lt;51000,G18,51000)</f>
        <v>51000</v>
      </c>
      <c r="H19" s="156"/>
      <c r="I19" s="9" t="s">
        <v>17</v>
      </c>
      <c r="L19" s="29"/>
      <c r="M19" s="32"/>
    </row>
    <row r="20" spans="1:13" ht="20.25" customHeight="1" x14ac:dyDescent="0.15">
      <c r="A20" s="31"/>
      <c r="B20" s="113"/>
      <c r="C20" s="114"/>
      <c r="D20" s="114"/>
      <c r="E20" s="115"/>
      <c r="F20" s="8" t="s">
        <v>42</v>
      </c>
      <c r="G20" s="155">
        <f>+G15*G19</f>
        <v>102000</v>
      </c>
      <c r="H20" s="156"/>
      <c r="I20" s="9" t="s">
        <v>16</v>
      </c>
      <c r="L20" s="29"/>
      <c r="M20" s="30"/>
    </row>
    <row r="21" spans="1:13" ht="19.5" customHeight="1" x14ac:dyDescent="0.15">
      <c r="B21" s="83" t="s">
        <v>45</v>
      </c>
      <c r="C21" s="84"/>
      <c r="D21" s="84"/>
      <c r="E21" s="84"/>
      <c r="F21" s="84"/>
      <c r="G21" s="85"/>
      <c r="H21" s="157" t="s">
        <v>18</v>
      </c>
      <c r="I21" s="158"/>
    </row>
    <row r="22" spans="1:13" ht="26.25" customHeight="1" x14ac:dyDescent="0.15">
      <c r="B22" s="128" t="s">
        <v>27</v>
      </c>
      <c r="C22" s="12" t="s">
        <v>36</v>
      </c>
      <c r="D22" s="13"/>
      <c r="E22" s="13"/>
      <c r="F22" s="13"/>
      <c r="G22" s="13"/>
      <c r="H22" s="18"/>
      <c r="I22" s="19"/>
    </row>
    <row r="23" spans="1:13" ht="22.5" customHeight="1" x14ac:dyDescent="0.15">
      <c r="B23" s="129"/>
      <c r="C23" s="15" t="s">
        <v>46</v>
      </c>
      <c r="D23" s="122" t="s">
        <v>20</v>
      </c>
      <c r="E23" s="122"/>
      <c r="F23" s="122"/>
      <c r="G23" s="123"/>
      <c r="H23" s="159"/>
      <c r="I23" s="160"/>
    </row>
    <row r="24" spans="1:13" ht="22.5" customHeight="1" x14ac:dyDescent="0.15">
      <c r="B24" s="129"/>
      <c r="C24" s="16" t="s">
        <v>47</v>
      </c>
      <c r="D24" s="124" t="s">
        <v>93</v>
      </c>
      <c r="E24" s="124"/>
      <c r="F24" s="124"/>
      <c r="G24" s="125"/>
      <c r="H24" s="161"/>
      <c r="I24" s="162"/>
    </row>
    <row r="25" spans="1:13" ht="26.25" customHeight="1" x14ac:dyDescent="0.15">
      <c r="B25" s="129"/>
      <c r="C25" s="16" t="s">
        <v>48</v>
      </c>
      <c r="D25" s="124" t="s">
        <v>94</v>
      </c>
      <c r="E25" s="124"/>
      <c r="F25" s="124"/>
      <c r="G25" s="125"/>
      <c r="H25" s="161"/>
      <c r="I25" s="162"/>
    </row>
    <row r="26" spans="1:13" ht="26.25" customHeight="1" x14ac:dyDescent="0.15">
      <c r="B26" s="129"/>
      <c r="C26" s="16" t="s">
        <v>49</v>
      </c>
      <c r="D26" s="124" t="s">
        <v>30</v>
      </c>
      <c r="E26" s="124"/>
      <c r="F26" s="124"/>
      <c r="G26" s="125"/>
      <c r="H26" s="161"/>
      <c r="I26" s="162"/>
    </row>
    <row r="27" spans="1:13" ht="22.5" customHeight="1" x14ac:dyDescent="0.15">
      <c r="B27" s="129"/>
      <c r="C27" s="16" t="s">
        <v>50</v>
      </c>
      <c r="D27" s="124" t="s">
        <v>21</v>
      </c>
      <c r="E27" s="124"/>
      <c r="F27" s="124"/>
      <c r="G27" s="125"/>
      <c r="H27" s="161"/>
      <c r="I27" s="162"/>
    </row>
    <row r="28" spans="1:13" ht="26.25" customHeight="1" x14ac:dyDescent="0.15">
      <c r="B28" s="129"/>
      <c r="C28" s="17" t="s">
        <v>51</v>
      </c>
      <c r="D28" s="105" t="s">
        <v>31</v>
      </c>
      <c r="E28" s="105"/>
      <c r="F28" s="105"/>
      <c r="G28" s="106"/>
      <c r="H28" s="163"/>
      <c r="I28" s="164"/>
    </row>
    <row r="29" spans="1:13" ht="26.25" customHeight="1" x14ac:dyDescent="0.15">
      <c r="B29" s="129"/>
      <c r="C29" s="34" t="s">
        <v>95</v>
      </c>
      <c r="D29" s="13"/>
      <c r="E29" s="13"/>
      <c r="F29" s="13"/>
      <c r="G29" s="13"/>
      <c r="H29" s="18"/>
      <c r="I29" s="19"/>
    </row>
    <row r="30" spans="1:13" ht="26.25" customHeight="1" x14ac:dyDescent="0.15">
      <c r="B30" s="129"/>
      <c r="C30" s="15" t="s">
        <v>52</v>
      </c>
      <c r="D30" s="137" t="s">
        <v>32</v>
      </c>
      <c r="E30" s="137"/>
      <c r="F30" s="137"/>
      <c r="G30" s="138"/>
      <c r="H30" s="159"/>
      <c r="I30" s="160"/>
    </row>
    <row r="31" spans="1:13" ht="26.25" customHeight="1" x14ac:dyDescent="0.15">
      <c r="B31" s="129"/>
      <c r="C31" s="16" t="s">
        <v>53</v>
      </c>
      <c r="D31" s="124" t="s">
        <v>99</v>
      </c>
      <c r="E31" s="124"/>
      <c r="F31" s="124"/>
      <c r="G31" s="125"/>
      <c r="H31" s="161"/>
      <c r="I31" s="162"/>
    </row>
    <row r="32" spans="1:13" ht="26.25" customHeight="1" x14ac:dyDescent="0.15">
      <c r="B32" s="129"/>
      <c r="C32" s="16" t="s">
        <v>54</v>
      </c>
      <c r="D32" s="124" t="s">
        <v>33</v>
      </c>
      <c r="E32" s="124"/>
      <c r="F32" s="124"/>
      <c r="G32" s="125"/>
      <c r="H32" s="161"/>
      <c r="I32" s="162"/>
    </row>
    <row r="33" spans="2:9" ht="22.5" customHeight="1" x14ac:dyDescent="0.15">
      <c r="B33" s="129"/>
      <c r="C33" s="16" t="s">
        <v>55</v>
      </c>
      <c r="D33" s="124" t="s">
        <v>22</v>
      </c>
      <c r="E33" s="124"/>
      <c r="F33" s="124"/>
      <c r="G33" s="125"/>
      <c r="H33" s="161"/>
      <c r="I33" s="162"/>
    </row>
    <row r="34" spans="2:9" ht="22.5" customHeight="1" x14ac:dyDescent="0.15">
      <c r="B34" s="130"/>
      <c r="C34" s="17" t="s">
        <v>56</v>
      </c>
      <c r="D34" s="105" t="s">
        <v>23</v>
      </c>
      <c r="E34" s="105"/>
      <c r="F34" s="105"/>
      <c r="G34" s="106"/>
      <c r="H34" s="163"/>
      <c r="I34" s="164"/>
    </row>
    <row r="35" spans="2:9" ht="18" customHeight="1" x14ac:dyDescent="0.15">
      <c r="B35" s="131" t="s">
        <v>28</v>
      </c>
      <c r="C35" s="12" t="s">
        <v>37</v>
      </c>
      <c r="D35" s="13"/>
      <c r="E35" s="13"/>
      <c r="F35" s="13"/>
      <c r="G35" s="13"/>
      <c r="H35" s="18"/>
      <c r="I35" s="19"/>
    </row>
    <row r="36" spans="2:9" ht="22.5" customHeight="1" x14ac:dyDescent="0.15">
      <c r="B36" s="132"/>
      <c r="C36" s="15" t="s">
        <v>57</v>
      </c>
      <c r="D36" s="137" t="s">
        <v>35</v>
      </c>
      <c r="E36" s="137"/>
      <c r="F36" s="137"/>
      <c r="G36" s="138"/>
      <c r="H36" s="159"/>
      <c r="I36" s="160"/>
    </row>
    <row r="37" spans="2:9" ht="22.5" customHeight="1" x14ac:dyDescent="0.15">
      <c r="B37" s="132"/>
      <c r="C37" s="16" t="s">
        <v>58</v>
      </c>
      <c r="D37" s="124" t="s">
        <v>24</v>
      </c>
      <c r="E37" s="124"/>
      <c r="F37" s="124"/>
      <c r="G37" s="125"/>
      <c r="H37" s="161"/>
      <c r="I37" s="162"/>
    </row>
    <row r="38" spans="2:9" ht="22.5" customHeight="1" x14ac:dyDescent="0.15">
      <c r="B38" s="132"/>
      <c r="C38" s="16" t="s">
        <v>59</v>
      </c>
      <c r="D38" s="124" t="s">
        <v>25</v>
      </c>
      <c r="E38" s="124"/>
      <c r="F38" s="124"/>
      <c r="G38" s="125"/>
      <c r="H38" s="161"/>
      <c r="I38" s="162"/>
    </row>
    <row r="39" spans="2:9" ht="22.5" customHeight="1" x14ac:dyDescent="0.15">
      <c r="B39" s="132"/>
      <c r="C39" s="16" t="s">
        <v>60</v>
      </c>
      <c r="D39" s="124" t="s">
        <v>100</v>
      </c>
      <c r="E39" s="124"/>
      <c r="F39" s="124"/>
      <c r="G39" s="125"/>
      <c r="H39" s="161"/>
      <c r="I39" s="162"/>
    </row>
    <row r="40" spans="2:9" ht="22.5" customHeight="1" x14ac:dyDescent="0.15">
      <c r="B40" s="132"/>
      <c r="C40" s="16" t="s">
        <v>61</v>
      </c>
      <c r="D40" s="124" t="s">
        <v>96</v>
      </c>
      <c r="E40" s="124"/>
      <c r="F40" s="124"/>
      <c r="G40" s="125"/>
      <c r="H40" s="161"/>
      <c r="I40" s="162"/>
    </row>
    <row r="41" spans="2:9" ht="22.5" customHeight="1" x14ac:dyDescent="0.15">
      <c r="B41" s="132"/>
      <c r="C41" s="16" t="s">
        <v>62</v>
      </c>
      <c r="D41" s="124" t="s">
        <v>26</v>
      </c>
      <c r="E41" s="124"/>
      <c r="F41" s="124"/>
      <c r="G41" s="125"/>
      <c r="H41" s="69"/>
      <c r="I41" s="70"/>
    </row>
    <row r="42" spans="2:9" ht="22.5" customHeight="1" x14ac:dyDescent="0.15">
      <c r="B42" s="133"/>
      <c r="C42" s="68" t="s">
        <v>97</v>
      </c>
      <c r="D42" s="98" t="s">
        <v>98</v>
      </c>
      <c r="E42" s="98"/>
      <c r="F42" s="98"/>
      <c r="G42" s="99"/>
      <c r="H42" s="163"/>
      <c r="I42" s="164"/>
    </row>
    <row r="43" spans="2:9" ht="18" hidden="1" customHeight="1" x14ac:dyDescent="0.15">
      <c r="B43" s="165"/>
      <c r="C43" s="165"/>
      <c r="D43" s="165"/>
      <c r="E43" s="165"/>
      <c r="F43" s="165"/>
      <c r="G43" s="165"/>
      <c r="H43" s="165"/>
      <c r="I43" s="165"/>
    </row>
    <row r="44" spans="2:9" ht="18" customHeight="1" x14ac:dyDescent="0.15">
      <c r="B44" s="166"/>
      <c r="C44" s="166"/>
      <c r="D44" s="166"/>
      <c r="E44" s="166"/>
      <c r="F44" s="166"/>
      <c r="G44" s="166"/>
      <c r="H44" s="166"/>
      <c r="I44" s="166"/>
    </row>
  </sheetData>
  <sheetProtection sheet="1" selectLockedCells="1"/>
  <protectedRanges>
    <protectedRange sqref="H23:I28 H30:I34 H36:I42" name="範囲2_3"/>
    <protectedRange sqref="F12:I14" name="範囲1_1"/>
    <protectedRange sqref="F5:I6" name="範囲1_3"/>
  </protectedRanges>
  <mergeCells count="66">
    <mergeCell ref="D41:G41"/>
    <mergeCell ref="D42:G42"/>
    <mergeCell ref="H42:I42"/>
    <mergeCell ref="B43:I44"/>
    <mergeCell ref="B35:B42"/>
    <mergeCell ref="D40:G40"/>
    <mergeCell ref="H40:I40"/>
    <mergeCell ref="D38:G38"/>
    <mergeCell ref="H38:I38"/>
    <mergeCell ref="D39:G39"/>
    <mergeCell ref="H39:I39"/>
    <mergeCell ref="D34:G34"/>
    <mergeCell ref="H34:I34"/>
    <mergeCell ref="D36:G36"/>
    <mergeCell ref="H36:I36"/>
    <mergeCell ref="D37:G37"/>
    <mergeCell ref="H37:I37"/>
    <mergeCell ref="H31:I31"/>
    <mergeCell ref="D32:G32"/>
    <mergeCell ref="H32:I32"/>
    <mergeCell ref="D33:G33"/>
    <mergeCell ref="H33:I33"/>
    <mergeCell ref="D31:G31"/>
    <mergeCell ref="D25:G25"/>
    <mergeCell ref="H25:I25"/>
    <mergeCell ref="D26:G26"/>
    <mergeCell ref="H26:I26"/>
    <mergeCell ref="D27:G27"/>
    <mergeCell ref="H27:I27"/>
    <mergeCell ref="B21:G21"/>
    <mergeCell ref="H21:I21"/>
    <mergeCell ref="D23:G23"/>
    <mergeCell ref="H23:I23"/>
    <mergeCell ref="D24:G24"/>
    <mergeCell ref="H24:I24"/>
    <mergeCell ref="B22:B34"/>
    <mergeCell ref="D28:G28"/>
    <mergeCell ref="H28:I28"/>
    <mergeCell ref="D30:G30"/>
    <mergeCell ref="H30:I30"/>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disablePrompts="1" count="1">
    <dataValidation type="list" allowBlank="1" showInputMessage="1" showErrorMessage="1" sqref="H23:I28 H30:I34 H36:I42"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6"/>
  <sheetViews>
    <sheetView topLeftCell="A3" zoomScaleNormal="100" zoomScalePageLayoutView="84" workbookViewId="0">
      <selection activeCell="G17" sqref="G17:H17"/>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74</v>
      </c>
    </row>
    <row r="3" spans="1:13" x14ac:dyDescent="0.15">
      <c r="B3" s="35"/>
      <c r="C3" s="35"/>
      <c r="D3" s="35"/>
      <c r="E3" s="35"/>
      <c r="F3" s="35"/>
      <c r="G3" s="35"/>
      <c r="H3" s="35"/>
      <c r="I3" s="36" t="s">
        <v>75</v>
      </c>
    </row>
    <row r="4" spans="1:13" ht="20.25" customHeight="1" x14ac:dyDescent="0.15">
      <c r="B4" s="170" t="s">
        <v>71</v>
      </c>
      <c r="C4" s="170"/>
      <c r="D4" s="170"/>
      <c r="E4" s="170"/>
      <c r="F4" s="170"/>
      <c r="G4" s="170"/>
      <c r="H4" s="170"/>
      <c r="I4" s="170"/>
    </row>
    <row r="5" spans="1:13" hidden="1" x14ac:dyDescent="0.15">
      <c r="B5" s="167" t="s">
        <v>1</v>
      </c>
      <c r="C5" s="168"/>
      <c r="D5" s="168"/>
      <c r="E5" s="169"/>
      <c r="F5" s="171"/>
      <c r="G5" s="172"/>
      <c r="H5" s="172"/>
      <c r="I5" s="173"/>
    </row>
    <row r="6" spans="1:13" x14ac:dyDescent="0.15">
      <c r="B6" s="167" t="s">
        <v>2</v>
      </c>
      <c r="C6" s="168"/>
      <c r="D6" s="168"/>
      <c r="E6" s="169"/>
      <c r="F6" s="167" t="str">
        <f>IF('様式２　設置報告'!F5="","",'様式２　設置報告'!F5)</f>
        <v>○○○○事業（△△工区）</v>
      </c>
      <c r="G6" s="168"/>
      <c r="H6" s="168"/>
      <c r="I6" s="169"/>
    </row>
    <row r="7" spans="1:13" x14ac:dyDescent="0.15">
      <c r="B7" s="167" t="s">
        <v>3</v>
      </c>
      <c r="C7" s="168"/>
      <c r="D7" s="168"/>
      <c r="E7" s="169"/>
      <c r="F7" s="167" t="str">
        <f>IF('様式２　設置報告'!F6="","",'様式２　設置報告'!F6)</f>
        <v>□□建設(株)</v>
      </c>
      <c r="G7" s="168"/>
      <c r="H7" s="168"/>
      <c r="I7" s="169"/>
    </row>
    <row r="8" spans="1:13" x14ac:dyDescent="0.15">
      <c r="B8" s="174" t="s">
        <v>4</v>
      </c>
      <c r="C8" s="175"/>
      <c r="D8" s="175"/>
      <c r="E8" s="176"/>
      <c r="F8" s="37" t="s">
        <v>5</v>
      </c>
      <c r="G8" s="180">
        <f>IF('様式２　設置報告'!G7="","",'様式２　設置報告'!G7)</f>
        <v>45931</v>
      </c>
      <c r="H8" s="181"/>
      <c r="I8" s="181"/>
    </row>
    <row r="9" spans="1:13" x14ac:dyDescent="0.15">
      <c r="B9" s="177"/>
      <c r="C9" s="178"/>
      <c r="D9" s="178"/>
      <c r="E9" s="179"/>
      <c r="F9" s="37" t="s">
        <v>6</v>
      </c>
      <c r="G9" s="180">
        <f>IF('様式２　設置報告'!G8="","",'様式２　設置報告'!G8)</f>
        <v>46106</v>
      </c>
      <c r="H9" s="181"/>
      <c r="I9" s="181"/>
    </row>
    <row r="10" spans="1:13" x14ac:dyDescent="0.15">
      <c r="B10" s="182" t="s">
        <v>7</v>
      </c>
      <c r="C10" s="183"/>
      <c r="D10" s="183"/>
      <c r="E10" s="184"/>
      <c r="F10" s="37" t="s">
        <v>5</v>
      </c>
      <c r="G10" s="180">
        <f>IF('様式２　設置報告'!G9="","",'様式２　設置報告'!G9)</f>
        <v>45940</v>
      </c>
      <c r="H10" s="181"/>
      <c r="I10" s="181"/>
    </row>
    <row r="11" spans="1:13" x14ac:dyDescent="0.15">
      <c r="B11" s="185"/>
      <c r="C11" s="186"/>
      <c r="D11" s="186"/>
      <c r="E11" s="187"/>
      <c r="F11" s="37" t="s">
        <v>6</v>
      </c>
      <c r="G11" s="180">
        <f>IF('様式２　設置報告'!G10="","",'様式２　設置報告'!G10)</f>
        <v>46101</v>
      </c>
      <c r="H11" s="181"/>
      <c r="I11" s="181"/>
    </row>
    <row r="12" spans="1:13" x14ac:dyDescent="0.15">
      <c r="B12" s="188"/>
      <c r="C12" s="189"/>
      <c r="D12" s="189"/>
      <c r="E12" s="190"/>
      <c r="F12" s="37" t="s">
        <v>8</v>
      </c>
      <c r="G12" s="191">
        <f>IF('様式２　設置報告'!G11="","",'様式２　設置報告'!G11)</f>
        <v>5.4</v>
      </c>
      <c r="H12" s="192"/>
      <c r="I12" s="38" t="s">
        <v>9</v>
      </c>
    </row>
    <row r="13" spans="1:13" x14ac:dyDescent="0.15">
      <c r="B13" s="193" t="s">
        <v>10</v>
      </c>
      <c r="C13" s="194"/>
      <c r="D13" s="194"/>
      <c r="E13" s="195"/>
      <c r="F13" s="196" t="str">
        <f>IF('様式２　設置報告'!F12="","",'様式２　設置報告'!F12)</f>
        <v>○□リース(株)</v>
      </c>
      <c r="G13" s="197"/>
      <c r="H13" s="197"/>
      <c r="I13" s="198"/>
    </row>
    <row r="14" spans="1:13" x14ac:dyDescent="0.15">
      <c r="B14" s="193" t="s">
        <v>11</v>
      </c>
      <c r="C14" s="194"/>
      <c r="D14" s="194"/>
      <c r="E14" s="195"/>
      <c r="F14" s="196" t="str">
        <f>IF('様式２　設置報告'!F13="","",'様式２　設置報告'!F13)</f>
        <v>▽▽××</v>
      </c>
      <c r="G14" s="197"/>
      <c r="H14" s="197"/>
      <c r="I14" s="198"/>
    </row>
    <row r="15" spans="1:13" x14ac:dyDescent="0.15">
      <c r="B15" s="193" t="s">
        <v>12</v>
      </c>
      <c r="C15" s="194"/>
      <c r="D15" s="194"/>
      <c r="E15" s="195"/>
      <c r="F15" s="196" t="str">
        <f>IF('様式２　設置報告'!F14="","",'様式２　設置報告'!F14)</f>
        <v>◆◆○○トイレ（AB-CDE)</v>
      </c>
      <c r="G15" s="197"/>
      <c r="H15" s="197"/>
      <c r="I15" s="198"/>
    </row>
    <row r="16" spans="1:13" s="20" customFormat="1" ht="15" customHeight="1" x14ac:dyDescent="0.15">
      <c r="A16" s="31"/>
      <c r="B16" s="207" t="s">
        <v>65</v>
      </c>
      <c r="C16" s="208"/>
      <c r="D16" s="209"/>
      <c r="E16" s="210"/>
      <c r="F16" s="39" t="s">
        <v>70</v>
      </c>
      <c r="G16" s="217">
        <v>2</v>
      </c>
      <c r="H16" s="218"/>
      <c r="I16" s="40" t="s">
        <v>14</v>
      </c>
      <c r="L16" s="29"/>
      <c r="M16" s="30"/>
    </row>
    <row r="17" spans="1:13" s="20" customFormat="1" ht="15" customHeight="1" x14ac:dyDescent="0.15">
      <c r="A17" s="31"/>
      <c r="B17" s="211"/>
      <c r="C17" s="212"/>
      <c r="D17" s="212"/>
      <c r="E17" s="213"/>
      <c r="F17" s="39" t="s">
        <v>64</v>
      </c>
      <c r="G17" s="221">
        <v>745200</v>
      </c>
      <c r="H17" s="222"/>
      <c r="I17" s="40" t="s">
        <v>16</v>
      </c>
      <c r="L17" s="29"/>
      <c r="M17" s="32"/>
    </row>
    <row r="18" spans="1:13" s="20" customFormat="1" ht="21" x14ac:dyDescent="0.15">
      <c r="A18" s="31"/>
      <c r="B18" s="211"/>
      <c r="C18" s="212"/>
      <c r="D18" s="212"/>
      <c r="E18" s="213"/>
      <c r="F18" s="41" t="s">
        <v>41</v>
      </c>
      <c r="G18" s="219">
        <f>IF(AND(G16&gt;0,G17&gt;0,G11&gt;0),ROUNDDOWN(+G17/(G12*G16),0),"")</f>
        <v>69000</v>
      </c>
      <c r="H18" s="220"/>
      <c r="I18" s="40" t="s">
        <v>17</v>
      </c>
      <c r="L18" s="29"/>
      <c r="M18" s="32"/>
    </row>
    <row r="19" spans="1:13" s="20" customFormat="1" ht="21" x14ac:dyDescent="0.15">
      <c r="A19" s="31"/>
      <c r="B19" s="211"/>
      <c r="C19" s="212"/>
      <c r="D19" s="212"/>
      <c r="E19" s="213"/>
      <c r="F19" s="41" t="s">
        <v>67</v>
      </c>
      <c r="G19" s="219">
        <f>IF(G18="",0,+G18-10000)</f>
        <v>59000</v>
      </c>
      <c r="H19" s="220"/>
      <c r="I19" s="40" t="s">
        <v>17</v>
      </c>
      <c r="L19" s="29"/>
      <c r="M19" s="32"/>
    </row>
    <row r="20" spans="1:13" s="20" customFormat="1" ht="21" x14ac:dyDescent="0.15">
      <c r="A20" s="31"/>
      <c r="B20" s="211"/>
      <c r="C20" s="212"/>
      <c r="D20" s="212"/>
      <c r="E20" s="213"/>
      <c r="F20" s="41" t="s">
        <v>82</v>
      </c>
      <c r="G20" s="219">
        <f>IF(G19&lt;51000,G19,51000)</f>
        <v>51000</v>
      </c>
      <c r="H20" s="220"/>
      <c r="I20" s="40" t="s">
        <v>17</v>
      </c>
      <c r="L20" s="29"/>
      <c r="M20" s="32"/>
    </row>
    <row r="21" spans="1:13" s="20" customFormat="1" ht="20.25" customHeight="1" x14ac:dyDescent="0.15">
      <c r="A21" s="31"/>
      <c r="B21" s="214"/>
      <c r="C21" s="215"/>
      <c r="D21" s="215"/>
      <c r="E21" s="216"/>
      <c r="F21" s="39" t="s">
        <v>42</v>
      </c>
      <c r="G21" s="219">
        <f>+G16*G20</f>
        <v>102000</v>
      </c>
      <c r="H21" s="220"/>
      <c r="I21" s="62" t="s">
        <v>80</v>
      </c>
      <c r="L21" s="29"/>
      <c r="M21" s="30"/>
    </row>
    <row r="22" spans="1:13" ht="18.75" customHeight="1" x14ac:dyDescent="0.15">
      <c r="B22" s="42"/>
      <c r="C22" s="42"/>
      <c r="D22" s="42"/>
      <c r="E22" s="42"/>
      <c r="F22" s="223" t="s">
        <v>81</v>
      </c>
      <c r="G22" s="224"/>
      <c r="H22" s="224"/>
      <c r="I22" s="224"/>
    </row>
    <row r="23" spans="1:13" ht="26.25" customHeight="1" x14ac:dyDescent="0.15">
      <c r="B23" s="167" t="s">
        <v>34</v>
      </c>
      <c r="C23" s="168"/>
      <c r="D23" s="168"/>
      <c r="E23" s="168"/>
      <c r="F23" s="168"/>
      <c r="G23" s="169"/>
      <c r="H23" s="43" t="s">
        <v>72</v>
      </c>
      <c r="I23" s="43" t="s">
        <v>66</v>
      </c>
    </row>
    <row r="24" spans="1:13" ht="22.5" customHeight="1" x14ac:dyDescent="0.15">
      <c r="B24" s="204" t="s">
        <v>27</v>
      </c>
      <c r="C24" s="44" t="s">
        <v>36</v>
      </c>
      <c r="D24" s="45"/>
      <c r="E24" s="45"/>
      <c r="F24" s="45"/>
      <c r="G24" s="45"/>
      <c r="H24" s="45"/>
      <c r="I24" s="46"/>
    </row>
    <row r="25" spans="1:13" ht="18.75" customHeight="1" x14ac:dyDescent="0.15">
      <c r="B25" s="205"/>
      <c r="C25" s="47" t="s">
        <v>46</v>
      </c>
      <c r="D25" s="122" t="s">
        <v>20</v>
      </c>
      <c r="E25" s="122"/>
      <c r="F25" s="122"/>
      <c r="G25" s="123"/>
      <c r="H25" s="48" t="str">
        <f>IF('様式２　設置報告'!H23="","",'様式２　設置報告'!H23)</f>
        <v/>
      </c>
      <c r="I25" s="53" t="s">
        <v>79</v>
      </c>
    </row>
    <row r="26" spans="1:13" ht="22.5" customHeight="1" x14ac:dyDescent="0.15">
      <c r="B26" s="205"/>
      <c r="C26" s="49" t="s">
        <v>47</v>
      </c>
      <c r="D26" s="124" t="s">
        <v>93</v>
      </c>
      <c r="E26" s="124"/>
      <c r="F26" s="124"/>
      <c r="G26" s="125"/>
      <c r="H26" s="50" t="str">
        <f>IF('様式２　設置報告'!H24="","",'様式２　設置報告'!H24)</f>
        <v/>
      </c>
      <c r="I26" s="54" t="s">
        <v>69</v>
      </c>
    </row>
    <row r="27" spans="1:13" ht="26.25" customHeight="1" x14ac:dyDescent="0.15">
      <c r="B27" s="205"/>
      <c r="C27" s="49" t="s">
        <v>48</v>
      </c>
      <c r="D27" s="124" t="s">
        <v>94</v>
      </c>
      <c r="E27" s="124"/>
      <c r="F27" s="124"/>
      <c r="G27" s="125"/>
      <c r="H27" s="50" t="str">
        <f>IF('様式２　設置報告'!H25="","",'様式２　設置報告'!H25)</f>
        <v/>
      </c>
      <c r="I27" s="54"/>
    </row>
    <row r="28" spans="1:13" ht="34.5" customHeight="1" x14ac:dyDescent="0.15">
      <c r="B28" s="205"/>
      <c r="C28" s="49" t="s">
        <v>49</v>
      </c>
      <c r="D28" s="124" t="s">
        <v>30</v>
      </c>
      <c r="E28" s="124"/>
      <c r="F28" s="124"/>
      <c r="G28" s="125"/>
      <c r="H28" s="50" t="str">
        <f>IF('様式２　設置報告'!H26="","",'様式２　設置報告'!H26)</f>
        <v/>
      </c>
      <c r="I28" s="54"/>
    </row>
    <row r="29" spans="1:13" ht="22.5" customHeight="1" x14ac:dyDescent="0.15">
      <c r="B29" s="205"/>
      <c r="C29" s="49" t="s">
        <v>50</v>
      </c>
      <c r="D29" s="124" t="s">
        <v>21</v>
      </c>
      <c r="E29" s="124"/>
      <c r="F29" s="124"/>
      <c r="G29" s="125"/>
      <c r="H29" s="50" t="str">
        <f>IF('様式２　設置報告'!H27="","",'様式２　設置報告'!H27)</f>
        <v/>
      </c>
      <c r="I29" s="54"/>
    </row>
    <row r="30" spans="1:13" ht="26.25" customHeight="1" x14ac:dyDescent="0.15">
      <c r="B30" s="205"/>
      <c r="C30" s="51" t="s">
        <v>51</v>
      </c>
      <c r="D30" s="105" t="s">
        <v>31</v>
      </c>
      <c r="E30" s="105"/>
      <c r="F30" s="105"/>
      <c r="G30" s="106"/>
      <c r="H30" s="52" t="str">
        <f>IF('様式２　設置報告'!H28="","",'様式２　設置報告'!H28)</f>
        <v/>
      </c>
      <c r="I30" s="55"/>
    </row>
    <row r="31" spans="1:13" ht="22.5" customHeight="1" x14ac:dyDescent="0.15">
      <c r="B31" s="205"/>
      <c r="C31" s="34" t="s">
        <v>95</v>
      </c>
      <c r="D31" s="45"/>
      <c r="E31" s="45"/>
      <c r="F31" s="45"/>
      <c r="G31" s="45"/>
      <c r="H31" s="45"/>
      <c r="I31" s="46"/>
    </row>
    <row r="32" spans="1:13" ht="26.25" customHeight="1" x14ac:dyDescent="0.15">
      <c r="B32" s="205"/>
      <c r="C32" s="47" t="s">
        <v>52</v>
      </c>
      <c r="D32" s="137" t="s">
        <v>32</v>
      </c>
      <c r="E32" s="137"/>
      <c r="F32" s="137"/>
      <c r="G32" s="138"/>
      <c r="H32" s="48" t="str">
        <f>IF('様式２　設置報告'!H30="","",'様式２　設置報告'!H30)</f>
        <v/>
      </c>
      <c r="I32" s="53"/>
    </row>
    <row r="33" spans="2:9" ht="26.25" customHeight="1" x14ac:dyDescent="0.15">
      <c r="B33" s="205"/>
      <c r="C33" s="49" t="s">
        <v>53</v>
      </c>
      <c r="D33" s="124" t="s">
        <v>99</v>
      </c>
      <c r="E33" s="124"/>
      <c r="F33" s="124"/>
      <c r="G33" s="125"/>
      <c r="H33" s="50" t="str">
        <f>IF('様式２　設置報告'!H31="","",'様式２　設置報告'!H31)</f>
        <v/>
      </c>
      <c r="I33" s="54"/>
    </row>
    <row r="34" spans="2:9" ht="26.25" customHeight="1" x14ac:dyDescent="0.15">
      <c r="B34" s="205"/>
      <c r="C34" s="49" t="s">
        <v>54</v>
      </c>
      <c r="D34" s="124" t="s">
        <v>33</v>
      </c>
      <c r="E34" s="124"/>
      <c r="F34" s="124"/>
      <c r="G34" s="125"/>
      <c r="H34" s="50" t="str">
        <f>IF('様式２　設置報告'!H32="","",'様式２　設置報告'!H32)</f>
        <v/>
      </c>
      <c r="I34" s="54"/>
    </row>
    <row r="35" spans="2:9" ht="22.5" customHeight="1" x14ac:dyDescent="0.15">
      <c r="B35" s="205"/>
      <c r="C35" s="49" t="s">
        <v>55</v>
      </c>
      <c r="D35" s="124" t="s">
        <v>22</v>
      </c>
      <c r="E35" s="124"/>
      <c r="F35" s="124"/>
      <c r="G35" s="125"/>
      <c r="H35" s="50" t="str">
        <f>IF('様式２　設置報告'!H33="","",'様式２　設置報告'!H33)</f>
        <v/>
      </c>
      <c r="I35" s="54"/>
    </row>
    <row r="36" spans="2:9" ht="18.75" customHeight="1" x14ac:dyDescent="0.15">
      <c r="B36" s="206"/>
      <c r="C36" s="51" t="s">
        <v>56</v>
      </c>
      <c r="D36" s="105" t="s">
        <v>23</v>
      </c>
      <c r="E36" s="105"/>
      <c r="F36" s="105"/>
      <c r="G36" s="106"/>
      <c r="H36" s="52" t="str">
        <f>IF('様式２　設置報告'!H34="","",'様式２　設置報告'!H34)</f>
        <v/>
      </c>
      <c r="I36" s="55"/>
    </row>
    <row r="37" spans="2:9" ht="19.5" customHeight="1" x14ac:dyDescent="0.15">
      <c r="B37" s="201" t="s">
        <v>28</v>
      </c>
      <c r="C37" s="44" t="s">
        <v>37</v>
      </c>
      <c r="D37" s="45"/>
      <c r="E37" s="45"/>
      <c r="F37" s="45"/>
      <c r="G37" s="45"/>
      <c r="H37" s="45"/>
      <c r="I37" s="46"/>
    </row>
    <row r="38" spans="2:9" ht="19.5" customHeight="1" x14ac:dyDescent="0.15">
      <c r="B38" s="202"/>
      <c r="C38" s="15" t="s">
        <v>57</v>
      </c>
      <c r="D38" s="137" t="s">
        <v>35</v>
      </c>
      <c r="E38" s="137"/>
      <c r="F38" s="137"/>
      <c r="G38" s="138"/>
      <c r="H38" s="48" t="str">
        <f>IF('様式２　設置報告'!H36="","",'様式２　設置報告'!H36)</f>
        <v/>
      </c>
      <c r="I38" s="53" t="s">
        <v>69</v>
      </c>
    </row>
    <row r="39" spans="2:9" ht="19.5" customHeight="1" x14ac:dyDescent="0.15">
      <c r="B39" s="202"/>
      <c r="C39" s="16" t="s">
        <v>58</v>
      </c>
      <c r="D39" s="124" t="s">
        <v>24</v>
      </c>
      <c r="E39" s="124"/>
      <c r="F39" s="124"/>
      <c r="G39" s="125"/>
      <c r="H39" s="50" t="str">
        <f>IF('様式２　設置報告'!H37="","",'様式２　設置報告'!H37)</f>
        <v/>
      </c>
      <c r="I39" s="54"/>
    </row>
    <row r="40" spans="2:9" ht="19.5" customHeight="1" x14ac:dyDescent="0.15">
      <c r="B40" s="202"/>
      <c r="C40" s="16" t="s">
        <v>59</v>
      </c>
      <c r="D40" s="124" t="s">
        <v>25</v>
      </c>
      <c r="E40" s="124"/>
      <c r="F40" s="124"/>
      <c r="G40" s="125"/>
      <c r="H40" s="50" t="str">
        <f>IF('様式２　設置報告'!H38="","",'様式２　設置報告'!H38)</f>
        <v/>
      </c>
      <c r="I40" s="54"/>
    </row>
    <row r="41" spans="2:9" ht="19.5" customHeight="1" x14ac:dyDescent="0.15">
      <c r="B41" s="202"/>
      <c r="C41" s="16" t="s">
        <v>60</v>
      </c>
      <c r="D41" s="124" t="s">
        <v>100</v>
      </c>
      <c r="E41" s="124"/>
      <c r="F41" s="124"/>
      <c r="G41" s="125"/>
      <c r="H41" s="50" t="str">
        <f>IF('様式２　設置報告'!H39="","",'様式２　設置報告'!H39)</f>
        <v/>
      </c>
      <c r="I41" s="54"/>
    </row>
    <row r="42" spans="2:9" ht="19.5" customHeight="1" x14ac:dyDescent="0.15">
      <c r="B42" s="202"/>
      <c r="C42" s="16" t="s">
        <v>61</v>
      </c>
      <c r="D42" s="124" t="s">
        <v>96</v>
      </c>
      <c r="E42" s="124"/>
      <c r="F42" s="124"/>
      <c r="G42" s="125"/>
      <c r="H42" s="50" t="str">
        <f>IF('様式２　設置報告'!H40="","",'様式２　設置報告'!H40)</f>
        <v/>
      </c>
      <c r="I42" s="54"/>
    </row>
    <row r="43" spans="2:9" ht="19.5" customHeight="1" x14ac:dyDescent="0.15">
      <c r="B43" s="202"/>
      <c r="C43" s="16" t="s">
        <v>62</v>
      </c>
      <c r="D43" s="124" t="s">
        <v>26</v>
      </c>
      <c r="E43" s="124"/>
      <c r="F43" s="124"/>
      <c r="G43" s="125"/>
      <c r="H43" s="71"/>
      <c r="I43" s="72"/>
    </row>
    <row r="44" spans="2:9" ht="19.5" customHeight="1" x14ac:dyDescent="0.15">
      <c r="B44" s="203"/>
      <c r="C44" s="68" t="s">
        <v>97</v>
      </c>
      <c r="D44" s="98" t="s">
        <v>98</v>
      </c>
      <c r="E44" s="98"/>
      <c r="F44" s="98"/>
      <c r="G44" s="99"/>
      <c r="H44" s="52" t="str">
        <f>IF('様式２　設置報告'!H42="","",'様式２　設置報告'!H42)</f>
        <v/>
      </c>
      <c r="I44" s="55"/>
    </row>
    <row r="45" spans="2:9" ht="10.5" customHeight="1" x14ac:dyDescent="0.15">
      <c r="B45" s="199" t="s">
        <v>38</v>
      </c>
      <c r="C45" s="199"/>
      <c r="D45" s="199"/>
      <c r="E45" s="199"/>
      <c r="F45" s="199"/>
      <c r="G45" s="199"/>
      <c r="H45" s="199"/>
      <c r="I45" s="199"/>
    </row>
    <row r="46" spans="2:9" ht="10.5" customHeight="1" x14ac:dyDescent="0.15">
      <c r="B46" s="200"/>
      <c r="C46" s="200"/>
      <c r="D46" s="200"/>
      <c r="E46" s="200"/>
      <c r="F46" s="200"/>
      <c r="G46" s="200"/>
      <c r="H46" s="200"/>
      <c r="I46" s="200"/>
    </row>
  </sheetData>
  <sheetProtection sheet="1" selectLockedCells="1"/>
  <protectedRanges>
    <protectedRange sqref="H25:I30 H32:I36 H38:I44" name="範囲2"/>
    <protectedRange sqref="F5:I11 F13:I21" name="範囲1"/>
  </protectedRanges>
  <mergeCells count="50">
    <mergeCell ref="D42:G42"/>
    <mergeCell ref="B16:E21"/>
    <mergeCell ref="D40:G40"/>
    <mergeCell ref="D41:G41"/>
    <mergeCell ref="D29:G29"/>
    <mergeCell ref="D30:G30"/>
    <mergeCell ref="B23:G23"/>
    <mergeCell ref="G16:H16"/>
    <mergeCell ref="G21:H21"/>
    <mergeCell ref="G20:H20"/>
    <mergeCell ref="G19:H19"/>
    <mergeCell ref="G18:H18"/>
    <mergeCell ref="G17:H17"/>
    <mergeCell ref="F22:I22"/>
    <mergeCell ref="D44:G44"/>
    <mergeCell ref="B45:I46"/>
    <mergeCell ref="D33:G33"/>
    <mergeCell ref="D34:G34"/>
    <mergeCell ref="D35:G35"/>
    <mergeCell ref="D36:G36"/>
    <mergeCell ref="B37:B44"/>
    <mergeCell ref="D38:G38"/>
    <mergeCell ref="D39:G39"/>
    <mergeCell ref="B24:B36"/>
    <mergeCell ref="D25:G25"/>
    <mergeCell ref="D32:G32"/>
    <mergeCell ref="D26:G26"/>
    <mergeCell ref="D27:G27"/>
    <mergeCell ref="D28:G28"/>
    <mergeCell ref="D43:G43"/>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4" xr:uid="{00000000-0002-0000-0200-000000000000}">
      <formula1>"　,◯,－"</formula1>
    </dataValidation>
  </dataValidations>
  <pageMargins left="0.7" right="0.7" top="0.75" bottom="0.75" header="0.3" footer="0.3"/>
  <pageSetup paperSize="9" scale="94"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2"/>
  <sheetViews>
    <sheetView zoomScaleNormal="100" workbookViewId="0">
      <selection activeCell="G9" sqref="G9:I9"/>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73</v>
      </c>
    </row>
    <row r="2" spans="2:9" x14ac:dyDescent="0.15">
      <c r="I2" s="1" t="s">
        <v>0</v>
      </c>
    </row>
    <row r="3" spans="2:9" ht="20.25" customHeight="1" x14ac:dyDescent="0.15">
      <c r="B3" s="79" t="s">
        <v>39</v>
      </c>
      <c r="C3" s="79"/>
      <c r="D3" s="79"/>
      <c r="E3" s="79"/>
      <c r="F3" s="79"/>
      <c r="G3" s="79"/>
      <c r="H3" s="79"/>
      <c r="I3" s="79"/>
    </row>
    <row r="4" spans="2:9" hidden="1" x14ac:dyDescent="0.15">
      <c r="B4" s="73" t="s">
        <v>1</v>
      </c>
      <c r="C4" s="74"/>
      <c r="D4" s="74"/>
      <c r="E4" s="75"/>
      <c r="F4" s="80"/>
      <c r="G4" s="81"/>
      <c r="H4" s="81"/>
      <c r="I4" s="82"/>
    </row>
    <row r="5" spans="2:9" x14ac:dyDescent="0.15">
      <c r="B5" s="73" t="s">
        <v>2</v>
      </c>
      <c r="C5" s="74"/>
      <c r="D5" s="74"/>
      <c r="E5" s="75"/>
      <c r="F5" s="76" t="s">
        <v>92</v>
      </c>
      <c r="G5" s="77"/>
      <c r="H5" s="77"/>
      <c r="I5" s="78"/>
    </row>
    <row r="6" spans="2:9" x14ac:dyDescent="0.15">
      <c r="B6" s="73" t="s">
        <v>3</v>
      </c>
      <c r="C6" s="74"/>
      <c r="D6" s="74"/>
      <c r="E6" s="75"/>
      <c r="F6" s="76" t="s">
        <v>76</v>
      </c>
      <c r="G6" s="77"/>
      <c r="H6" s="77"/>
      <c r="I6" s="78"/>
    </row>
    <row r="7" spans="2:9" x14ac:dyDescent="0.15">
      <c r="B7" s="83" t="s">
        <v>4</v>
      </c>
      <c r="C7" s="84"/>
      <c r="D7" s="84"/>
      <c r="E7" s="85"/>
      <c r="F7" s="6" t="s">
        <v>5</v>
      </c>
      <c r="G7" s="89">
        <v>45931</v>
      </c>
      <c r="H7" s="90"/>
      <c r="I7" s="90"/>
    </row>
    <row r="8" spans="2:9" x14ac:dyDescent="0.15">
      <c r="B8" s="86"/>
      <c r="C8" s="87"/>
      <c r="D8" s="87"/>
      <c r="E8" s="88"/>
      <c r="F8" s="6" t="s">
        <v>6</v>
      </c>
      <c r="G8" s="89">
        <v>46106</v>
      </c>
      <c r="H8" s="90"/>
      <c r="I8" s="90"/>
    </row>
    <row r="9" spans="2:9" x14ac:dyDescent="0.15">
      <c r="B9" s="91" t="s">
        <v>7</v>
      </c>
      <c r="C9" s="92"/>
      <c r="D9" s="92"/>
      <c r="E9" s="93"/>
      <c r="F9" s="6" t="s">
        <v>5</v>
      </c>
      <c r="G9" s="89">
        <v>45940</v>
      </c>
      <c r="H9" s="90"/>
      <c r="I9" s="90"/>
    </row>
    <row r="10" spans="2:9" x14ac:dyDescent="0.15">
      <c r="B10" s="94"/>
      <c r="C10" s="95"/>
      <c r="D10" s="95"/>
      <c r="E10" s="96"/>
      <c r="F10" s="6" t="s">
        <v>6</v>
      </c>
      <c r="G10" s="89">
        <v>46101</v>
      </c>
      <c r="H10" s="90"/>
      <c r="I10" s="90"/>
    </row>
    <row r="11" spans="2:9" x14ac:dyDescent="0.15">
      <c r="B11" s="97"/>
      <c r="C11" s="98"/>
      <c r="D11" s="98"/>
      <c r="E11" s="99"/>
      <c r="F11" s="6" t="s">
        <v>8</v>
      </c>
      <c r="G11" s="100">
        <v>5.7</v>
      </c>
      <c r="H11" s="101"/>
      <c r="I11" s="7" t="s">
        <v>9</v>
      </c>
    </row>
    <row r="12" spans="2:9" x14ac:dyDescent="0.15">
      <c r="B12" s="102" t="s">
        <v>10</v>
      </c>
      <c r="C12" s="103"/>
      <c r="D12" s="103"/>
      <c r="E12" s="104"/>
      <c r="F12" s="76" t="s">
        <v>77</v>
      </c>
      <c r="G12" s="77"/>
      <c r="H12" s="77"/>
      <c r="I12" s="78"/>
    </row>
    <row r="13" spans="2:9" x14ac:dyDescent="0.15">
      <c r="B13" s="102" t="s">
        <v>11</v>
      </c>
      <c r="C13" s="103"/>
      <c r="D13" s="103"/>
      <c r="E13" s="104"/>
      <c r="F13" s="76" t="s">
        <v>78</v>
      </c>
      <c r="G13" s="77"/>
      <c r="H13" s="77"/>
      <c r="I13" s="78"/>
    </row>
    <row r="14" spans="2:9" x14ac:dyDescent="0.15">
      <c r="B14" s="102" t="s">
        <v>12</v>
      </c>
      <c r="C14" s="103"/>
      <c r="D14" s="103"/>
      <c r="E14" s="104"/>
      <c r="F14" s="76" t="s">
        <v>84</v>
      </c>
      <c r="G14" s="77"/>
      <c r="H14" s="77"/>
      <c r="I14" s="78"/>
    </row>
    <row r="15" spans="2:9" x14ac:dyDescent="0.15">
      <c r="B15" s="107" t="s">
        <v>68</v>
      </c>
      <c r="C15" s="108"/>
      <c r="D15" s="108"/>
      <c r="E15" s="109"/>
      <c r="F15" s="8" t="s">
        <v>13</v>
      </c>
      <c r="G15" s="116">
        <v>2</v>
      </c>
      <c r="H15" s="117"/>
      <c r="I15" s="9" t="s">
        <v>14</v>
      </c>
    </row>
    <row r="16" spans="2:9" x14ac:dyDescent="0.15">
      <c r="B16" s="110"/>
      <c r="C16" s="111"/>
      <c r="D16" s="111"/>
      <c r="E16" s="112"/>
      <c r="F16" s="8" t="s">
        <v>15</v>
      </c>
      <c r="G16" s="118">
        <v>745200</v>
      </c>
      <c r="H16" s="119"/>
      <c r="I16" s="9" t="s">
        <v>16</v>
      </c>
    </row>
    <row r="17" spans="2:9" ht="31.5" x14ac:dyDescent="0.15">
      <c r="B17" s="113"/>
      <c r="C17" s="114"/>
      <c r="D17" s="114"/>
      <c r="E17" s="115"/>
      <c r="F17" s="10" t="s">
        <v>29</v>
      </c>
      <c r="G17" s="120">
        <v>65368</v>
      </c>
      <c r="H17" s="121"/>
      <c r="I17" s="9" t="s">
        <v>17</v>
      </c>
    </row>
    <row r="18" spans="2:9" x14ac:dyDescent="0.15">
      <c r="B18" s="2"/>
      <c r="C18" s="2"/>
      <c r="D18" s="2"/>
      <c r="E18" s="2"/>
      <c r="F18" s="2"/>
      <c r="G18" s="3"/>
      <c r="H18" s="4"/>
      <c r="I18" s="5"/>
    </row>
    <row r="19" spans="2:9" ht="26.25" customHeight="1" x14ac:dyDescent="0.15">
      <c r="B19" s="73" t="s">
        <v>34</v>
      </c>
      <c r="C19" s="74"/>
      <c r="D19" s="74"/>
      <c r="E19" s="74"/>
      <c r="F19" s="74"/>
      <c r="G19" s="75"/>
      <c r="H19" s="11" t="s">
        <v>18</v>
      </c>
      <c r="I19" s="11" t="s">
        <v>19</v>
      </c>
    </row>
    <row r="20" spans="2:9" ht="22.5" customHeight="1" x14ac:dyDescent="0.15">
      <c r="B20" s="128" t="s">
        <v>27</v>
      </c>
      <c r="C20" s="34" t="s">
        <v>36</v>
      </c>
      <c r="D20" s="13"/>
      <c r="E20" s="13"/>
      <c r="F20" s="13"/>
      <c r="G20" s="13"/>
      <c r="H20" s="13"/>
      <c r="I20" s="14"/>
    </row>
    <row r="21" spans="2:9" ht="22.5" customHeight="1" x14ac:dyDescent="0.15">
      <c r="B21" s="129"/>
      <c r="C21" s="15" t="s">
        <v>46</v>
      </c>
      <c r="D21" s="122" t="s">
        <v>20</v>
      </c>
      <c r="E21" s="122"/>
      <c r="F21" s="122"/>
      <c r="G21" s="123"/>
      <c r="H21" s="56"/>
      <c r="I21" s="134"/>
    </row>
    <row r="22" spans="2:9" ht="22.5" customHeight="1" x14ac:dyDescent="0.15">
      <c r="B22" s="129"/>
      <c r="C22" s="16" t="s">
        <v>47</v>
      </c>
      <c r="D22" s="124" t="s">
        <v>93</v>
      </c>
      <c r="E22" s="124"/>
      <c r="F22" s="124"/>
      <c r="G22" s="125"/>
      <c r="H22" s="57"/>
      <c r="I22" s="135"/>
    </row>
    <row r="23" spans="2:9" ht="26.25" customHeight="1" x14ac:dyDescent="0.15">
      <c r="B23" s="129"/>
      <c r="C23" s="16" t="s">
        <v>48</v>
      </c>
      <c r="D23" s="124" t="s">
        <v>94</v>
      </c>
      <c r="E23" s="124"/>
      <c r="F23" s="124"/>
      <c r="G23" s="125"/>
      <c r="H23" s="57"/>
      <c r="I23" s="135"/>
    </row>
    <row r="24" spans="2:9" ht="27" customHeight="1" x14ac:dyDescent="0.15">
      <c r="B24" s="129"/>
      <c r="C24" s="16" t="s">
        <v>49</v>
      </c>
      <c r="D24" s="124" t="s">
        <v>30</v>
      </c>
      <c r="E24" s="124"/>
      <c r="F24" s="124"/>
      <c r="G24" s="125"/>
      <c r="H24" s="57"/>
      <c r="I24" s="135"/>
    </row>
    <row r="25" spans="2:9" ht="22.5" customHeight="1" x14ac:dyDescent="0.15">
      <c r="B25" s="129"/>
      <c r="C25" s="16" t="s">
        <v>50</v>
      </c>
      <c r="D25" s="124" t="s">
        <v>21</v>
      </c>
      <c r="E25" s="124"/>
      <c r="F25" s="124"/>
      <c r="G25" s="125"/>
      <c r="H25" s="57"/>
      <c r="I25" s="135"/>
    </row>
    <row r="26" spans="2:9" ht="26.25" customHeight="1" x14ac:dyDescent="0.15">
      <c r="B26" s="129"/>
      <c r="C26" s="17" t="s">
        <v>51</v>
      </c>
      <c r="D26" s="105" t="s">
        <v>31</v>
      </c>
      <c r="E26" s="105"/>
      <c r="F26" s="105"/>
      <c r="G26" s="106"/>
      <c r="H26" s="58"/>
      <c r="I26" s="136"/>
    </row>
    <row r="27" spans="2:9" ht="22.5" customHeight="1" x14ac:dyDescent="0.15">
      <c r="B27" s="129"/>
      <c r="C27" s="34" t="s">
        <v>95</v>
      </c>
      <c r="D27" s="13"/>
      <c r="E27" s="13"/>
      <c r="F27" s="13"/>
      <c r="G27" s="13"/>
      <c r="H27" s="13"/>
      <c r="I27" s="14"/>
    </row>
    <row r="28" spans="2:9" ht="26.25" customHeight="1" x14ac:dyDescent="0.15">
      <c r="B28" s="129"/>
      <c r="C28" s="15" t="s">
        <v>52</v>
      </c>
      <c r="D28" s="137" t="s">
        <v>32</v>
      </c>
      <c r="E28" s="137"/>
      <c r="F28" s="137"/>
      <c r="G28" s="138"/>
      <c r="H28" s="56"/>
      <c r="I28" s="134"/>
    </row>
    <row r="29" spans="2:9" ht="26.25" customHeight="1" x14ac:dyDescent="0.15">
      <c r="B29" s="129"/>
      <c r="C29" s="16" t="s">
        <v>53</v>
      </c>
      <c r="D29" s="124" t="s">
        <v>99</v>
      </c>
      <c r="E29" s="124"/>
      <c r="F29" s="124"/>
      <c r="G29" s="125"/>
      <c r="H29" s="57"/>
      <c r="I29" s="135"/>
    </row>
    <row r="30" spans="2:9" ht="26.25" customHeight="1" x14ac:dyDescent="0.15">
      <c r="B30" s="129"/>
      <c r="C30" s="16" t="s">
        <v>54</v>
      </c>
      <c r="D30" s="124" t="s">
        <v>33</v>
      </c>
      <c r="E30" s="124"/>
      <c r="F30" s="124"/>
      <c r="G30" s="125"/>
      <c r="H30" s="57"/>
      <c r="I30" s="135"/>
    </row>
    <row r="31" spans="2:9" ht="22.5" customHeight="1" x14ac:dyDescent="0.15">
      <c r="B31" s="129"/>
      <c r="C31" s="16" t="s">
        <v>55</v>
      </c>
      <c r="D31" s="124" t="s">
        <v>22</v>
      </c>
      <c r="E31" s="124"/>
      <c r="F31" s="124"/>
      <c r="G31" s="125"/>
      <c r="H31" s="57"/>
      <c r="I31" s="135"/>
    </row>
    <row r="32" spans="2:9" ht="22.5" customHeight="1" x14ac:dyDescent="0.15">
      <c r="B32" s="130"/>
      <c r="C32" s="17" t="s">
        <v>56</v>
      </c>
      <c r="D32" s="105" t="s">
        <v>23</v>
      </c>
      <c r="E32" s="105"/>
      <c r="F32" s="105"/>
      <c r="G32" s="106"/>
      <c r="H32" s="58"/>
      <c r="I32" s="136"/>
    </row>
    <row r="33" spans="2:9" ht="27.75" customHeight="1" x14ac:dyDescent="0.15">
      <c r="B33" s="131" t="s">
        <v>28</v>
      </c>
      <c r="C33" s="34" t="s">
        <v>37</v>
      </c>
      <c r="D33" s="13"/>
      <c r="E33" s="13"/>
      <c r="F33" s="13"/>
      <c r="G33" s="13"/>
      <c r="H33" s="13"/>
      <c r="I33" s="14"/>
    </row>
    <row r="34" spans="2:9" ht="22.5" customHeight="1" x14ac:dyDescent="0.15">
      <c r="B34" s="132"/>
      <c r="C34" s="15" t="s">
        <v>57</v>
      </c>
      <c r="D34" s="137" t="s">
        <v>35</v>
      </c>
      <c r="E34" s="137"/>
      <c r="F34" s="137"/>
      <c r="G34" s="138"/>
      <c r="H34" s="56"/>
      <c r="I34" s="59"/>
    </row>
    <row r="35" spans="2:9" ht="22.5" customHeight="1" x14ac:dyDescent="0.15">
      <c r="B35" s="132"/>
      <c r="C35" s="16" t="s">
        <v>58</v>
      </c>
      <c r="D35" s="124" t="s">
        <v>24</v>
      </c>
      <c r="E35" s="124"/>
      <c r="F35" s="124"/>
      <c r="G35" s="125"/>
      <c r="H35" s="57"/>
      <c r="I35" s="60"/>
    </row>
    <row r="36" spans="2:9" ht="22.5" customHeight="1" x14ac:dyDescent="0.15">
      <c r="B36" s="132"/>
      <c r="C36" s="16" t="s">
        <v>59</v>
      </c>
      <c r="D36" s="124" t="s">
        <v>25</v>
      </c>
      <c r="E36" s="124"/>
      <c r="F36" s="124"/>
      <c r="G36" s="125"/>
      <c r="H36" s="57"/>
      <c r="I36" s="60"/>
    </row>
    <row r="37" spans="2:9" ht="22.5" customHeight="1" x14ac:dyDescent="0.15">
      <c r="B37" s="132"/>
      <c r="C37" s="16" t="s">
        <v>60</v>
      </c>
      <c r="D37" s="124" t="s">
        <v>100</v>
      </c>
      <c r="E37" s="124"/>
      <c r="F37" s="124"/>
      <c r="G37" s="125"/>
      <c r="H37" s="57"/>
      <c r="I37" s="60"/>
    </row>
    <row r="38" spans="2:9" ht="22.5" customHeight="1" x14ac:dyDescent="0.15">
      <c r="B38" s="132"/>
      <c r="C38" s="16" t="s">
        <v>61</v>
      </c>
      <c r="D38" s="124" t="s">
        <v>96</v>
      </c>
      <c r="E38" s="124"/>
      <c r="F38" s="124"/>
      <c r="G38" s="125"/>
      <c r="H38" s="57"/>
      <c r="I38" s="60"/>
    </row>
    <row r="39" spans="2:9" ht="22.5" customHeight="1" x14ac:dyDescent="0.15">
      <c r="B39" s="132"/>
      <c r="C39" s="16" t="s">
        <v>62</v>
      </c>
      <c r="D39" s="124" t="s">
        <v>26</v>
      </c>
      <c r="E39" s="124"/>
      <c r="F39" s="124"/>
      <c r="G39" s="125"/>
      <c r="H39" s="66"/>
      <c r="I39" s="67"/>
    </row>
    <row r="40" spans="2:9" ht="22.5" customHeight="1" x14ac:dyDescent="0.15">
      <c r="B40" s="133"/>
      <c r="C40" s="68" t="s">
        <v>97</v>
      </c>
      <c r="D40" s="98" t="s">
        <v>98</v>
      </c>
      <c r="E40" s="98"/>
      <c r="F40" s="98"/>
      <c r="G40" s="99"/>
      <c r="H40" s="58"/>
      <c r="I40" s="61"/>
    </row>
    <row r="41" spans="2:9" x14ac:dyDescent="0.15">
      <c r="B41" s="126" t="s">
        <v>38</v>
      </c>
      <c r="C41" s="126"/>
      <c r="D41" s="126"/>
      <c r="E41" s="126"/>
      <c r="F41" s="126"/>
      <c r="G41" s="126"/>
      <c r="H41" s="126"/>
      <c r="I41" s="126"/>
    </row>
    <row r="42" spans="2:9" x14ac:dyDescent="0.15">
      <c r="B42" s="127"/>
      <c r="C42" s="127"/>
      <c r="D42" s="127"/>
      <c r="E42" s="127"/>
      <c r="F42" s="127"/>
      <c r="G42" s="127"/>
      <c r="H42" s="127"/>
      <c r="I42" s="127"/>
    </row>
  </sheetData>
  <sheetProtection sheet="1" selectLockedCells="1"/>
  <protectedRanges>
    <protectedRange sqref="H21:I26 H28:I32 H34:I40" name="範囲2"/>
    <protectedRange sqref="F4:I4 F12:I16" name="範囲1"/>
    <protectedRange sqref="F5:I10" name="範囲1_2"/>
  </protectedRanges>
  <mergeCells count="48">
    <mergeCell ref="D39:G39"/>
    <mergeCell ref="D38:G38"/>
    <mergeCell ref="D40:G40"/>
    <mergeCell ref="B41:I42"/>
    <mergeCell ref="I28:I32"/>
    <mergeCell ref="D29:G29"/>
    <mergeCell ref="D30:G30"/>
    <mergeCell ref="D31:G31"/>
    <mergeCell ref="D32:G32"/>
    <mergeCell ref="B33:B40"/>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40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4"/>
  <sheetViews>
    <sheetView zoomScale="85" zoomScaleNormal="85" workbookViewId="0">
      <selection activeCell="G9" sqref="G9:I9"/>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73</v>
      </c>
    </row>
    <row r="2" spans="1:13" x14ac:dyDescent="0.15">
      <c r="I2" s="21" t="s">
        <v>63</v>
      </c>
    </row>
    <row r="3" spans="1:13" s="24" customFormat="1" ht="24" x14ac:dyDescent="0.15">
      <c r="A3" s="22"/>
      <c r="B3" s="139" t="s">
        <v>44</v>
      </c>
      <c r="C3" s="139"/>
      <c r="D3" s="139"/>
      <c r="E3" s="139"/>
      <c r="F3" s="139"/>
      <c r="G3" s="139"/>
      <c r="H3" s="139"/>
      <c r="I3" s="139"/>
      <c r="J3" s="23"/>
      <c r="K3" s="23"/>
      <c r="L3" s="23"/>
      <c r="M3" s="23"/>
    </row>
    <row r="4" spans="1:13" s="24" customFormat="1" ht="4.5" customHeight="1" x14ac:dyDescent="0.15">
      <c r="A4" s="22"/>
      <c r="B4" s="140"/>
      <c r="C4" s="140"/>
      <c r="D4" s="140"/>
      <c r="E4" s="140"/>
      <c r="F4" s="140"/>
      <c r="G4" s="140"/>
      <c r="H4" s="140"/>
      <c r="I4" s="140"/>
      <c r="J4" s="23"/>
      <c r="K4" s="23"/>
      <c r="L4" s="23"/>
      <c r="M4" s="23"/>
    </row>
    <row r="5" spans="1:13" ht="20.25" customHeight="1" x14ac:dyDescent="0.15">
      <c r="A5" s="25"/>
      <c r="B5" s="73" t="s">
        <v>2</v>
      </c>
      <c r="C5" s="74"/>
      <c r="D5" s="74"/>
      <c r="E5" s="74"/>
      <c r="F5" s="141" t="str">
        <f>IF('様式１　設置協議'!F5="","",'様式１　設置協議'!F5)</f>
        <v>○○○○事業（△△工区）</v>
      </c>
      <c r="G5" s="142"/>
      <c r="H5" s="142"/>
      <c r="I5" s="143"/>
      <c r="L5" s="26"/>
      <c r="M5" s="27"/>
    </row>
    <row r="6" spans="1:13" ht="20.25" customHeight="1" x14ac:dyDescent="0.15">
      <c r="A6" s="25"/>
      <c r="B6" s="73" t="s">
        <v>3</v>
      </c>
      <c r="C6" s="74"/>
      <c r="D6" s="74"/>
      <c r="E6" s="74"/>
      <c r="F6" s="141" t="str">
        <f>IF('様式１　設置協議'!F6="","",'様式１　設置協議'!F6)</f>
        <v>□□建設(株)</v>
      </c>
      <c r="G6" s="142"/>
      <c r="H6" s="142"/>
      <c r="I6" s="143"/>
      <c r="L6" s="26"/>
      <c r="M6" s="27"/>
    </row>
    <row r="7" spans="1:13" ht="20.25" customHeight="1" x14ac:dyDescent="0.15">
      <c r="A7" s="25"/>
      <c r="B7" s="83" t="s">
        <v>4</v>
      </c>
      <c r="C7" s="84"/>
      <c r="D7" s="84"/>
      <c r="E7" s="84"/>
      <c r="F7" s="6" t="s">
        <v>5</v>
      </c>
      <c r="G7" s="144">
        <v>44593</v>
      </c>
      <c r="H7" s="145"/>
      <c r="I7" s="145"/>
      <c r="L7" s="28"/>
      <c r="M7" s="28"/>
    </row>
    <row r="8" spans="1:13" ht="20.25" customHeight="1" x14ac:dyDescent="0.15">
      <c r="A8" s="25"/>
      <c r="B8" s="86"/>
      <c r="C8" s="87"/>
      <c r="D8" s="87"/>
      <c r="E8" s="87"/>
      <c r="F8" s="6" t="s">
        <v>6</v>
      </c>
      <c r="G8" s="144">
        <v>44804</v>
      </c>
      <c r="H8" s="145"/>
      <c r="I8" s="145"/>
      <c r="L8" s="29"/>
      <c r="M8" s="30"/>
    </row>
    <row r="9" spans="1:13" ht="20.25" customHeight="1" x14ac:dyDescent="0.15">
      <c r="A9" s="25"/>
      <c r="B9" s="146" t="s">
        <v>40</v>
      </c>
      <c r="C9" s="147"/>
      <c r="D9" s="74"/>
      <c r="E9" s="74"/>
      <c r="F9" s="6" t="s">
        <v>5</v>
      </c>
      <c r="G9" s="89">
        <v>44613</v>
      </c>
      <c r="H9" s="90"/>
      <c r="I9" s="90"/>
      <c r="L9" s="28"/>
      <c r="M9" s="28"/>
    </row>
    <row r="10" spans="1:13" ht="20.25" customHeight="1" x14ac:dyDescent="0.15">
      <c r="A10" s="25"/>
      <c r="B10" s="73"/>
      <c r="C10" s="74"/>
      <c r="D10" s="74"/>
      <c r="E10" s="74"/>
      <c r="F10" s="6" t="s">
        <v>6</v>
      </c>
      <c r="G10" s="89">
        <v>44783</v>
      </c>
      <c r="H10" s="90"/>
      <c r="I10" s="90"/>
      <c r="L10" s="29"/>
      <c r="M10" s="30"/>
    </row>
    <row r="11" spans="1:13" ht="20.25" customHeight="1" x14ac:dyDescent="0.15">
      <c r="A11" s="25"/>
      <c r="B11" s="73"/>
      <c r="C11" s="74"/>
      <c r="D11" s="74"/>
      <c r="E11" s="74"/>
      <c r="F11" s="6" t="s">
        <v>8</v>
      </c>
      <c r="G11" s="148">
        <v>5.7</v>
      </c>
      <c r="H11" s="149"/>
      <c r="I11" s="33" t="s">
        <v>9</v>
      </c>
      <c r="L11" s="29"/>
      <c r="M11" s="30"/>
    </row>
    <row r="12" spans="1:13" ht="20.25" customHeight="1" x14ac:dyDescent="0.15">
      <c r="A12" s="25"/>
      <c r="B12" s="102" t="s">
        <v>10</v>
      </c>
      <c r="C12" s="103"/>
      <c r="D12" s="103"/>
      <c r="E12" s="103"/>
      <c r="F12" s="76" t="s">
        <v>77</v>
      </c>
      <c r="G12" s="77"/>
      <c r="H12" s="77"/>
      <c r="I12" s="78"/>
      <c r="L12" s="29"/>
      <c r="M12" s="30"/>
    </row>
    <row r="13" spans="1:13" ht="20.25" customHeight="1" x14ac:dyDescent="0.15">
      <c r="A13" s="25"/>
      <c r="B13" s="102" t="s">
        <v>11</v>
      </c>
      <c r="C13" s="103"/>
      <c r="D13" s="103"/>
      <c r="E13" s="103"/>
      <c r="F13" s="76" t="s">
        <v>78</v>
      </c>
      <c r="G13" s="77"/>
      <c r="H13" s="77"/>
      <c r="I13" s="78"/>
      <c r="L13" s="29"/>
      <c r="M13" s="30"/>
    </row>
    <row r="14" spans="1:13" ht="20.25" customHeight="1" x14ac:dyDescent="0.15">
      <c r="A14" s="31"/>
      <c r="B14" s="102" t="s">
        <v>12</v>
      </c>
      <c r="C14" s="103"/>
      <c r="D14" s="103"/>
      <c r="E14" s="104"/>
      <c r="F14" s="76" t="s">
        <v>87</v>
      </c>
      <c r="G14" s="77"/>
      <c r="H14" s="77"/>
      <c r="I14" s="78"/>
      <c r="L14" s="29"/>
      <c r="M14" s="30"/>
    </row>
    <row r="15" spans="1:13" ht="20.25" customHeight="1" x14ac:dyDescent="0.15">
      <c r="A15" s="31"/>
      <c r="B15" s="107" t="s">
        <v>65</v>
      </c>
      <c r="C15" s="150"/>
      <c r="D15" s="108"/>
      <c r="E15" s="109"/>
      <c r="F15" s="8" t="s">
        <v>13</v>
      </c>
      <c r="G15" s="151">
        <v>2</v>
      </c>
      <c r="H15" s="152"/>
      <c r="I15" s="9" t="s">
        <v>14</v>
      </c>
      <c r="L15" s="29"/>
      <c r="M15" s="30"/>
    </row>
    <row r="16" spans="1:13" ht="20.25" customHeight="1" x14ac:dyDescent="0.15">
      <c r="A16" s="31"/>
      <c r="B16" s="110"/>
      <c r="C16" s="111"/>
      <c r="D16" s="111"/>
      <c r="E16" s="112"/>
      <c r="F16" s="8" t="s">
        <v>64</v>
      </c>
      <c r="G16" s="153">
        <v>745200</v>
      </c>
      <c r="H16" s="154"/>
      <c r="I16" s="9" t="s">
        <v>16</v>
      </c>
      <c r="L16" s="29"/>
      <c r="M16" s="32"/>
    </row>
    <row r="17" spans="1:13" ht="20.25" customHeight="1" x14ac:dyDescent="0.15">
      <c r="A17" s="31"/>
      <c r="B17" s="110"/>
      <c r="C17" s="111"/>
      <c r="D17" s="111"/>
      <c r="E17" s="112"/>
      <c r="F17" s="10" t="s">
        <v>41</v>
      </c>
      <c r="G17" s="155">
        <v>49175</v>
      </c>
      <c r="H17" s="156"/>
      <c r="I17" s="9" t="s">
        <v>17</v>
      </c>
      <c r="L17" s="29"/>
      <c r="M17" s="32"/>
    </row>
    <row r="18" spans="1:13" ht="20.25" customHeight="1" x14ac:dyDescent="0.15">
      <c r="A18" s="31"/>
      <c r="B18" s="110"/>
      <c r="C18" s="111"/>
      <c r="D18" s="111"/>
      <c r="E18" s="112"/>
      <c r="F18" s="10" t="s">
        <v>67</v>
      </c>
      <c r="G18" s="155">
        <v>39175</v>
      </c>
      <c r="H18" s="156"/>
      <c r="I18" s="9" t="s">
        <v>17</v>
      </c>
      <c r="L18" s="29"/>
      <c r="M18" s="32"/>
    </row>
    <row r="19" spans="1:13" ht="20.25" customHeight="1" x14ac:dyDescent="0.15">
      <c r="A19" s="31"/>
      <c r="B19" s="110"/>
      <c r="C19" s="111"/>
      <c r="D19" s="111"/>
      <c r="E19" s="112"/>
      <c r="F19" s="10" t="s">
        <v>82</v>
      </c>
      <c r="G19" s="155">
        <v>39175</v>
      </c>
      <c r="H19" s="156"/>
      <c r="I19" s="9" t="s">
        <v>17</v>
      </c>
      <c r="L19" s="29"/>
      <c r="M19" s="32"/>
    </row>
    <row r="20" spans="1:13" ht="20.25" customHeight="1" x14ac:dyDescent="0.15">
      <c r="A20" s="31"/>
      <c r="B20" s="113"/>
      <c r="C20" s="114"/>
      <c r="D20" s="114"/>
      <c r="E20" s="115"/>
      <c r="F20" s="8" t="s">
        <v>42</v>
      </c>
      <c r="G20" s="155">
        <v>78350</v>
      </c>
      <c r="H20" s="156"/>
      <c r="I20" s="9" t="s">
        <v>16</v>
      </c>
      <c r="L20" s="29"/>
      <c r="M20" s="30"/>
    </row>
    <row r="21" spans="1:13" ht="19.5" customHeight="1" x14ac:dyDescent="0.15">
      <c r="B21" s="83" t="s">
        <v>45</v>
      </c>
      <c r="C21" s="84"/>
      <c r="D21" s="84"/>
      <c r="E21" s="84"/>
      <c r="F21" s="84"/>
      <c r="G21" s="85"/>
      <c r="H21" s="157" t="s">
        <v>18</v>
      </c>
      <c r="I21" s="158"/>
    </row>
    <row r="22" spans="1:13" ht="26.25" customHeight="1" x14ac:dyDescent="0.15">
      <c r="B22" s="128" t="s">
        <v>27</v>
      </c>
      <c r="C22" s="34" t="s">
        <v>36</v>
      </c>
      <c r="D22" s="13"/>
      <c r="E22" s="13"/>
      <c r="F22" s="13"/>
      <c r="G22" s="13"/>
      <c r="H22" s="64"/>
      <c r="I22" s="65"/>
    </row>
    <row r="23" spans="1:13" ht="22.5" customHeight="1" x14ac:dyDescent="0.15">
      <c r="B23" s="129"/>
      <c r="C23" s="15" t="s">
        <v>46</v>
      </c>
      <c r="D23" s="122" t="s">
        <v>20</v>
      </c>
      <c r="E23" s="122"/>
      <c r="F23" s="122"/>
      <c r="G23" s="123"/>
      <c r="H23" s="159"/>
      <c r="I23" s="160"/>
    </row>
    <row r="24" spans="1:13" ht="22.5" customHeight="1" x14ac:dyDescent="0.15">
      <c r="B24" s="129"/>
      <c r="C24" s="16" t="s">
        <v>47</v>
      </c>
      <c r="D24" s="124" t="s">
        <v>93</v>
      </c>
      <c r="E24" s="124"/>
      <c r="F24" s="124"/>
      <c r="G24" s="125"/>
      <c r="H24" s="161"/>
      <c r="I24" s="162"/>
    </row>
    <row r="25" spans="1:13" ht="26.25" customHeight="1" x14ac:dyDescent="0.15">
      <c r="B25" s="129"/>
      <c r="C25" s="16" t="s">
        <v>48</v>
      </c>
      <c r="D25" s="124" t="s">
        <v>94</v>
      </c>
      <c r="E25" s="124"/>
      <c r="F25" s="124"/>
      <c r="G25" s="125"/>
      <c r="H25" s="161"/>
      <c r="I25" s="162"/>
    </row>
    <row r="26" spans="1:13" ht="26.25" customHeight="1" x14ac:dyDescent="0.15">
      <c r="B26" s="129"/>
      <c r="C26" s="16" t="s">
        <v>49</v>
      </c>
      <c r="D26" s="124" t="s">
        <v>30</v>
      </c>
      <c r="E26" s="124"/>
      <c r="F26" s="124"/>
      <c r="G26" s="125"/>
      <c r="H26" s="161"/>
      <c r="I26" s="162"/>
    </row>
    <row r="27" spans="1:13" ht="22.5" customHeight="1" x14ac:dyDescent="0.15">
      <c r="B27" s="129"/>
      <c r="C27" s="16" t="s">
        <v>50</v>
      </c>
      <c r="D27" s="124" t="s">
        <v>21</v>
      </c>
      <c r="E27" s="124"/>
      <c r="F27" s="124"/>
      <c r="G27" s="125"/>
      <c r="H27" s="161"/>
      <c r="I27" s="162"/>
    </row>
    <row r="28" spans="1:13" ht="26.25" customHeight="1" x14ac:dyDescent="0.15">
      <c r="B28" s="129"/>
      <c r="C28" s="17" t="s">
        <v>51</v>
      </c>
      <c r="D28" s="105" t="s">
        <v>31</v>
      </c>
      <c r="E28" s="105"/>
      <c r="F28" s="105"/>
      <c r="G28" s="106"/>
      <c r="H28" s="163"/>
      <c r="I28" s="164"/>
    </row>
    <row r="29" spans="1:13" ht="26.25" customHeight="1" x14ac:dyDescent="0.15">
      <c r="B29" s="129"/>
      <c r="C29" s="34" t="s">
        <v>95</v>
      </c>
      <c r="D29" s="13"/>
      <c r="E29" s="13"/>
      <c r="F29" s="13"/>
      <c r="G29" s="13"/>
      <c r="H29" s="64"/>
      <c r="I29" s="65"/>
    </row>
    <row r="30" spans="1:13" ht="26.25" customHeight="1" x14ac:dyDescent="0.15">
      <c r="B30" s="129"/>
      <c r="C30" s="15" t="s">
        <v>52</v>
      </c>
      <c r="D30" s="137" t="s">
        <v>32</v>
      </c>
      <c r="E30" s="137"/>
      <c r="F30" s="137"/>
      <c r="G30" s="138"/>
      <c r="H30" s="159"/>
      <c r="I30" s="160"/>
    </row>
    <row r="31" spans="1:13" ht="26.25" customHeight="1" x14ac:dyDescent="0.15">
      <c r="B31" s="129"/>
      <c r="C31" s="16" t="s">
        <v>53</v>
      </c>
      <c r="D31" s="124" t="s">
        <v>99</v>
      </c>
      <c r="E31" s="124"/>
      <c r="F31" s="124"/>
      <c r="G31" s="125"/>
      <c r="H31" s="161"/>
      <c r="I31" s="162"/>
    </row>
    <row r="32" spans="1:13" ht="26.25" customHeight="1" x14ac:dyDescent="0.15">
      <c r="B32" s="129"/>
      <c r="C32" s="16" t="s">
        <v>54</v>
      </c>
      <c r="D32" s="124" t="s">
        <v>33</v>
      </c>
      <c r="E32" s="124"/>
      <c r="F32" s="124"/>
      <c r="G32" s="125"/>
      <c r="H32" s="161"/>
      <c r="I32" s="162"/>
    </row>
    <row r="33" spans="2:9" ht="22.5" customHeight="1" x14ac:dyDescent="0.15">
      <c r="B33" s="129"/>
      <c r="C33" s="16" t="s">
        <v>55</v>
      </c>
      <c r="D33" s="124" t="s">
        <v>22</v>
      </c>
      <c r="E33" s="124"/>
      <c r="F33" s="124"/>
      <c r="G33" s="125"/>
      <c r="H33" s="161"/>
      <c r="I33" s="162"/>
    </row>
    <row r="34" spans="2:9" ht="22.5" customHeight="1" x14ac:dyDescent="0.15">
      <c r="B34" s="130"/>
      <c r="C34" s="17" t="s">
        <v>56</v>
      </c>
      <c r="D34" s="105" t="s">
        <v>23</v>
      </c>
      <c r="E34" s="105"/>
      <c r="F34" s="105"/>
      <c r="G34" s="106"/>
      <c r="H34" s="163"/>
      <c r="I34" s="164"/>
    </row>
    <row r="35" spans="2:9" ht="18" customHeight="1" x14ac:dyDescent="0.15">
      <c r="B35" s="131" t="s">
        <v>28</v>
      </c>
      <c r="C35" s="34" t="s">
        <v>37</v>
      </c>
      <c r="D35" s="13"/>
      <c r="E35" s="13"/>
      <c r="F35" s="13"/>
      <c r="G35" s="13"/>
      <c r="H35" s="64"/>
      <c r="I35" s="65"/>
    </row>
    <row r="36" spans="2:9" ht="22.5" customHeight="1" x14ac:dyDescent="0.15">
      <c r="B36" s="132"/>
      <c r="C36" s="15" t="s">
        <v>57</v>
      </c>
      <c r="D36" s="137" t="s">
        <v>35</v>
      </c>
      <c r="E36" s="137"/>
      <c r="F36" s="137"/>
      <c r="G36" s="138"/>
      <c r="H36" s="159"/>
      <c r="I36" s="160"/>
    </row>
    <row r="37" spans="2:9" ht="22.5" customHeight="1" x14ac:dyDescent="0.15">
      <c r="B37" s="132"/>
      <c r="C37" s="16" t="s">
        <v>58</v>
      </c>
      <c r="D37" s="124" t="s">
        <v>24</v>
      </c>
      <c r="E37" s="124"/>
      <c r="F37" s="124"/>
      <c r="G37" s="125"/>
      <c r="H37" s="161"/>
      <c r="I37" s="162"/>
    </row>
    <row r="38" spans="2:9" ht="22.5" customHeight="1" x14ac:dyDescent="0.15">
      <c r="B38" s="132"/>
      <c r="C38" s="16" t="s">
        <v>59</v>
      </c>
      <c r="D38" s="124" t="s">
        <v>25</v>
      </c>
      <c r="E38" s="124"/>
      <c r="F38" s="124"/>
      <c r="G38" s="125"/>
      <c r="H38" s="161"/>
      <c r="I38" s="162"/>
    </row>
    <row r="39" spans="2:9" ht="22.5" customHeight="1" x14ac:dyDescent="0.15">
      <c r="B39" s="132"/>
      <c r="C39" s="16" t="s">
        <v>60</v>
      </c>
      <c r="D39" s="124" t="s">
        <v>100</v>
      </c>
      <c r="E39" s="124"/>
      <c r="F39" s="124"/>
      <c r="G39" s="125"/>
      <c r="H39" s="161"/>
      <c r="I39" s="162"/>
    </row>
    <row r="40" spans="2:9" ht="22.5" customHeight="1" x14ac:dyDescent="0.15">
      <c r="B40" s="132"/>
      <c r="C40" s="16" t="s">
        <v>61</v>
      </c>
      <c r="D40" s="124" t="s">
        <v>96</v>
      </c>
      <c r="E40" s="124"/>
      <c r="F40" s="124"/>
      <c r="G40" s="125"/>
      <c r="H40" s="161"/>
      <c r="I40" s="162"/>
    </row>
    <row r="41" spans="2:9" ht="22.5" customHeight="1" x14ac:dyDescent="0.15">
      <c r="B41" s="132"/>
      <c r="C41" s="16" t="s">
        <v>62</v>
      </c>
      <c r="D41" s="124" t="s">
        <v>26</v>
      </c>
      <c r="E41" s="124"/>
      <c r="F41" s="124"/>
      <c r="G41" s="125"/>
      <c r="H41" s="69"/>
      <c r="I41" s="70"/>
    </row>
    <row r="42" spans="2:9" ht="22.5" customHeight="1" x14ac:dyDescent="0.15">
      <c r="B42" s="133"/>
      <c r="C42" s="68" t="s">
        <v>97</v>
      </c>
      <c r="D42" s="98" t="s">
        <v>98</v>
      </c>
      <c r="E42" s="98"/>
      <c r="F42" s="98"/>
      <c r="G42" s="99"/>
      <c r="H42" s="163"/>
      <c r="I42" s="164"/>
    </row>
    <row r="43" spans="2:9" ht="18" hidden="1" customHeight="1" x14ac:dyDescent="0.15">
      <c r="B43" s="165"/>
      <c r="C43" s="165"/>
      <c r="D43" s="165"/>
      <c r="E43" s="165"/>
      <c r="F43" s="165"/>
      <c r="G43" s="165"/>
      <c r="H43" s="165"/>
      <c r="I43" s="165"/>
    </row>
    <row r="44" spans="2:9" ht="18" customHeight="1" x14ac:dyDescent="0.15">
      <c r="B44" s="166"/>
      <c r="C44" s="166"/>
      <c r="D44" s="166"/>
      <c r="E44" s="166"/>
      <c r="F44" s="166"/>
      <c r="G44" s="166"/>
      <c r="H44" s="166"/>
      <c r="I44" s="166"/>
    </row>
  </sheetData>
  <sheetProtection sheet="1" selectLockedCells="1"/>
  <protectedRanges>
    <protectedRange sqref="H23:I28 H30:I34 H36:I42" name="範囲2_3"/>
    <protectedRange sqref="F12:I14" name="範囲1_1"/>
    <protectedRange sqref="F5:I6" name="範囲1_3"/>
  </protectedRanges>
  <mergeCells count="66">
    <mergeCell ref="D41:G41"/>
    <mergeCell ref="D33:G33"/>
    <mergeCell ref="H33:I33"/>
    <mergeCell ref="B43:I44"/>
    <mergeCell ref="D34:G34"/>
    <mergeCell ref="H34:I34"/>
    <mergeCell ref="B35:B42"/>
    <mergeCell ref="D36:G36"/>
    <mergeCell ref="H36:I36"/>
    <mergeCell ref="D37:G37"/>
    <mergeCell ref="H37:I37"/>
    <mergeCell ref="D38:G38"/>
    <mergeCell ref="H38:I38"/>
    <mergeCell ref="D39:G39"/>
    <mergeCell ref="H39:I39"/>
    <mergeCell ref="D40:G40"/>
    <mergeCell ref="H40:I40"/>
    <mergeCell ref="D42:G42"/>
    <mergeCell ref="H42:I42"/>
    <mergeCell ref="H31:I31"/>
    <mergeCell ref="D32:G32"/>
    <mergeCell ref="H32:I32"/>
    <mergeCell ref="D30:G30"/>
    <mergeCell ref="H30:I3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H28:I28"/>
    <mergeCell ref="D31:G31"/>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2"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6"/>
  <sheetViews>
    <sheetView topLeftCell="A2" zoomScaleNormal="100" zoomScalePageLayoutView="84" workbookViewId="0">
      <selection activeCell="G17" sqref="G17:H17"/>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74</v>
      </c>
    </row>
    <row r="3" spans="1:13" x14ac:dyDescent="0.15">
      <c r="B3" s="35"/>
      <c r="C3" s="35"/>
      <c r="D3" s="35"/>
      <c r="E3" s="35"/>
      <c r="F3" s="35"/>
      <c r="G3" s="35"/>
      <c r="H3" s="35"/>
      <c r="I3" s="36" t="s">
        <v>75</v>
      </c>
    </row>
    <row r="4" spans="1:13" ht="20.25" customHeight="1" x14ac:dyDescent="0.15">
      <c r="B4" s="170" t="s">
        <v>71</v>
      </c>
      <c r="C4" s="170"/>
      <c r="D4" s="170"/>
      <c r="E4" s="170"/>
      <c r="F4" s="170"/>
      <c r="G4" s="170"/>
      <c r="H4" s="170"/>
      <c r="I4" s="170"/>
    </row>
    <row r="5" spans="1:13" hidden="1" x14ac:dyDescent="0.15">
      <c r="B5" s="167" t="s">
        <v>1</v>
      </c>
      <c r="C5" s="168"/>
      <c r="D5" s="168"/>
      <c r="E5" s="169"/>
      <c r="F5" s="171"/>
      <c r="G5" s="172"/>
      <c r="H5" s="172"/>
      <c r="I5" s="173"/>
    </row>
    <row r="6" spans="1:13" x14ac:dyDescent="0.15">
      <c r="B6" s="167" t="s">
        <v>2</v>
      </c>
      <c r="C6" s="168"/>
      <c r="D6" s="168"/>
      <c r="E6" s="169"/>
      <c r="F6" s="167" t="str">
        <f>IF('様式２　設置報告'!F5="","",'様式２　設置報告'!F5)</f>
        <v>○○○○事業（△△工区）</v>
      </c>
      <c r="G6" s="168"/>
      <c r="H6" s="168"/>
      <c r="I6" s="169"/>
    </row>
    <row r="7" spans="1:13" x14ac:dyDescent="0.15">
      <c r="B7" s="167" t="s">
        <v>3</v>
      </c>
      <c r="C7" s="168"/>
      <c r="D7" s="168"/>
      <c r="E7" s="169"/>
      <c r="F7" s="167" t="str">
        <f>IF('様式２　設置報告'!F6="","",'様式２　設置報告'!F6)</f>
        <v>□□建設(株)</v>
      </c>
      <c r="G7" s="168"/>
      <c r="H7" s="168"/>
      <c r="I7" s="169"/>
    </row>
    <row r="8" spans="1:13" x14ac:dyDescent="0.15">
      <c r="B8" s="174" t="s">
        <v>4</v>
      </c>
      <c r="C8" s="175"/>
      <c r="D8" s="175"/>
      <c r="E8" s="176"/>
      <c r="F8" s="37" t="s">
        <v>5</v>
      </c>
      <c r="G8" s="180">
        <v>44593</v>
      </c>
      <c r="H8" s="181"/>
      <c r="I8" s="181"/>
    </row>
    <row r="9" spans="1:13" x14ac:dyDescent="0.15">
      <c r="B9" s="177"/>
      <c r="C9" s="178"/>
      <c r="D9" s="178"/>
      <c r="E9" s="179"/>
      <c r="F9" s="37" t="s">
        <v>6</v>
      </c>
      <c r="G9" s="180">
        <v>44804</v>
      </c>
      <c r="H9" s="181"/>
      <c r="I9" s="181"/>
    </row>
    <row r="10" spans="1:13" x14ac:dyDescent="0.15">
      <c r="B10" s="182" t="s">
        <v>7</v>
      </c>
      <c r="C10" s="183"/>
      <c r="D10" s="183"/>
      <c r="E10" s="184"/>
      <c r="F10" s="37" t="s">
        <v>5</v>
      </c>
      <c r="G10" s="180">
        <v>44613</v>
      </c>
      <c r="H10" s="181"/>
      <c r="I10" s="181"/>
    </row>
    <row r="11" spans="1:13" x14ac:dyDescent="0.15">
      <c r="B11" s="185"/>
      <c r="C11" s="186"/>
      <c r="D11" s="186"/>
      <c r="E11" s="187"/>
      <c r="F11" s="37" t="s">
        <v>6</v>
      </c>
      <c r="G11" s="180">
        <v>44783</v>
      </c>
      <c r="H11" s="181"/>
      <c r="I11" s="181"/>
    </row>
    <row r="12" spans="1:13" x14ac:dyDescent="0.15">
      <c r="B12" s="188"/>
      <c r="C12" s="189"/>
      <c r="D12" s="189"/>
      <c r="E12" s="190"/>
      <c r="F12" s="37" t="s">
        <v>8</v>
      </c>
      <c r="G12" s="191">
        <v>5.7</v>
      </c>
      <c r="H12" s="192"/>
      <c r="I12" s="38" t="s">
        <v>9</v>
      </c>
    </row>
    <row r="13" spans="1:13" x14ac:dyDescent="0.15">
      <c r="B13" s="193" t="s">
        <v>10</v>
      </c>
      <c r="C13" s="194"/>
      <c r="D13" s="194"/>
      <c r="E13" s="195"/>
      <c r="F13" s="196" t="s">
        <v>89</v>
      </c>
      <c r="G13" s="197"/>
      <c r="H13" s="197"/>
      <c r="I13" s="198"/>
    </row>
    <row r="14" spans="1:13" x14ac:dyDescent="0.15">
      <c r="B14" s="193" t="s">
        <v>11</v>
      </c>
      <c r="C14" s="194"/>
      <c r="D14" s="194"/>
      <c r="E14" s="195"/>
      <c r="F14" s="196" t="s">
        <v>90</v>
      </c>
      <c r="G14" s="197"/>
      <c r="H14" s="197"/>
      <c r="I14" s="198"/>
    </row>
    <row r="15" spans="1:13" x14ac:dyDescent="0.15">
      <c r="B15" s="193" t="s">
        <v>12</v>
      </c>
      <c r="C15" s="194"/>
      <c r="D15" s="194"/>
      <c r="E15" s="195"/>
      <c r="F15" s="196" t="s">
        <v>88</v>
      </c>
      <c r="G15" s="197"/>
      <c r="H15" s="197"/>
      <c r="I15" s="198"/>
    </row>
    <row r="16" spans="1:13" s="20" customFormat="1" ht="15" customHeight="1" x14ac:dyDescent="0.15">
      <c r="A16" s="31"/>
      <c r="B16" s="207" t="s">
        <v>65</v>
      </c>
      <c r="C16" s="208"/>
      <c r="D16" s="209"/>
      <c r="E16" s="210"/>
      <c r="F16" s="39" t="s">
        <v>70</v>
      </c>
      <c r="G16" s="217">
        <v>2</v>
      </c>
      <c r="H16" s="218"/>
      <c r="I16" s="40" t="s">
        <v>14</v>
      </c>
      <c r="L16" s="29"/>
      <c r="M16" s="30"/>
    </row>
    <row r="17" spans="1:13" s="20" customFormat="1" ht="15" customHeight="1" x14ac:dyDescent="0.15">
      <c r="A17" s="31"/>
      <c r="B17" s="211"/>
      <c r="C17" s="212"/>
      <c r="D17" s="212"/>
      <c r="E17" s="213"/>
      <c r="F17" s="39" t="s">
        <v>64</v>
      </c>
      <c r="G17" s="221">
        <v>745200</v>
      </c>
      <c r="H17" s="222"/>
      <c r="I17" s="40" t="s">
        <v>16</v>
      </c>
      <c r="L17" s="29"/>
      <c r="M17" s="32"/>
    </row>
    <row r="18" spans="1:13" s="20" customFormat="1" ht="21" x14ac:dyDescent="0.15">
      <c r="A18" s="31"/>
      <c r="B18" s="211"/>
      <c r="C18" s="212"/>
      <c r="D18" s="212"/>
      <c r="E18" s="213"/>
      <c r="F18" s="41" t="s">
        <v>41</v>
      </c>
      <c r="G18" s="219" t="s">
        <v>91</v>
      </c>
      <c r="H18" s="220"/>
      <c r="I18" s="40" t="s">
        <v>17</v>
      </c>
      <c r="L18" s="29"/>
      <c r="M18" s="32"/>
    </row>
    <row r="19" spans="1:13" s="20" customFormat="1" ht="21" x14ac:dyDescent="0.15">
      <c r="A19" s="31"/>
      <c r="B19" s="211"/>
      <c r="C19" s="212"/>
      <c r="D19" s="212"/>
      <c r="E19" s="213"/>
      <c r="F19" s="41" t="s">
        <v>67</v>
      </c>
      <c r="G19" s="219">
        <v>0</v>
      </c>
      <c r="H19" s="220"/>
      <c r="I19" s="40" t="s">
        <v>17</v>
      </c>
      <c r="L19" s="29"/>
      <c r="M19" s="32"/>
    </row>
    <row r="20" spans="1:13" s="20" customFormat="1" ht="21" x14ac:dyDescent="0.15">
      <c r="A20" s="31"/>
      <c r="B20" s="211"/>
      <c r="C20" s="212"/>
      <c r="D20" s="212"/>
      <c r="E20" s="213"/>
      <c r="F20" s="41" t="s">
        <v>82</v>
      </c>
      <c r="G20" s="219">
        <v>0</v>
      </c>
      <c r="H20" s="220"/>
      <c r="I20" s="40" t="s">
        <v>17</v>
      </c>
      <c r="L20" s="29"/>
      <c r="M20" s="32"/>
    </row>
    <row r="21" spans="1:13" s="20" customFormat="1" ht="20.25" customHeight="1" x14ac:dyDescent="0.15">
      <c r="A21" s="31"/>
      <c r="B21" s="214"/>
      <c r="C21" s="215"/>
      <c r="D21" s="215"/>
      <c r="E21" s="216"/>
      <c r="F21" s="39" t="s">
        <v>42</v>
      </c>
      <c r="G21" s="219">
        <v>0</v>
      </c>
      <c r="H21" s="220"/>
      <c r="I21" s="62" t="s">
        <v>80</v>
      </c>
      <c r="L21" s="29"/>
      <c r="M21" s="30"/>
    </row>
    <row r="22" spans="1:13" ht="18.75" customHeight="1" x14ac:dyDescent="0.15">
      <c r="B22" s="42"/>
      <c r="C22" s="42"/>
      <c r="D22" s="42"/>
      <c r="E22" s="42"/>
      <c r="F22" s="223" t="s">
        <v>81</v>
      </c>
      <c r="G22" s="224"/>
      <c r="H22" s="224"/>
      <c r="I22" s="224"/>
    </row>
    <row r="23" spans="1:13" ht="26.25" customHeight="1" x14ac:dyDescent="0.15">
      <c r="B23" s="167" t="s">
        <v>34</v>
      </c>
      <c r="C23" s="168"/>
      <c r="D23" s="168"/>
      <c r="E23" s="168"/>
      <c r="F23" s="168"/>
      <c r="G23" s="169"/>
      <c r="H23" s="43" t="s">
        <v>72</v>
      </c>
      <c r="I23" s="43" t="s">
        <v>66</v>
      </c>
    </row>
    <row r="24" spans="1:13" ht="22.5" customHeight="1" x14ac:dyDescent="0.15">
      <c r="B24" s="204" t="s">
        <v>27</v>
      </c>
      <c r="C24" s="63" t="s">
        <v>36</v>
      </c>
      <c r="D24" s="45"/>
      <c r="E24" s="45"/>
      <c r="F24" s="45"/>
      <c r="G24" s="45"/>
      <c r="H24" s="45"/>
      <c r="I24" s="46"/>
    </row>
    <row r="25" spans="1:13" ht="18.75" customHeight="1" x14ac:dyDescent="0.15">
      <c r="B25" s="205"/>
      <c r="C25" s="47" t="s">
        <v>46</v>
      </c>
      <c r="D25" s="122" t="s">
        <v>20</v>
      </c>
      <c r="E25" s="122"/>
      <c r="F25" s="122"/>
      <c r="G25" s="123"/>
      <c r="H25" s="48" t="str">
        <f>IF('様式２　設置報告'!H23="","",'様式２　設置報告'!H23)</f>
        <v/>
      </c>
      <c r="I25" s="53" t="s">
        <v>79</v>
      </c>
    </row>
    <row r="26" spans="1:13" ht="22.5" customHeight="1" x14ac:dyDescent="0.15">
      <c r="B26" s="205"/>
      <c r="C26" s="49" t="s">
        <v>47</v>
      </c>
      <c r="D26" s="124" t="s">
        <v>93</v>
      </c>
      <c r="E26" s="124"/>
      <c r="F26" s="124"/>
      <c r="G26" s="125"/>
      <c r="H26" s="50" t="str">
        <f>IF('様式２　設置報告'!H24="","",'様式２　設置報告'!H24)</f>
        <v/>
      </c>
      <c r="I26" s="54" t="s">
        <v>69</v>
      </c>
    </row>
    <row r="27" spans="1:13" ht="26.25" customHeight="1" x14ac:dyDescent="0.15">
      <c r="B27" s="205"/>
      <c r="C27" s="49" t="s">
        <v>48</v>
      </c>
      <c r="D27" s="124" t="s">
        <v>94</v>
      </c>
      <c r="E27" s="124"/>
      <c r="F27" s="124"/>
      <c r="G27" s="125"/>
      <c r="H27" s="50" t="str">
        <f>IF('様式２　設置報告'!H25="","",'様式２　設置報告'!H25)</f>
        <v/>
      </c>
      <c r="I27" s="54"/>
    </row>
    <row r="28" spans="1:13" ht="34.5" customHeight="1" x14ac:dyDescent="0.15">
      <c r="B28" s="205"/>
      <c r="C28" s="49" t="s">
        <v>49</v>
      </c>
      <c r="D28" s="124" t="s">
        <v>30</v>
      </c>
      <c r="E28" s="124"/>
      <c r="F28" s="124"/>
      <c r="G28" s="125"/>
      <c r="H28" s="50" t="str">
        <f>IF('様式２　設置報告'!H26="","",'様式２　設置報告'!H26)</f>
        <v/>
      </c>
      <c r="I28" s="54"/>
    </row>
    <row r="29" spans="1:13" ht="22.5" customHeight="1" x14ac:dyDescent="0.15">
      <c r="B29" s="205"/>
      <c r="C29" s="49" t="s">
        <v>50</v>
      </c>
      <c r="D29" s="124" t="s">
        <v>21</v>
      </c>
      <c r="E29" s="124"/>
      <c r="F29" s="124"/>
      <c r="G29" s="125"/>
      <c r="H29" s="50" t="str">
        <f>IF('様式２　設置報告'!H27="","",'様式２　設置報告'!H27)</f>
        <v/>
      </c>
      <c r="I29" s="54"/>
    </row>
    <row r="30" spans="1:13" ht="26.25" customHeight="1" x14ac:dyDescent="0.15">
      <c r="B30" s="205"/>
      <c r="C30" s="51" t="s">
        <v>51</v>
      </c>
      <c r="D30" s="105" t="s">
        <v>31</v>
      </c>
      <c r="E30" s="105"/>
      <c r="F30" s="105"/>
      <c r="G30" s="106"/>
      <c r="H30" s="52" t="str">
        <f>IF('様式２　設置報告'!H28="","",'様式２　設置報告'!H28)</f>
        <v/>
      </c>
      <c r="I30" s="55"/>
    </row>
    <row r="31" spans="1:13" ht="22.5" customHeight="1" x14ac:dyDescent="0.15">
      <c r="B31" s="205"/>
      <c r="C31" s="34" t="s">
        <v>95</v>
      </c>
      <c r="D31" s="45"/>
      <c r="E31" s="45"/>
      <c r="F31" s="45"/>
      <c r="G31" s="45"/>
      <c r="H31" s="45"/>
      <c r="I31" s="46"/>
    </row>
    <row r="32" spans="1:13" ht="26.25" customHeight="1" x14ac:dyDescent="0.15">
      <c r="B32" s="205"/>
      <c r="C32" s="47" t="s">
        <v>52</v>
      </c>
      <c r="D32" s="137" t="s">
        <v>32</v>
      </c>
      <c r="E32" s="137"/>
      <c r="F32" s="137"/>
      <c r="G32" s="138"/>
      <c r="H32" s="48" t="str">
        <f>IF('様式２　設置報告'!H30="","",'様式２　設置報告'!H30)</f>
        <v/>
      </c>
      <c r="I32" s="53"/>
    </row>
    <row r="33" spans="2:9" ht="26.25" customHeight="1" x14ac:dyDescent="0.15">
      <c r="B33" s="205"/>
      <c r="C33" s="49" t="s">
        <v>53</v>
      </c>
      <c r="D33" s="124" t="s">
        <v>99</v>
      </c>
      <c r="E33" s="124"/>
      <c r="F33" s="124"/>
      <c r="G33" s="125"/>
      <c r="H33" s="50" t="str">
        <f>IF('様式２　設置報告'!H31="","",'様式２　設置報告'!H31)</f>
        <v/>
      </c>
      <c r="I33" s="54"/>
    </row>
    <row r="34" spans="2:9" ht="26.25" customHeight="1" x14ac:dyDescent="0.15">
      <c r="B34" s="205"/>
      <c r="C34" s="49" t="s">
        <v>54</v>
      </c>
      <c r="D34" s="124" t="s">
        <v>33</v>
      </c>
      <c r="E34" s="124"/>
      <c r="F34" s="124"/>
      <c r="G34" s="125"/>
      <c r="H34" s="50" t="str">
        <f>IF('様式２　設置報告'!H32="","",'様式２　設置報告'!H32)</f>
        <v/>
      </c>
      <c r="I34" s="54"/>
    </row>
    <row r="35" spans="2:9" ht="22.5" customHeight="1" x14ac:dyDescent="0.15">
      <c r="B35" s="205"/>
      <c r="C35" s="49" t="s">
        <v>55</v>
      </c>
      <c r="D35" s="124" t="s">
        <v>22</v>
      </c>
      <c r="E35" s="124"/>
      <c r="F35" s="124"/>
      <c r="G35" s="125"/>
      <c r="H35" s="50" t="str">
        <f>IF('様式２　設置報告'!H33="","",'様式２　設置報告'!H33)</f>
        <v/>
      </c>
      <c r="I35" s="54"/>
    </row>
    <row r="36" spans="2:9" ht="18.75" customHeight="1" x14ac:dyDescent="0.15">
      <c r="B36" s="206"/>
      <c r="C36" s="51" t="s">
        <v>56</v>
      </c>
      <c r="D36" s="105" t="s">
        <v>23</v>
      </c>
      <c r="E36" s="105"/>
      <c r="F36" s="105"/>
      <c r="G36" s="106"/>
      <c r="H36" s="52" t="str">
        <f>IF('様式２　設置報告'!H34="","",'様式２　設置報告'!H34)</f>
        <v/>
      </c>
      <c r="I36" s="55"/>
    </row>
    <row r="37" spans="2:9" ht="19.5" customHeight="1" x14ac:dyDescent="0.15">
      <c r="B37" s="201" t="s">
        <v>28</v>
      </c>
      <c r="C37" s="63" t="s">
        <v>37</v>
      </c>
      <c r="D37" s="45"/>
      <c r="E37" s="45"/>
      <c r="F37" s="45"/>
      <c r="G37" s="45"/>
      <c r="H37" s="45"/>
      <c r="I37" s="46"/>
    </row>
    <row r="38" spans="2:9" ht="19.5" customHeight="1" x14ac:dyDescent="0.15">
      <c r="B38" s="202"/>
      <c r="C38" s="15" t="s">
        <v>57</v>
      </c>
      <c r="D38" s="137" t="s">
        <v>35</v>
      </c>
      <c r="E38" s="137"/>
      <c r="F38" s="137"/>
      <c r="G38" s="138"/>
      <c r="H38" s="48" t="str">
        <f>IF('様式２　設置報告'!H36="","",'様式２　設置報告'!H36)</f>
        <v/>
      </c>
      <c r="I38" s="53" t="s">
        <v>69</v>
      </c>
    </row>
    <row r="39" spans="2:9" ht="19.5" customHeight="1" x14ac:dyDescent="0.15">
      <c r="B39" s="202"/>
      <c r="C39" s="16" t="s">
        <v>58</v>
      </c>
      <c r="D39" s="124" t="s">
        <v>24</v>
      </c>
      <c r="E39" s="124"/>
      <c r="F39" s="124"/>
      <c r="G39" s="125"/>
      <c r="H39" s="50" t="str">
        <f>IF('様式２　設置報告'!H37="","",'様式２　設置報告'!H37)</f>
        <v/>
      </c>
      <c r="I39" s="54"/>
    </row>
    <row r="40" spans="2:9" ht="19.5" customHeight="1" x14ac:dyDescent="0.15">
      <c r="B40" s="202"/>
      <c r="C40" s="16" t="s">
        <v>59</v>
      </c>
      <c r="D40" s="124" t="s">
        <v>25</v>
      </c>
      <c r="E40" s="124"/>
      <c r="F40" s="124"/>
      <c r="G40" s="125"/>
      <c r="H40" s="50" t="str">
        <f>IF('様式２　設置報告'!H38="","",'様式２　設置報告'!H38)</f>
        <v/>
      </c>
      <c r="I40" s="54"/>
    </row>
    <row r="41" spans="2:9" ht="19.5" customHeight="1" x14ac:dyDescent="0.15">
      <c r="B41" s="202"/>
      <c r="C41" s="16" t="s">
        <v>60</v>
      </c>
      <c r="D41" s="124" t="s">
        <v>100</v>
      </c>
      <c r="E41" s="124"/>
      <c r="F41" s="124"/>
      <c r="G41" s="125"/>
      <c r="H41" s="50" t="str">
        <f>IF('様式２　設置報告'!H39="","",'様式２　設置報告'!H39)</f>
        <v/>
      </c>
      <c r="I41" s="54"/>
    </row>
    <row r="42" spans="2:9" ht="19.5" customHeight="1" x14ac:dyDescent="0.15">
      <c r="B42" s="202"/>
      <c r="C42" s="16" t="s">
        <v>61</v>
      </c>
      <c r="D42" s="124" t="s">
        <v>96</v>
      </c>
      <c r="E42" s="124"/>
      <c r="F42" s="124"/>
      <c r="G42" s="125"/>
      <c r="H42" s="50" t="str">
        <f>IF('様式２　設置報告'!H40="","",'様式２　設置報告'!H40)</f>
        <v/>
      </c>
      <c r="I42" s="54"/>
    </row>
    <row r="43" spans="2:9" ht="19.5" customHeight="1" x14ac:dyDescent="0.15">
      <c r="B43" s="202"/>
      <c r="C43" s="16" t="s">
        <v>62</v>
      </c>
      <c r="D43" s="124" t="s">
        <v>26</v>
      </c>
      <c r="E43" s="124"/>
      <c r="F43" s="124"/>
      <c r="G43" s="125"/>
      <c r="H43" s="71"/>
      <c r="I43" s="72"/>
    </row>
    <row r="44" spans="2:9" ht="19.5" customHeight="1" x14ac:dyDescent="0.15">
      <c r="B44" s="203"/>
      <c r="C44" s="68" t="s">
        <v>97</v>
      </c>
      <c r="D44" s="98" t="s">
        <v>98</v>
      </c>
      <c r="E44" s="98"/>
      <c r="F44" s="98"/>
      <c r="G44" s="99"/>
      <c r="H44" s="52" t="str">
        <f>IF('様式２　設置報告'!H42="","",'様式２　設置報告'!H42)</f>
        <v/>
      </c>
      <c r="I44" s="55"/>
    </row>
    <row r="45" spans="2:9" ht="10.5" customHeight="1" x14ac:dyDescent="0.15">
      <c r="B45" s="199" t="s">
        <v>38</v>
      </c>
      <c r="C45" s="199"/>
      <c r="D45" s="199"/>
      <c r="E45" s="199"/>
      <c r="F45" s="199"/>
      <c r="G45" s="199"/>
      <c r="H45" s="199"/>
      <c r="I45" s="199"/>
    </row>
    <row r="46" spans="2:9" ht="10.5" customHeight="1" x14ac:dyDescent="0.15">
      <c r="B46" s="200"/>
      <c r="C46" s="200"/>
      <c r="D46" s="200"/>
      <c r="E46" s="200"/>
      <c r="F46" s="200"/>
      <c r="G46" s="200"/>
      <c r="H46" s="200"/>
      <c r="I46" s="200"/>
    </row>
  </sheetData>
  <sheetProtection sheet="1" selectLockedCells="1"/>
  <protectedRanges>
    <protectedRange sqref="H25:I30 H32:I36 H38:I44" name="範囲2"/>
    <protectedRange sqref="F5:I11 F13:I21" name="範囲1"/>
  </protectedRanges>
  <mergeCells count="50">
    <mergeCell ref="D44:G44"/>
    <mergeCell ref="B45:I46"/>
    <mergeCell ref="D33:G33"/>
    <mergeCell ref="D34:G34"/>
    <mergeCell ref="D35:G35"/>
    <mergeCell ref="D36:G36"/>
    <mergeCell ref="B37:B44"/>
    <mergeCell ref="D38:G38"/>
    <mergeCell ref="D39:G39"/>
    <mergeCell ref="D40:G40"/>
    <mergeCell ref="D41:G41"/>
    <mergeCell ref="D42:G42"/>
    <mergeCell ref="D43:G43"/>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4"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2021-12-20T02:54:39Z</cp:lastPrinted>
  <dcterms:created xsi:type="dcterms:W3CDTF">2019-09-27T01:45:30Z</dcterms:created>
  <dcterms:modified xsi:type="dcterms:W3CDTF">2025-10-01T23:53:30Z</dcterms:modified>
</cp:coreProperties>
</file>