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5902DC2-3639-4FA7-8F34-F5130B407EDB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E81" i="1"/>
  <c r="D81" i="1"/>
  <c r="C81" i="1"/>
  <c r="B81" i="1"/>
  <c r="J66" i="1"/>
  <c r="I66" i="1"/>
  <c r="H66" i="1"/>
  <c r="G66" i="1"/>
  <c r="F66" i="1"/>
  <c r="E66" i="1"/>
  <c r="D66" i="1"/>
  <c r="C66" i="1"/>
  <c r="B66" i="1"/>
  <c r="W57" i="1"/>
  <c r="V57" i="1"/>
  <c r="U57" i="1"/>
  <c r="T57" i="1"/>
  <c r="S57" i="1"/>
  <c r="R57" i="1"/>
  <c r="Q57" i="1"/>
  <c r="P57" i="1"/>
  <c r="O57" i="1"/>
  <c r="L30" i="1"/>
  <c r="K30" i="1"/>
  <c r="J30" i="1"/>
  <c r="I30" i="1"/>
  <c r="H30" i="1"/>
  <c r="G30" i="1"/>
  <c r="F30" i="1"/>
  <c r="E30" i="1"/>
  <c r="Y23" i="1"/>
  <c r="X23" i="1"/>
  <c r="W23" i="1"/>
  <c r="V23" i="1"/>
  <c r="U23" i="1"/>
  <c r="T23" i="1"/>
  <c r="S23" i="1"/>
  <c r="R23" i="1"/>
  <c r="Q22" i="1"/>
  <c r="P22" i="1"/>
  <c r="O22" i="1"/>
</calcChain>
</file>

<file path=xl/sharedStrings.xml><?xml version="1.0" encoding="utf-8"?>
<sst xmlns="http://schemas.openxmlformats.org/spreadsheetml/2006/main" count="229" uniqueCount="94">
  <si>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</si>
  <si>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</si>
  <si>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</si>
  <si>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</si>
  <si>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</si>
  <si>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</si>
  <si>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</si>
  <si>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</si>
  <si>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</si>
  <si>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</si>
  <si>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</si>
  <si>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</si>
  <si>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</si>
  <si>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</si>
  <si>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</si>
  <si>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</si>
  <si>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</si>
  <si>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</si>
  <si>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</si>
  <si>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</si>
  <si>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</si>
  <si>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</si>
  <si>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</si>
  <si>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</si>
  <si>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</si>
  <si>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1-5 年計と平均　R04</t>
    <phoneticPr fontId="10"/>
  </si>
  <si>
    <t>　　　 ８</t>
  </si>
  <si>
    <t>　　　 ９</t>
  </si>
  <si>
    <t>　　　 10</t>
  </si>
  <si>
    <t>失業者</t>
  </si>
  <si>
    <t>失業率</t>
  </si>
  <si>
    <t>　　　 11</t>
  </si>
  <si>
    <t>十万KWH</t>
  </si>
  <si>
    <t>千万ＫＷＨ</t>
  </si>
  <si>
    <t>百万ＫＷＨ</t>
  </si>
  <si>
    <t>　　　 12</t>
  </si>
  <si>
    <t xml:space="preserve">  ６.  １</t>
  </si>
  <si>
    <t>　　　 ２</t>
  </si>
  <si>
    <t>６月号</t>
    <rPh sb="1" eb="2">
      <t>ガツ</t>
    </rPh>
    <rPh sb="2" eb="3">
      <t>ゴウ</t>
    </rPh>
    <phoneticPr fontId="10"/>
  </si>
  <si>
    <t>11月の値</t>
    <phoneticPr fontId="10"/>
  </si>
  <si>
    <t>　　　 ３</t>
  </si>
  <si>
    <t>合計</t>
  </si>
  <si>
    <t>↓</t>
    <phoneticPr fontId="10"/>
  </si>
  <si>
    <t>　　　 ４</t>
  </si>
  <si>
    <t>平均</t>
  </si>
  <si>
    <t>　　　 ５</t>
  </si>
  <si>
    <t>　　　 ６</t>
  </si>
  <si>
    <t xml:space="preserve">  ５.  １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</si>
  <si>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</si>
  <si>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</si>
  <si>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</si>
  <si>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</si>
  <si>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</si>
  <si>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</si>
  <si>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</si>
  <si>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</si>
  <si>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</si>
  <si>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</si>
  <si>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</si>
  <si>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</si>
  <si>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</si>
  <si>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</si>
  <si>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</si>
  <si>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</si>
  <si>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</si>
  <si>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</si>
  <si>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</si>
  <si>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</si>
  <si>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</si>
  <si>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</si>
  <si>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</si>
  <si>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</si>
  <si>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</si>
  <si>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1-5(続き) 年計　R04</t>
    <rPh sb="4" eb="5">
      <t>ツヅ</t>
    </rPh>
    <phoneticPr fontId="10"/>
  </si>
  <si>
    <t>６月号</t>
    <rPh sb="1" eb="2">
      <t>ガツ</t>
    </rPh>
    <rPh sb="2" eb="3">
      <t>ゴウ</t>
    </rPh>
    <phoneticPr fontId="7"/>
  </si>
  <si>
    <t>合計</t>
    <rPh sb="0" eb="2">
      <t>ゴウケイ</t>
    </rPh>
    <phoneticPr fontId="10"/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</si>
  <si>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</si>
  <si>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</si>
  <si>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</si>
  <si>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３月号</t>
    <rPh sb="1" eb="2">
      <t>ガツ</t>
    </rPh>
    <rPh sb="2" eb="3">
      <t>ゴウ</t>
    </rPh>
    <phoneticPr fontId="7"/>
  </si>
  <si>
    <t xml:space="preserve">  31.  １</t>
  </si>
  <si>
    <t xml:space="preserve">     　２</t>
  </si>
  <si>
    <t xml:space="preserve">     　３</t>
  </si>
  <si>
    <t xml:space="preserve">     　４</t>
  </si>
  <si>
    <t xml:space="preserve">  元.  ５</t>
    <rPh sb="2" eb="3">
      <t>ゲン</t>
    </rPh>
    <phoneticPr fontId="7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</si>
  <si>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</si>
  <si>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</si>
  <si>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</si>
  <si>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</si>
  <si>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</si>
  <si>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</si>
  <si>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</si>
  <si>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令和６年10月の電灯・電力使用量は，データ提供元が未発表である。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</si>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</sst>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7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8" fontId="11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21" xfId="1" applyFont="1" applyFill="1" applyBorder="1" applyAlignment="1" applyProtection="1">
      <alignment horizontal="center" vertical="center"/>
    </xf>
    <xf numFmtId="38" fontId="2" fillId="0" borderId="22" xfId="1" applyFont="1" applyFill="1" applyBorder="1" applyAlignment="1" applyProtection="1">
      <alignment horizontal="center" vertical="center"/>
    </xf>
    <xf numFmtId="38" fontId="2" fillId="0" borderId="23" xfId="1" applyFont="1" applyFill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right"/>
    </xf>
    <xf numFmtId="38" fontId="2" fillId="0" borderId="0" xfId="1" applyFont="1" applyFill="1" applyProtection="1"/>
    <xf numFmtId="38" fontId="11" fillId="0" borderId="0" xfId="1" applyFont="1" applyFill="1" applyAlignment="1" applyProtection="1">
      <alignment horizontal="right"/>
    </xf>
    <xf numFmtId="177" fontId="2" fillId="0" borderId="0" xfId="1" applyNumberFormat="1" applyFont="1" applyFill="1" applyProtection="1"/>
    <xf numFmtId="38" fontId="2" fillId="0" borderId="24" xfId="1" applyFont="1" applyBorder="1" applyAlignment="1" applyProtection="1">
      <alignment vertical="center"/>
    </xf>
    <xf numFmtId="38" fontId="2" fillId="0" borderId="24" xfId="1" applyFont="1" applyBorder="1" applyAlignment="1" applyProtection="1">
      <alignment horizontal="right"/>
    </xf>
    <xf numFmtId="38" fontId="2" fillId="0" borderId="24" xfId="1" applyFont="1" applyFill="1" applyBorder="1" applyProtection="1"/>
    <xf numFmtId="38" fontId="2" fillId="0" borderId="24" xfId="1" applyFont="1" applyFill="1" applyBorder="1" applyAlignment="1" applyProtection="1">
      <alignment horizontal="center"/>
    </xf>
    <xf numFmtId="178" fontId="2" fillId="0" borderId="10" xfId="1" applyNumberFormat="1" applyFont="1" applyBorder="1" applyAlignment="1" applyProtection="1">
      <alignment horizontal="right"/>
    </xf>
    <xf numFmtId="38" fontId="2" fillId="0" borderId="0" xfId="1" applyFont="1" applyFill="1" applyAlignment="1" applyProtection="1">
      <alignment horizontal="right"/>
    </xf>
    <xf numFmtId="179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2" fillId="0" borderId="0" xfId="1" applyNumberFormat="1" applyFont="1" applyFill="1" applyProtection="1"/>
    <xf numFmtId="176" fontId="2" fillId="0" borderId="0" xfId="1" applyNumberFormat="1" applyFont="1" applyFill="1" applyProtection="1"/>
    <xf numFmtId="3" fontId="8" fillId="0" borderId="12" xfId="1" applyNumberFormat="1" applyFont="1" applyFill="1" applyBorder="1" applyAlignment="1" applyProtection="1">
      <alignment horizontal="right" vertical="center"/>
    </xf>
    <xf numFmtId="38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right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" fontId="2" fillId="0" borderId="0" xfId="1" applyNumberFormat="1" applyFont="1" applyProtection="1"/>
    <xf numFmtId="176" fontId="2" fillId="0" borderId="0" xfId="1" applyNumberFormat="1" applyFont="1" applyProtection="1"/>
    <xf numFmtId="38" fontId="2" fillId="0" borderId="25" xfId="1" applyFont="1" applyBorder="1" applyAlignment="1" applyProtection="1">
      <alignment horizontal="center" vertical="center"/>
    </xf>
    <xf numFmtId="177" fontId="2" fillId="0" borderId="26" xfId="1" applyNumberFormat="1" applyFont="1" applyBorder="1" applyAlignment="1" applyProtection="1">
      <alignment horizontal="right" vertical="center"/>
    </xf>
    <xf numFmtId="177" fontId="8" fillId="0" borderId="26" xfId="1" applyNumberFormat="1" applyFont="1" applyBorder="1" applyAlignment="1" applyProtection="1">
      <alignment horizontal="right" vertical="center"/>
    </xf>
    <xf numFmtId="177" fontId="2" fillId="0" borderId="26" xfId="1" applyNumberFormat="1" applyFont="1" applyBorder="1" applyAlignment="1" applyProtection="1">
      <alignment vertical="center"/>
    </xf>
    <xf numFmtId="180" fontId="2" fillId="0" borderId="27" xfId="1" applyNumberFormat="1" applyFont="1" applyBorder="1" applyAlignment="1" applyProtection="1">
      <alignment vertical="center"/>
    </xf>
    <xf numFmtId="37" fontId="12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9" fontId="2" fillId="0" borderId="0" xfId="1" applyNumberFormat="1" applyFont="1" applyProtection="1"/>
    <xf numFmtId="37" fontId="12" fillId="0" borderId="0" xfId="0" applyNumberFormat="1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2" fillId="0" borderId="9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30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9" fillId="0" borderId="21" xfId="1" applyFont="1" applyFill="1" applyBorder="1" applyAlignment="1" applyProtection="1">
      <alignment horizontal="center" vertical="center"/>
    </xf>
    <xf numFmtId="38" fontId="6" fillId="0" borderId="22" xfId="1" applyFont="1" applyFill="1" applyBorder="1" applyAlignment="1" applyProtection="1">
      <alignment horizontal="center" vertical="center"/>
    </xf>
    <xf numFmtId="38" fontId="2" fillId="0" borderId="34" xfId="1" applyFont="1" applyFill="1" applyBorder="1" applyAlignment="1" applyProtection="1"/>
    <xf numFmtId="38" fontId="2" fillId="0" borderId="0" xfId="1" applyFont="1" applyFill="1" applyBorder="1" applyAlignment="1" applyProtection="1">
      <alignment horizontal="right" vertical="center"/>
    </xf>
    <xf numFmtId="38" fontId="11" fillId="0" borderId="35" xfId="1" applyFont="1" applyFill="1" applyBorder="1" applyAlignment="1" applyProtection="1">
      <alignment vertical="center"/>
    </xf>
    <xf numFmtId="38" fontId="2" fillId="0" borderId="24" xfId="1" applyFont="1" applyFill="1" applyBorder="1" applyAlignment="1"/>
    <xf numFmtId="38" fontId="2" fillId="0" borderId="0" xfId="1" applyFont="1" applyFill="1" applyBorder="1" applyAlignment="1" applyProtection="1"/>
    <xf numFmtId="38" fontId="2" fillId="0" borderId="23" xfId="1" applyFont="1" applyFill="1" applyBorder="1" applyAlignment="1" applyProtection="1"/>
    <xf numFmtId="38" fontId="2" fillId="0" borderId="23" xfId="1" applyFont="1" applyFill="1" applyBorder="1" applyAlignment="1" applyProtection="1">
      <alignment horizontal="right"/>
    </xf>
    <xf numFmtId="177" fontId="2" fillId="0" borderId="27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2" fillId="0" borderId="36" xfId="0" applyFont="1" applyBorder="1" applyAlignment="1"/>
    <xf numFmtId="181" fontId="2" fillId="0" borderId="0" xfId="1" applyNumberFormat="1" applyFont="1"/>
    <xf numFmtId="38" fontId="6" fillId="0" borderId="0" xfId="1" applyFont="1"/>
    <xf numFmtId="38" fontId="17" fillId="0" borderId="0" xfId="1" applyFont="1"/>
    <xf numFmtId="38" fontId="11" fillId="0" borderId="0" xfId="1" applyFont="1"/>
    <xf numFmtId="38" fontId="11" fillId="0" borderId="11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horizontal="right" vertical="center"/>
    </xf>
    <xf numFmtId="38" fontId="2" fillId="0" borderId="24" xfId="1" applyFont="1" applyBorder="1"/>
    <xf numFmtId="38" fontId="2" fillId="0" borderId="0" xfId="1" applyFont="1" applyAlignment="1">
      <alignment shrinkToFit="1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 shrinkToFit="1"/>
    </xf>
    <xf numFmtId="38" fontId="15" fillId="0" borderId="5" xfId="1" applyFont="1" applyBorder="1" applyAlignment="1" applyProtection="1">
      <alignment horizontal="center" vertical="center" shrinkToFit="1"/>
    </xf>
    <xf numFmtId="38" fontId="2" fillId="0" borderId="23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35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>
      <alignment horizont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0" xfId="1" applyFont="1" applyFill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29" xfId="2" applyFont="1" applyBorder="1" applyAlignment="1" applyProtection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33" xfId="1" applyFont="1" applyFill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2" fillId="0" borderId="18" xfId="1" applyFont="1" applyFill="1" applyBorder="1" applyAlignment="1" applyProtection="1">
      <alignment horizontal="center" vertical="center"/>
    </xf>
    <xf numFmtId="38" fontId="2" fillId="0" borderId="20" xfId="1" applyFont="1" applyFill="1" applyBorder="1" applyAlignment="1" applyProtection="1">
      <alignment horizontal="center" vertical="center"/>
    </xf>
    <xf numFmtId="38" fontId="15" fillId="0" borderId="31" xfId="1" applyFont="1" applyFill="1" applyBorder="1" applyAlignment="1" applyProtection="1">
      <alignment horizontal="center" vertical="center" shrinkToFit="1"/>
    </xf>
    <xf numFmtId="38" fontId="15" fillId="0" borderId="32" xfId="1" applyFont="1" applyFill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>
      <selection activeCell="A2" sqref="A2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2" bestFit="1" customWidth="1"/>
    <col min="15" max="15" width="12.08203125" style="2" bestFit="1" customWidth="1"/>
    <col min="16" max="16" width="16" style="2" bestFit="1" customWidth="1"/>
    <col min="17" max="17" width="13.33203125" style="2" bestFit="1" customWidth="1"/>
    <col min="18" max="18" width="15.75" style="2" bestFit="1" customWidth="1"/>
    <col min="19" max="19" width="11.25" style="2" bestFit="1" customWidth="1"/>
    <col min="20" max="21" width="10.58203125" style="2"/>
    <col min="22" max="22" width="13" style="2" bestFit="1" customWidth="1"/>
    <col min="23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112" t="s">
        <v>1</v>
      </c>
      <c r="B4" s="114" t="s">
        <v>2</v>
      </c>
      <c r="C4" s="115"/>
      <c r="D4" s="112"/>
      <c r="E4" s="137" t="s">
        <v>3</v>
      </c>
      <c r="F4" s="138"/>
      <c r="G4" s="139"/>
      <c r="H4" s="114" t="s">
        <v>4</v>
      </c>
      <c r="I4" s="112"/>
      <c r="J4" s="114" t="s">
        <v>5</v>
      </c>
      <c r="K4" s="115"/>
      <c r="L4" s="115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46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9" t="s">
        <v>12</v>
      </c>
      <c r="L5" s="10" t="s">
        <v>13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1" t="s">
        <v>14</v>
      </c>
      <c r="C6" s="11" t="s">
        <v>15</v>
      </c>
      <c r="D6" s="11" t="s">
        <v>16</v>
      </c>
      <c r="E6" s="12" t="s">
        <v>17</v>
      </c>
      <c r="F6" s="12" t="s">
        <v>17</v>
      </c>
      <c r="G6" s="11" t="s">
        <v>17</v>
      </c>
      <c r="H6" s="11" t="s">
        <v>18</v>
      </c>
      <c r="I6" s="11" t="s">
        <v>19</v>
      </c>
      <c r="J6" s="11" t="s">
        <v>18</v>
      </c>
      <c r="K6" s="11" t="s">
        <v>18</v>
      </c>
      <c r="L6" s="11" t="s">
        <v>20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2" customFormat="1" ht="15" customHeight="1" x14ac:dyDescent="0.2">
      <c r="A7" s="13" t="s">
        <v>21</v>
      </c>
      <c r="B7" s="14">
        <v>96300</v>
      </c>
      <c r="C7" s="14">
        <v>81596</v>
      </c>
      <c r="D7" s="14">
        <v>79332</v>
      </c>
      <c r="E7" s="15">
        <v>266228</v>
      </c>
      <c r="F7" s="16">
        <v>277926</v>
      </c>
      <c r="G7" s="16">
        <v>269515</v>
      </c>
      <c r="H7" s="17">
        <v>12615</v>
      </c>
      <c r="I7" s="18">
        <v>12779</v>
      </c>
      <c r="J7" s="19">
        <v>6710</v>
      </c>
      <c r="K7" s="19">
        <v>192</v>
      </c>
      <c r="L7" s="20">
        <v>2.8</v>
      </c>
      <c r="M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5" customHeight="1" x14ac:dyDescent="0.2">
      <c r="A8" s="13" t="s">
        <v>22</v>
      </c>
      <c r="B8" s="23">
        <v>98179</v>
      </c>
      <c r="C8" s="24">
        <v>82841</v>
      </c>
      <c r="D8" s="24">
        <v>80787</v>
      </c>
      <c r="E8" s="15">
        <v>299164.41666666669</v>
      </c>
      <c r="F8" s="16">
        <v>279023.91666666669</v>
      </c>
      <c r="G8" s="16">
        <v>260735.5</v>
      </c>
      <c r="H8" s="11">
        <v>12550</v>
      </c>
      <c r="I8" s="18">
        <v>12710</v>
      </c>
      <c r="J8" s="19">
        <v>6713</v>
      </c>
      <c r="K8" s="19">
        <v>195</v>
      </c>
      <c r="L8" s="20">
        <v>2.8</v>
      </c>
      <c r="M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s="22" customFormat="1" ht="15" customHeight="1" x14ac:dyDescent="0.2">
      <c r="A9" s="13" t="s">
        <v>23</v>
      </c>
      <c r="B9" s="25">
        <v>100287</v>
      </c>
      <c r="C9" s="26">
        <v>83704</v>
      </c>
      <c r="D9" s="27">
        <v>82124</v>
      </c>
      <c r="E9" s="28">
        <v>279100.66666666669</v>
      </c>
      <c r="F9" s="16">
        <v>290865.33333333331</v>
      </c>
      <c r="G9" s="16">
        <v>265305.08333333331</v>
      </c>
      <c r="H9" s="16">
        <v>12495</v>
      </c>
      <c r="I9" s="16">
        <v>12640</v>
      </c>
      <c r="J9" s="16">
        <v>6723</v>
      </c>
      <c r="K9" s="16">
        <v>179</v>
      </c>
      <c r="L9" s="20">
        <v>2.6</v>
      </c>
      <c r="M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s="22" customFormat="1" ht="15" customHeight="1" x14ac:dyDescent="0.2">
      <c r="A10" s="13" t="s">
        <v>24</v>
      </c>
      <c r="B10" s="18">
        <v>97371</v>
      </c>
      <c r="C10" s="18">
        <v>81061</v>
      </c>
      <c r="D10" s="18">
        <v>80655</v>
      </c>
      <c r="E10" s="16">
        <v>279131.58333333331</v>
      </c>
      <c r="F10" s="16">
        <v>293996.83333333331</v>
      </c>
      <c r="G10" s="16">
        <v>272989.66666666669</v>
      </c>
      <c r="H10" s="16">
        <v>12435</v>
      </c>
      <c r="I10" s="29">
        <v>12561</v>
      </c>
      <c r="J10" s="19">
        <v>6747</v>
      </c>
      <c r="K10" s="19">
        <v>178</v>
      </c>
      <c r="L10" s="20">
        <v>2.6</v>
      </c>
      <c r="M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s="22" customFormat="1" ht="15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5" customHeight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M13" s="33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4" t="s">
        <v>93</v>
      </c>
      <c r="B14" s="23">
        <v>9852</v>
      </c>
      <c r="C14" s="24">
        <v>7772</v>
      </c>
      <c r="D14" s="24">
        <v>7982</v>
      </c>
      <c r="E14" s="35">
        <v>316257</v>
      </c>
      <c r="F14" s="29">
        <v>293161</v>
      </c>
      <c r="G14" s="29">
        <v>273069</v>
      </c>
      <c r="H14" s="36">
        <v>12444</v>
      </c>
      <c r="I14" s="18">
        <v>12568</v>
      </c>
      <c r="J14" s="29">
        <v>6773</v>
      </c>
      <c r="K14" s="29">
        <v>186</v>
      </c>
      <c r="L14" s="37">
        <v>2.6</v>
      </c>
      <c r="M14" s="33"/>
      <c r="N14" s="38" t="s">
        <v>25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thickBot="1" x14ac:dyDescent="0.25">
      <c r="A15" s="34" t="s">
        <v>27</v>
      </c>
      <c r="B15" s="23">
        <v>9248</v>
      </c>
      <c r="C15" s="24">
        <v>7586</v>
      </c>
      <c r="D15" s="24">
        <v>7466</v>
      </c>
      <c r="E15" s="35">
        <v>283186</v>
      </c>
      <c r="F15" s="29">
        <v>282969</v>
      </c>
      <c r="G15" s="29">
        <v>247618</v>
      </c>
      <c r="H15" s="18">
        <v>12435</v>
      </c>
      <c r="I15" s="18">
        <v>12565</v>
      </c>
      <c r="J15" s="29">
        <v>6787</v>
      </c>
      <c r="K15" s="29">
        <v>182</v>
      </c>
      <c r="L15" s="37">
        <v>2.6</v>
      </c>
      <c r="M15" s="33"/>
      <c r="N15" s="1"/>
      <c r="O15" s="1"/>
      <c r="P15" s="1"/>
      <c r="Q15" s="1"/>
      <c r="R15" s="1"/>
      <c r="S15" s="1"/>
      <c r="T15" s="1"/>
      <c r="U15" s="1"/>
      <c r="V15" s="1"/>
      <c r="W15" s="6"/>
      <c r="X15" s="6"/>
      <c r="Y15" s="6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4" t="s">
        <v>28</v>
      </c>
      <c r="B16" s="23">
        <v>8264</v>
      </c>
      <c r="C16" s="24">
        <v>6377</v>
      </c>
      <c r="D16" s="24">
        <v>6484</v>
      </c>
      <c r="E16" s="35">
        <v>242546</v>
      </c>
      <c r="F16" s="29">
        <v>301974</v>
      </c>
      <c r="G16" s="29">
        <v>264841</v>
      </c>
      <c r="H16" s="18">
        <v>12435</v>
      </c>
      <c r="I16" s="18">
        <v>12561</v>
      </c>
      <c r="J16" s="29">
        <v>6771</v>
      </c>
      <c r="K16" s="29">
        <v>175</v>
      </c>
      <c r="L16" s="37">
        <v>2.5</v>
      </c>
      <c r="M16" s="33"/>
      <c r="N16" s="112" t="s">
        <v>1</v>
      </c>
      <c r="O16" s="114" t="s">
        <v>2</v>
      </c>
      <c r="P16" s="115"/>
      <c r="Q16" s="112"/>
      <c r="R16" s="137" t="s">
        <v>3</v>
      </c>
      <c r="S16" s="138"/>
      <c r="T16" s="139"/>
      <c r="U16" s="140" t="s">
        <v>4</v>
      </c>
      <c r="V16" s="135"/>
      <c r="W16" s="140" t="s">
        <v>5</v>
      </c>
      <c r="X16" s="141"/>
      <c r="Y16" s="14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9" t="s">
        <v>31</v>
      </c>
      <c r="B17" s="23">
        <v>7212</v>
      </c>
      <c r="C17" s="24">
        <v>5946</v>
      </c>
      <c r="D17" s="24">
        <v>5878</v>
      </c>
      <c r="E17" s="35">
        <v>257030</v>
      </c>
      <c r="F17" s="29">
        <v>286922</v>
      </c>
      <c r="G17" s="29">
        <v>261958</v>
      </c>
      <c r="H17" s="36">
        <v>12434</v>
      </c>
      <c r="I17" s="18">
        <v>12559</v>
      </c>
      <c r="J17" s="29">
        <v>6780</v>
      </c>
      <c r="K17" s="29">
        <v>169</v>
      </c>
      <c r="L17" s="37">
        <v>2.5</v>
      </c>
      <c r="M17" s="33"/>
      <c r="N17" s="113"/>
      <c r="O17" s="7" t="s">
        <v>6</v>
      </c>
      <c r="P17" s="7" t="s">
        <v>7</v>
      </c>
      <c r="Q17" s="7" t="s">
        <v>8</v>
      </c>
      <c r="R17" s="7" t="s">
        <v>9</v>
      </c>
      <c r="S17" s="7" t="s">
        <v>7</v>
      </c>
      <c r="T17" s="7" t="s">
        <v>8</v>
      </c>
      <c r="U17" s="40" t="s">
        <v>7</v>
      </c>
      <c r="V17" s="40" t="s">
        <v>10</v>
      </c>
      <c r="W17" s="40" t="s">
        <v>11</v>
      </c>
      <c r="X17" s="40" t="s">
        <v>29</v>
      </c>
      <c r="Y17" s="41" t="s">
        <v>30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9" t="s">
        <v>35</v>
      </c>
      <c r="B18" s="23">
        <v>7655</v>
      </c>
      <c r="C18" s="24">
        <v>6575</v>
      </c>
      <c r="D18" s="24">
        <v>6498</v>
      </c>
      <c r="E18" s="35">
        <v>305822</v>
      </c>
      <c r="F18" s="29">
        <v>329518</v>
      </c>
      <c r="G18" s="29">
        <v>312229</v>
      </c>
      <c r="H18" s="36">
        <v>12430</v>
      </c>
      <c r="I18" s="18">
        <v>12554</v>
      </c>
      <c r="J18" s="29">
        <v>6754</v>
      </c>
      <c r="K18" s="29">
        <v>156</v>
      </c>
      <c r="L18" s="37">
        <v>2.5</v>
      </c>
      <c r="M18" s="33"/>
      <c r="N18" s="4"/>
      <c r="O18" s="11" t="s">
        <v>32</v>
      </c>
      <c r="P18" s="11" t="s">
        <v>33</v>
      </c>
      <c r="Q18" s="11" t="s">
        <v>34</v>
      </c>
      <c r="R18" s="11" t="s">
        <v>17</v>
      </c>
      <c r="S18" s="11" t="s">
        <v>17</v>
      </c>
      <c r="T18" s="11" t="s">
        <v>17</v>
      </c>
      <c r="U18" s="42" t="s">
        <v>18</v>
      </c>
      <c r="V18" s="42" t="s">
        <v>19</v>
      </c>
      <c r="W18" s="42" t="s">
        <v>18</v>
      </c>
      <c r="X18" s="42" t="s">
        <v>18</v>
      </c>
      <c r="Y18" s="42" t="s">
        <v>20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9" t="s">
        <v>36</v>
      </c>
      <c r="B19" s="23">
        <v>8787</v>
      </c>
      <c r="C19" s="24">
        <v>7417</v>
      </c>
      <c r="D19" s="24">
        <v>7494</v>
      </c>
      <c r="E19" s="35">
        <v>260345</v>
      </c>
      <c r="F19" s="29">
        <v>289467</v>
      </c>
      <c r="G19" s="29">
        <v>264454</v>
      </c>
      <c r="H19" s="18">
        <v>12414</v>
      </c>
      <c r="I19" s="18">
        <v>12547</v>
      </c>
      <c r="J19" s="29">
        <v>6714</v>
      </c>
      <c r="K19" s="29">
        <v>163</v>
      </c>
      <c r="L19" s="37">
        <v>2.4</v>
      </c>
      <c r="M19" s="33"/>
      <c r="N19" s="28"/>
      <c r="O19" s="43"/>
      <c r="P19" s="43"/>
      <c r="Q19" s="43"/>
      <c r="R19" s="44"/>
      <c r="S19" s="44"/>
      <c r="T19" s="44"/>
      <c r="U19" s="44"/>
      <c r="V19" s="44"/>
      <c r="W19" s="44"/>
      <c r="X19" s="44"/>
      <c r="Y19" s="4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9" t="s">
        <v>37</v>
      </c>
      <c r="B20" s="23">
        <v>7875</v>
      </c>
      <c r="C20" s="24">
        <v>7196</v>
      </c>
      <c r="D20" s="24">
        <v>6894</v>
      </c>
      <c r="E20" s="35">
        <v>266856</v>
      </c>
      <c r="F20" s="29">
        <v>279868</v>
      </c>
      <c r="G20" s="29">
        <v>265843</v>
      </c>
      <c r="H20" s="36">
        <v>12411</v>
      </c>
      <c r="I20" s="18">
        <v>12536</v>
      </c>
      <c r="J20" s="29">
        <v>6728</v>
      </c>
      <c r="K20" s="29">
        <v>177</v>
      </c>
      <c r="L20" s="37">
        <v>2.6</v>
      </c>
      <c r="M20" s="33"/>
      <c r="N20" s="22"/>
      <c r="O20" s="43"/>
      <c r="P20" s="43"/>
      <c r="Q20" s="43"/>
      <c r="R20" s="44"/>
      <c r="S20" s="44"/>
      <c r="T20" s="44"/>
      <c r="U20" s="44"/>
      <c r="V20" s="44"/>
      <c r="W20" s="44"/>
      <c r="X20" s="44"/>
      <c r="Y20" s="44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9" t="s">
        <v>40</v>
      </c>
      <c r="B21" s="23">
        <v>7729</v>
      </c>
      <c r="C21" s="24">
        <v>6993</v>
      </c>
      <c r="D21" s="24">
        <v>6677</v>
      </c>
      <c r="E21" s="35">
        <v>318162</v>
      </c>
      <c r="F21" s="29">
        <v>318713</v>
      </c>
      <c r="G21" s="29">
        <v>284697</v>
      </c>
      <c r="H21" s="36">
        <v>12400</v>
      </c>
      <c r="I21" s="18">
        <v>12526</v>
      </c>
      <c r="J21" s="29">
        <v>6726</v>
      </c>
      <c r="K21" s="29">
        <v>185</v>
      </c>
      <c r="L21" s="37">
        <v>2.6</v>
      </c>
      <c r="M21" s="33"/>
      <c r="N21" s="38" t="s">
        <v>38</v>
      </c>
      <c r="O21" s="43"/>
      <c r="P21" s="43"/>
      <c r="Q21" s="43"/>
      <c r="R21" s="44"/>
      <c r="S21" s="44"/>
      <c r="T21" s="44"/>
      <c r="U21" s="45" t="s">
        <v>39</v>
      </c>
      <c r="V21" s="45" t="s">
        <v>39</v>
      </c>
      <c r="W21" s="44"/>
      <c r="X21" s="44"/>
      <c r="Y21" s="46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4" t="s">
        <v>43</v>
      </c>
      <c r="B22" s="23">
        <v>7256</v>
      </c>
      <c r="C22" s="24">
        <v>6193</v>
      </c>
      <c r="D22" s="24">
        <v>6152</v>
      </c>
      <c r="E22" s="35">
        <v>252849</v>
      </c>
      <c r="F22" s="29">
        <v>313300</v>
      </c>
      <c r="G22" s="29">
        <v>267010</v>
      </c>
      <c r="H22" s="36">
        <v>12400</v>
      </c>
      <c r="I22" s="18">
        <v>12492</v>
      </c>
      <c r="J22" s="29">
        <v>6750</v>
      </c>
      <c r="K22" s="29">
        <v>193</v>
      </c>
      <c r="L22" s="37">
        <v>2.6</v>
      </c>
      <c r="M22" s="33"/>
      <c r="N22" s="47" t="s">
        <v>41</v>
      </c>
      <c r="O22" s="48">
        <f>SUM(O25:O36)</f>
        <v>97371</v>
      </c>
      <c r="P22" s="48">
        <f t="shared" ref="P22:Q22" si="0">SUM(P25:P36)</f>
        <v>81061</v>
      </c>
      <c r="Q22" s="48">
        <f t="shared" si="0"/>
        <v>80655</v>
      </c>
      <c r="R22" s="49"/>
      <c r="S22" s="49"/>
      <c r="T22" s="49"/>
      <c r="U22" s="50" t="s">
        <v>42</v>
      </c>
      <c r="V22" s="50" t="s">
        <v>42</v>
      </c>
      <c r="W22" s="49"/>
      <c r="X22" s="49"/>
      <c r="Y22" s="49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4" t="s">
        <v>45</v>
      </c>
      <c r="B23" s="23">
        <v>7206</v>
      </c>
      <c r="C23" s="24">
        <v>5843</v>
      </c>
      <c r="D23" s="24">
        <v>5886</v>
      </c>
      <c r="E23" s="35">
        <v>283358</v>
      </c>
      <c r="F23" s="29">
        <v>290328</v>
      </c>
      <c r="G23" s="29">
        <v>255843</v>
      </c>
      <c r="H23" s="18">
        <v>12394</v>
      </c>
      <c r="I23" s="18">
        <v>12504</v>
      </c>
      <c r="J23" s="29">
        <v>6766</v>
      </c>
      <c r="K23" s="29">
        <v>193</v>
      </c>
      <c r="L23" s="37">
        <v>2.6</v>
      </c>
      <c r="M23" s="33"/>
      <c r="N23" s="28" t="s">
        <v>44</v>
      </c>
      <c r="O23" s="43"/>
      <c r="P23" s="43"/>
      <c r="Q23" s="43"/>
      <c r="R23" s="44">
        <f t="shared" ref="R23:Y23" si="1">AVERAGE(R25:R36)</f>
        <v>279131.58333333331</v>
      </c>
      <c r="S23" s="44">
        <f t="shared" si="1"/>
        <v>293996.83333333331</v>
      </c>
      <c r="T23" s="44">
        <f t="shared" si="1"/>
        <v>272989.66666666669</v>
      </c>
      <c r="U23" s="44">
        <f>U34</f>
        <v>12435</v>
      </c>
      <c r="V23" s="44">
        <f>V34</f>
        <v>12561</v>
      </c>
      <c r="W23" s="44">
        <f t="shared" si="1"/>
        <v>6746.916666666667</v>
      </c>
      <c r="X23" s="44">
        <f t="shared" si="1"/>
        <v>178.25</v>
      </c>
      <c r="Y23" s="46">
        <f t="shared" si="1"/>
        <v>2.5749999999999997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4" t="s">
        <v>46</v>
      </c>
      <c r="B24" s="23">
        <v>7272</v>
      </c>
      <c r="C24" s="24">
        <v>6000</v>
      </c>
      <c r="D24" s="24">
        <v>5998</v>
      </c>
      <c r="E24" s="35">
        <v>255917</v>
      </c>
      <c r="F24" s="29">
        <v>280888</v>
      </c>
      <c r="G24" s="29">
        <v>258929</v>
      </c>
      <c r="H24" s="51">
        <v>12398</v>
      </c>
      <c r="I24" s="18">
        <v>12500</v>
      </c>
      <c r="J24" s="29">
        <v>6822</v>
      </c>
      <c r="K24" s="29">
        <v>181</v>
      </c>
      <c r="L24" s="37">
        <v>2.5</v>
      </c>
      <c r="M24" s="33"/>
      <c r="N24" s="38"/>
      <c r="O24" s="43"/>
      <c r="P24" s="43"/>
      <c r="Q24" s="43"/>
      <c r="R24" s="52"/>
      <c r="S24" s="52"/>
      <c r="T24" s="52"/>
      <c r="U24" s="52"/>
      <c r="V24" s="52"/>
      <c r="W24" s="52"/>
      <c r="X24" s="52"/>
      <c r="Y24" s="5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4" t="s">
        <v>48</v>
      </c>
      <c r="B25" s="23">
        <v>8748</v>
      </c>
      <c r="C25" s="24">
        <v>6995</v>
      </c>
      <c r="D25" s="24">
        <v>7058</v>
      </c>
      <c r="E25" s="35">
        <v>330094</v>
      </c>
      <c r="F25" s="29">
        <v>290931</v>
      </c>
      <c r="G25" s="29">
        <v>271111</v>
      </c>
      <c r="H25" s="53">
        <v>12398</v>
      </c>
      <c r="I25" s="18">
        <v>12494</v>
      </c>
      <c r="J25" s="29">
        <v>6795</v>
      </c>
      <c r="K25" s="29">
        <v>188</v>
      </c>
      <c r="L25" s="37">
        <v>2.7</v>
      </c>
      <c r="M25" s="33"/>
      <c r="N25" s="28" t="s">
        <v>47</v>
      </c>
      <c r="O25" s="54">
        <v>9442</v>
      </c>
      <c r="P25" s="54">
        <v>7845</v>
      </c>
      <c r="Q25" s="54">
        <v>8038</v>
      </c>
      <c r="R25" s="55">
        <v>320326</v>
      </c>
      <c r="S25" s="44">
        <v>301646</v>
      </c>
      <c r="T25" s="44">
        <v>304101</v>
      </c>
      <c r="U25" s="55">
        <v>12475</v>
      </c>
      <c r="V25" s="44">
        <v>12625</v>
      </c>
      <c r="W25" s="44">
        <v>6689</v>
      </c>
      <c r="X25" s="44">
        <v>164</v>
      </c>
      <c r="Y25" s="56">
        <v>2.4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4" t="s">
        <v>26</v>
      </c>
      <c r="B26" s="14">
        <v>10515</v>
      </c>
      <c r="C26" s="57">
        <v>7989</v>
      </c>
      <c r="D26" s="57">
        <v>8457</v>
      </c>
      <c r="E26" s="35">
        <v>290889</v>
      </c>
      <c r="F26" s="29">
        <v>297487</v>
      </c>
      <c r="G26" s="29">
        <v>269996</v>
      </c>
      <c r="H26" s="18">
        <v>12385</v>
      </c>
      <c r="I26" s="18">
        <v>12490</v>
      </c>
      <c r="J26" s="29">
        <v>6815</v>
      </c>
      <c r="K26" s="29">
        <v>175</v>
      </c>
      <c r="L26" s="37">
        <v>2.5</v>
      </c>
      <c r="M26" s="33"/>
      <c r="N26" s="58" t="s">
        <v>37</v>
      </c>
      <c r="O26" s="54">
        <v>8149</v>
      </c>
      <c r="P26" s="54">
        <v>7457</v>
      </c>
      <c r="Q26" s="54">
        <v>7093</v>
      </c>
      <c r="R26" s="54">
        <v>249409</v>
      </c>
      <c r="S26" s="43">
        <v>272214</v>
      </c>
      <c r="T26" s="43">
        <v>247089</v>
      </c>
      <c r="U26" s="54">
        <v>12463</v>
      </c>
      <c r="V26" s="43">
        <v>12612</v>
      </c>
      <c r="W26" s="43">
        <v>6667</v>
      </c>
      <c r="X26" s="43">
        <v>174</v>
      </c>
      <c r="Y26" s="59">
        <v>2.6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4" t="s">
        <v>27</v>
      </c>
      <c r="B27" s="14">
        <v>9589</v>
      </c>
      <c r="C27" s="57">
        <v>7605</v>
      </c>
      <c r="D27" s="57">
        <v>8002</v>
      </c>
      <c r="E27" s="60">
        <v>285074</v>
      </c>
      <c r="F27" s="61">
        <v>287963</v>
      </c>
      <c r="G27" s="61">
        <v>273858</v>
      </c>
      <c r="H27" s="62">
        <v>12378</v>
      </c>
      <c r="I27" s="62">
        <v>12483</v>
      </c>
      <c r="J27" s="61">
        <v>6814</v>
      </c>
      <c r="K27" s="61">
        <v>173</v>
      </c>
      <c r="L27" s="63">
        <v>2.4</v>
      </c>
      <c r="M27" s="33"/>
      <c r="N27" s="1" t="s">
        <v>40</v>
      </c>
      <c r="O27" s="64">
        <v>7622</v>
      </c>
      <c r="P27" s="64">
        <v>6728</v>
      </c>
      <c r="Q27" s="64">
        <v>6590</v>
      </c>
      <c r="R27" s="64">
        <v>302195</v>
      </c>
      <c r="S27" s="1">
        <v>312758</v>
      </c>
      <c r="T27" s="1">
        <v>288184</v>
      </c>
      <c r="U27" s="64">
        <v>12457</v>
      </c>
      <c r="V27" s="1">
        <v>12602</v>
      </c>
      <c r="W27" s="1">
        <v>6699</v>
      </c>
      <c r="X27" s="1">
        <v>193</v>
      </c>
      <c r="Y27" s="65">
        <v>2.8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4" t="s">
        <v>28</v>
      </c>
      <c r="B28" s="14" t="s">
        <v>49</v>
      </c>
      <c r="C28" s="57" t="s">
        <v>49</v>
      </c>
      <c r="D28" s="57" t="s">
        <v>49</v>
      </c>
      <c r="E28" s="35">
        <v>300176</v>
      </c>
      <c r="F28" s="29">
        <v>305819</v>
      </c>
      <c r="G28" s="29">
        <v>276693</v>
      </c>
      <c r="H28" s="18">
        <v>12379</v>
      </c>
      <c r="I28" s="18">
        <v>12480</v>
      </c>
      <c r="J28" s="29">
        <v>6813</v>
      </c>
      <c r="K28" s="29">
        <v>170</v>
      </c>
      <c r="L28" s="37">
        <v>2.5</v>
      </c>
      <c r="M28" s="33"/>
      <c r="N28" s="1" t="s">
        <v>43</v>
      </c>
      <c r="O28" s="64">
        <v>7146</v>
      </c>
      <c r="P28" s="64">
        <v>6051</v>
      </c>
      <c r="Q28" s="64">
        <v>6015</v>
      </c>
      <c r="R28" s="64">
        <v>257191</v>
      </c>
      <c r="S28" s="1">
        <v>303076</v>
      </c>
      <c r="T28" s="1">
        <v>282342</v>
      </c>
      <c r="U28" s="64">
        <v>12455</v>
      </c>
      <c r="V28" s="1">
        <v>12571</v>
      </c>
      <c r="W28" s="1">
        <v>6741</v>
      </c>
      <c r="X28" s="1">
        <v>190</v>
      </c>
      <c r="Y28" s="65">
        <v>2.6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4"/>
      <c r="B29" s="23"/>
      <c r="C29" s="24"/>
      <c r="D29" s="24"/>
      <c r="E29" s="35"/>
      <c r="F29" s="29"/>
      <c r="G29" s="29"/>
      <c r="H29" s="18"/>
      <c r="I29" s="18"/>
      <c r="J29" s="29"/>
      <c r="K29" s="29"/>
      <c r="L29" s="37"/>
      <c r="M29" s="33"/>
      <c r="N29" s="1" t="s">
        <v>45</v>
      </c>
      <c r="O29" s="64">
        <v>6936</v>
      </c>
      <c r="P29" s="64">
        <v>5768</v>
      </c>
      <c r="Q29" s="64">
        <v>5743</v>
      </c>
      <c r="R29" s="64">
        <v>284280</v>
      </c>
      <c r="S29" s="1">
        <v>286443</v>
      </c>
      <c r="T29" s="1">
        <v>275500</v>
      </c>
      <c r="U29" s="64">
        <v>12448</v>
      </c>
      <c r="V29" s="1">
        <v>12578</v>
      </c>
      <c r="W29" s="1">
        <v>6745</v>
      </c>
      <c r="X29" s="1">
        <v>188</v>
      </c>
      <c r="Y29" s="65">
        <v>2.6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66" t="s">
        <v>50</v>
      </c>
      <c r="B30" s="67" t="s">
        <v>51</v>
      </c>
      <c r="C30" s="68" t="s">
        <v>51</v>
      </c>
      <c r="D30" s="68" t="s">
        <v>51</v>
      </c>
      <c r="E30" s="69">
        <f t="shared" ref="E30:L30" si="2">((E28/RIGHT(E16,6))*100)-100</f>
        <v>23.760441318347873</v>
      </c>
      <c r="F30" s="69">
        <f t="shared" si="2"/>
        <v>1.2732884288051167</v>
      </c>
      <c r="G30" s="69">
        <f t="shared" si="2"/>
        <v>4.4751379129364324</v>
      </c>
      <c r="H30" s="69">
        <f t="shared" si="2"/>
        <v>-0.45034177724166113</v>
      </c>
      <c r="I30" s="69">
        <f t="shared" si="2"/>
        <v>-0.64485311679007395</v>
      </c>
      <c r="J30" s="69">
        <f t="shared" si="2"/>
        <v>0.62029242357111514</v>
      </c>
      <c r="K30" s="69">
        <f t="shared" si="2"/>
        <v>-2.8571428571428612</v>
      </c>
      <c r="L30" s="70">
        <f t="shared" si="2"/>
        <v>0</v>
      </c>
      <c r="M30" s="33"/>
      <c r="N30" s="1" t="s">
        <v>46</v>
      </c>
      <c r="O30" s="64">
        <v>7351</v>
      </c>
      <c r="P30" s="64">
        <v>6000</v>
      </c>
      <c r="Q30" s="64">
        <v>6008</v>
      </c>
      <c r="R30" s="64">
        <v>251744</v>
      </c>
      <c r="S30" s="1">
        <v>275545</v>
      </c>
      <c r="T30" s="1">
        <v>247896</v>
      </c>
      <c r="U30" s="64">
        <v>12451</v>
      </c>
      <c r="V30" s="1">
        <v>12575</v>
      </c>
      <c r="W30" s="1">
        <v>6785</v>
      </c>
      <c r="X30" s="1">
        <v>179</v>
      </c>
      <c r="Y30" s="65">
        <v>2.5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44"/>
      <c r="B31" s="129" t="s">
        <v>52</v>
      </c>
      <c r="C31" s="129"/>
      <c r="D31" s="129"/>
      <c r="E31" s="129" t="s">
        <v>53</v>
      </c>
      <c r="F31" s="129"/>
      <c r="G31" s="129"/>
      <c r="H31" s="129"/>
      <c r="I31" s="129"/>
      <c r="J31" s="129"/>
      <c r="K31" s="129"/>
      <c r="L31" s="129"/>
      <c r="M31" s="33"/>
      <c r="N31" s="1" t="s">
        <v>48</v>
      </c>
      <c r="O31" s="64">
        <v>8494</v>
      </c>
      <c r="P31" s="64">
        <v>6956</v>
      </c>
      <c r="Q31" s="64">
        <v>6860</v>
      </c>
      <c r="R31" s="64">
        <v>279593</v>
      </c>
      <c r="S31" s="1">
        <v>281736</v>
      </c>
      <c r="T31" s="1">
        <v>271049</v>
      </c>
      <c r="U31" s="64">
        <v>12452</v>
      </c>
      <c r="V31" s="1">
        <v>12572</v>
      </c>
      <c r="W31" s="1">
        <v>6772</v>
      </c>
      <c r="X31" s="1">
        <v>183</v>
      </c>
      <c r="Y31" s="65">
        <v>2.7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45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33"/>
      <c r="N32" s="1" t="s">
        <v>26</v>
      </c>
      <c r="O32" s="64">
        <v>9852</v>
      </c>
      <c r="P32" s="64">
        <v>7772</v>
      </c>
      <c r="Q32" s="64">
        <v>7982</v>
      </c>
      <c r="R32" s="64">
        <v>316257</v>
      </c>
      <c r="S32" s="1">
        <v>293161</v>
      </c>
      <c r="T32" s="1">
        <v>273069</v>
      </c>
      <c r="U32" s="1">
        <v>12444</v>
      </c>
      <c r="V32" s="1">
        <v>12568</v>
      </c>
      <c r="W32" s="1">
        <v>6773</v>
      </c>
      <c r="X32" s="1">
        <v>186</v>
      </c>
      <c r="Y32" s="65">
        <v>2.7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71" t="s">
        <v>54</v>
      </c>
      <c r="B33" s="72" t="s">
        <v>55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33"/>
      <c r="N33" s="1" t="s">
        <v>27</v>
      </c>
      <c r="O33" s="64">
        <v>9248</v>
      </c>
      <c r="P33" s="64">
        <v>7586</v>
      </c>
      <c r="Q33" s="64">
        <v>7466</v>
      </c>
      <c r="R33" s="64">
        <v>283186</v>
      </c>
      <c r="S33" s="1">
        <v>282969</v>
      </c>
      <c r="T33" s="1">
        <v>247618</v>
      </c>
      <c r="U33" s="1">
        <v>12435</v>
      </c>
      <c r="V33" s="1">
        <v>12565</v>
      </c>
      <c r="W33" s="1">
        <v>6787</v>
      </c>
      <c r="X33" s="1">
        <v>182</v>
      </c>
      <c r="Y33" s="65">
        <v>2.6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71" t="s">
        <v>56</v>
      </c>
      <c r="B34" s="72" t="s">
        <v>92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33"/>
      <c r="N34" s="1" t="s">
        <v>28</v>
      </c>
      <c r="O34" s="64">
        <v>8264</v>
      </c>
      <c r="P34" s="64">
        <v>6377</v>
      </c>
      <c r="Q34" s="64">
        <v>6484</v>
      </c>
      <c r="R34" s="64">
        <v>242546</v>
      </c>
      <c r="S34" s="1">
        <v>301974</v>
      </c>
      <c r="T34" s="1">
        <v>264841</v>
      </c>
      <c r="U34" s="64">
        <v>12435</v>
      </c>
      <c r="V34" s="1">
        <v>12561</v>
      </c>
      <c r="W34" s="1">
        <v>6771</v>
      </c>
      <c r="X34" s="1">
        <v>175</v>
      </c>
      <c r="Y34" s="65">
        <v>2.5</v>
      </c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71" t="s">
        <v>57</v>
      </c>
      <c r="B35" s="72" t="s">
        <v>58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33"/>
      <c r="N35" s="1" t="s">
        <v>31</v>
      </c>
      <c r="O35" s="64">
        <v>7212</v>
      </c>
      <c r="P35" s="64">
        <v>5946</v>
      </c>
      <c r="Q35" s="64">
        <v>5878</v>
      </c>
      <c r="R35" s="64">
        <v>257030</v>
      </c>
      <c r="S35" s="1">
        <v>286922</v>
      </c>
      <c r="T35" s="1">
        <v>261958</v>
      </c>
      <c r="U35" s="74">
        <v>12434</v>
      </c>
      <c r="V35" s="1">
        <v>12559</v>
      </c>
      <c r="W35" s="1">
        <v>6780</v>
      </c>
      <c r="X35" s="1">
        <v>169</v>
      </c>
      <c r="Y35" s="65">
        <v>2.5</v>
      </c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33"/>
      <c r="N36" s="1" t="s">
        <v>35</v>
      </c>
      <c r="O36" s="64">
        <v>7655</v>
      </c>
      <c r="P36" s="64">
        <v>6575</v>
      </c>
      <c r="Q36" s="64">
        <v>6498</v>
      </c>
      <c r="R36" s="64">
        <v>305822</v>
      </c>
      <c r="S36" s="1">
        <v>329518</v>
      </c>
      <c r="T36" s="1">
        <v>312229</v>
      </c>
      <c r="U36" s="1">
        <v>12424</v>
      </c>
      <c r="V36" s="1">
        <v>12554</v>
      </c>
      <c r="W36" s="1">
        <v>6754</v>
      </c>
      <c r="X36" s="1">
        <v>156</v>
      </c>
      <c r="Y36" s="65">
        <v>2.4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75"/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3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133" t="s">
        <v>59</v>
      </c>
      <c r="B38" s="134"/>
      <c r="C38" s="134"/>
      <c r="D38" s="134"/>
      <c r="E38" s="134"/>
      <c r="F38" s="134"/>
      <c r="G38" s="134"/>
      <c r="H38" s="134"/>
      <c r="I38" s="134"/>
      <c r="J38" s="134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12" t="s">
        <v>1</v>
      </c>
      <c r="B40" s="114" t="s">
        <v>60</v>
      </c>
      <c r="C40" s="115"/>
      <c r="D40" s="112"/>
      <c r="E40" s="114" t="s">
        <v>61</v>
      </c>
      <c r="F40" s="115"/>
      <c r="G40" s="112"/>
      <c r="H40" s="116" t="s">
        <v>62</v>
      </c>
      <c r="I40" s="117"/>
      <c r="J40" s="11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13"/>
      <c r="B41" s="7" t="s">
        <v>6</v>
      </c>
      <c r="C41" s="7" t="s">
        <v>7</v>
      </c>
      <c r="D41" s="7" t="s">
        <v>8</v>
      </c>
      <c r="E41" s="79" t="s">
        <v>6</v>
      </c>
      <c r="F41" s="79" t="s">
        <v>7</v>
      </c>
      <c r="G41" s="7" t="s">
        <v>8</v>
      </c>
      <c r="H41" s="9" t="s">
        <v>63</v>
      </c>
      <c r="I41" s="9" t="s">
        <v>64</v>
      </c>
      <c r="J41" s="80" t="s">
        <v>65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81"/>
      <c r="B42" s="82" t="s">
        <v>66</v>
      </c>
      <c r="C42" s="11" t="s">
        <v>67</v>
      </c>
      <c r="D42" s="11" t="s">
        <v>67</v>
      </c>
      <c r="E42" s="11" t="s">
        <v>68</v>
      </c>
      <c r="F42" s="11" t="s">
        <v>69</v>
      </c>
      <c r="G42" s="11" t="s">
        <v>70</v>
      </c>
      <c r="H42" s="11" t="s">
        <v>67</v>
      </c>
      <c r="I42" s="11" t="s">
        <v>71</v>
      </c>
      <c r="J42" s="11" t="s">
        <v>72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3" t="s">
        <v>21</v>
      </c>
      <c r="B43" s="11">
        <v>8681</v>
      </c>
      <c r="C43" s="11">
        <v>814777</v>
      </c>
      <c r="D43" s="11">
        <v>79159</v>
      </c>
      <c r="E43" s="11">
        <v>184167</v>
      </c>
      <c r="F43" s="11">
        <v>147947</v>
      </c>
      <c r="G43" s="11">
        <v>124404</v>
      </c>
      <c r="H43" s="11">
        <v>140493</v>
      </c>
      <c r="I43" s="11">
        <v>178650</v>
      </c>
      <c r="J43" s="11">
        <v>24220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84" customFormat="1" ht="15" customHeight="1" x14ac:dyDescent="0.2">
      <c r="A44" s="13" t="s">
        <v>22</v>
      </c>
      <c r="B44" s="11">
        <v>9963</v>
      </c>
      <c r="C44" s="11">
        <v>856484</v>
      </c>
      <c r="D44" s="11">
        <v>86277</v>
      </c>
      <c r="E44" s="11">
        <v>180292</v>
      </c>
      <c r="F44" s="11">
        <v>149983</v>
      </c>
      <c r="G44" s="11">
        <v>126512</v>
      </c>
      <c r="H44" s="11">
        <v>139225</v>
      </c>
      <c r="I44" s="11">
        <v>175726</v>
      </c>
      <c r="J44" s="11">
        <v>23257</v>
      </c>
      <c r="K44" s="1"/>
      <c r="L44" s="1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</row>
    <row r="45" spans="1:48" ht="15" customHeight="1" x14ac:dyDescent="0.2">
      <c r="A45" s="13" t="s">
        <v>23</v>
      </c>
      <c r="B45" s="11">
        <v>9749</v>
      </c>
      <c r="C45" s="11">
        <v>859331</v>
      </c>
      <c r="D45" s="11">
        <v>88814</v>
      </c>
      <c r="E45" s="11">
        <v>182614</v>
      </c>
      <c r="F45" s="11">
        <v>151676</v>
      </c>
      <c r="G45" s="11">
        <v>137866</v>
      </c>
      <c r="H45" s="11">
        <v>137240</v>
      </c>
      <c r="I45" s="11">
        <v>171263</v>
      </c>
      <c r="J45" s="11">
        <v>23003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85"/>
      <c r="Y45" s="85"/>
      <c r="Z45" s="85"/>
      <c r="AA45" s="8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3" t="s">
        <v>24</v>
      </c>
      <c r="B46" s="11">
        <v>9147</v>
      </c>
      <c r="C46" s="11">
        <v>819633</v>
      </c>
      <c r="D46" s="11">
        <v>85802</v>
      </c>
      <c r="E46" s="11">
        <v>182418</v>
      </c>
      <c r="F46" s="11">
        <v>147883</v>
      </c>
      <c r="G46" s="11">
        <v>137217</v>
      </c>
      <c r="H46" s="11">
        <v>136171</v>
      </c>
      <c r="I46" s="11">
        <v>169078</v>
      </c>
      <c r="J46" s="11">
        <v>23387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85"/>
      <c r="Y46" s="85"/>
      <c r="Z46" s="85"/>
      <c r="AA46" s="8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86"/>
      <c r="B47" s="11"/>
      <c r="C47" s="11"/>
      <c r="D47" s="11"/>
      <c r="E47" s="11"/>
      <c r="F47" s="11"/>
      <c r="G47" s="11"/>
      <c r="H47" s="11"/>
      <c r="I47" s="11"/>
      <c r="J47" s="11"/>
      <c r="K47" s="1"/>
      <c r="L47" s="1"/>
      <c r="M47" s="87"/>
      <c r="N47" s="8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88"/>
      <c r="C48" s="88"/>
      <c r="D48" s="88"/>
      <c r="E48" s="88"/>
      <c r="F48" s="88"/>
      <c r="G48" s="88"/>
      <c r="H48" s="88"/>
      <c r="I48" s="88"/>
      <c r="K48" s="1"/>
      <c r="L48" s="1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"/>
      <c r="L49" s="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9" t="s">
        <v>93</v>
      </c>
      <c r="B50" s="29">
        <v>711</v>
      </c>
      <c r="C50" s="29">
        <v>70399</v>
      </c>
      <c r="D50" s="29">
        <v>6451</v>
      </c>
      <c r="E50" s="89">
        <v>14938</v>
      </c>
      <c r="F50" s="36">
        <v>12288</v>
      </c>
      <c r="G50" s="36">
        <v>11209</v>
      </c>
      <c r="H50" s="18">
        <v>11339</v>
      </c>
      <c r="I50" s="18">
        <v>14046</v>
      </c>
      <c r="J50" s="18">
        <v>1942</v>
      </c>
      <c r="K50" s="33"/>
      <c r="L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9" t="s">
        <v>27</v>
      </c>
      <c r="B51" s="29">
        <v>745</v>
      </c>
      <c r="C51" s="29">
        <v>68941</v>
      </c>
      <c r="D51" s="29">
        <v>7638</v>
      </c>
      <c r="E51" s="89">
        <v>15049</v>
      </c>
      <c r="F51" s="36">
        <v>11588</v>
      </c>
      <c r="G51" s="36">
        <v>10877</v>
      </c>
      <c r="H51" s="18">
        <v>11327</v>
      </c>
      <c r="I51" s="18">
        <v>14029</v>
      </c>
      <c r="J51" s="18">
        <v>1851</v>
      </c>
      <c r="K51" s="33"/>
      <c r="L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thickBot="1" x14ac:dyDescent="0.25">
      <c r="A52" s="34" t="s">
        <v>28</v>
      </c>
      <c r="B52" s="29">
        <v>600</v>
      </c>
      <c r="C52" s="29">
        <v>71769</v>
      </c>
      <c r="D52" s="29">
        <v>6417</v>
      </c>
      <c r="E52" s="89">
        <v>15456</v>
      </c>
      <c r="F52" s="36">
        <v>11973</v>
      </c>
      <c r="G52" s="36">
        <v>11201</v>
      </c>
      <c r="H52" s="18">
        <v>11323</v>
      </c>
      <c r="I52" s="18">
        <v>14050</v>
      </c>
      <c r="J52" s="18">
        <v>1970</v>
      </c>
      <c r="K52" s="33"/>
      <c r="L52" s="1"/>
      <c r="N52" s="90" t="s">
        <v>73</v>
      </c>
      <c r="O52" s="91"/>
      <c r="P52" s="91"/>
      <c r="Q52" s="91"/>
      <c r="R52" s="91"/>
      <c r="S52" s="91"/>
      <c r="T52" s="91"/>
      <c r="U52" s="91"/>
      <c r="V52" s="91"/>
      <c r="W52" s="9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4" t="s">
        <v>31</v>
      </c>
      <c r="B53" s="29">
        <v>831</v>
      </c>
      <c r="C53" s="29">
        <v>66238</v>
      </c>
      <c r="D53" s="29">
        <v>6915</v>
      </c>
      <c r="E53" s="89">
        <v>15019</v>
      </c>
      <c r="F53" s="36">
        <v>12353</v>
      </c>
      <c r="G53" s="36">
        <v>11216</v>
      </c>
      <c r="H53" s="18">
        <v>11321</v>
      </c>
      <c r="I53" s="18">
        <v>14020</v>
      </c>
      <c r="J53" s="18">
        <v>1969</v>
      </c>
      <c r="K53" s="33"/>
      <c r="L53" s="1"/>
      <c r="N53" s="135" t="s">
        <v>1</v>
      </c>
      <c r="O53" s="140" t="s">
        <v>60</v>
      </c>
      <c r="P53" s="141"/>
      <c r="Q53" s="135"/>
      <c r="R53" s="140" t="s">
        <v>61</v>
      </c>
      <c r="S53" s="141"/>
      <c r="T53" s="135"/>
      <c r="U53" s="142" t="s">
        <v>62</v>
      </c>
      <c r="V53" s="143"/>
      <c r="W53" s="143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4" t="s">
        <v>35</v>
      </c>
      <c r="B54" s="29">
        <v>968</v>
      </c>
      <c r="C54" s="29">
        <v>64586</v>
      </c>
      <c r="D54" s="29">
        <v>7088</v>
      </c>
      <c r="E54" s="89">
        <v>16338</v>
      </c>
      <c r="F54" s="36">
        <v>13863</v>
      </c>
      <c r="G54" s="36">
        <v>12901</v>
      </c>
      <c r="H54" s="18">
        <v>11311</v>
      </c>
      <c r="I54" s="18">
        <v>14038</v>
      </c>
      <c r="J54" s="18">
        <v>2224</v>
      </c>
      <c r="K54" s="33"/>
      <c r="L54" s="1"/>
      <c r="N54" s="136"/>
      <c r="O54" s="40" t="s">
        <v>6</v>
      </c>
      <c r="P54" s="40" t="s">
        <v>7</v>
      </c>
      <c r="Q54" s="40" t="s">
        <v>8</v>
      </c>
      <c r="R54" s="41" t="s">
        <v>6</v>
      </c>
      <c r="S54" s="41" t="s">
        <v>7</v>
      </c>
      <c r="T54" s="40" t="s">
        <v>8</v>
      </c>
      <c r="U54" s="92" t="s">
        <v>63</v>
      </c>
      <c r="V54" s="92" t="s">
        <v>64</v>
      </c>
      <c r="W54" s="93" t="s">
        <v>65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4" t="s">
        <v>36</v>
      </c>
      <c r="B55" s="29">
        <v>532</v>
      </c>
      <c r="C55" s="29">
        <v>58849</v>
      </c>
      <c r="D55" s="29">
        <v>6505</v>
      </c>
      <c r="E55" s="89">
        <v>14408</v>
      </c>
      <c r="F55" s="36">
        <v>12672</v>
      </c>
      <c r="G55" s="36">
        <v>11690</v>
      </c>
      <c r="H55" s="18">
        <v>11282</v>
      </c>
      <c r="I55" s="18">
        <v>13997</v>
      </c>
      <c r="J55" s="18">
        <v>1943</v>
      </c>
      <c r="K55" s="33"/>
      <c r="L55" s="1"/>
      <c r="N55" s="94"/>
      <c r="O55" s="95" t="s">
        <v>67</v>
      </c>
      <c r="P55" s="42" t="s">
        <v>67</v>
      </c>
      <c r="Q55" s="42" t="s">
        <v>67</v>
      </c>
      <c r="R55" s="42" t="s">
        <v>68</v>
      </c>
      <c r="S55" s="42" t="s">
        <v>69</v>
      </c>
      <c r="T55" s="42" t="s">
        <v>70</v>
      </c>
      <c r="U55" s="42" t="s">
        <v>67</v>
      </c>
      <c r="V55" s="42" t="s">
        <v>71</v>
      </c>
      <c r="W55" s="42" t="s">
        <v>72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4" t="s">
        <v>37</v>
      </c>
      <c r="B56" s="29">
        <v>883</v>
      </c>
      <c r="C56" s="29">
        <v>59162</v>
      </c>
      <c r="D56" s="29">
        <v>6596</v>
      </c>
      <c r="E56" s="89">
        <v>14801</v>
      </c>
      <c r="F56" s="36">
        <v>12710</v>
      </c>
      <c r="G56" s="36">
        <v>11514</v>
      </c>
      <c r="H56" s="18">
        <v>11224</v>
      </c>
      <c r="I56" s="18">
        <v>13926</v>
      </c>
      <c r="J56" s="18">
        <v>2006</v>
      </c>
      <c r="K56" s="33"/>
      <c r="L56" s="1"/>
      <c r="N56" s="96" t="s">
        <v>74</v>
      </c>
      <c r="O56" s="118"/>
      <c r="P56" s="119"/>
      <c r="Q56" s="120"/>
      <c r="R56" s="42"/>
      <c r="S56" s="42"/>
      <c r="T56" s="42"/>
      <c r="U56" s="121"/>
      <c r="V56" s="121"/>
      <c r="W56" s="42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4" t="s">
        <v>40</v>
      </c>
      <c r="B57" s="29">
        <v>601</v>
      </c>
      <c r="C57" s="29">
        <v>64265</v>
      </c>
      <c r="D57" s="29">
        <v>5839</v>
      </c>
      <c r="E57" s="89">
        <v>15295</v>
      </c>
      <c r="F57" s="36">
        <v>12769</v>
      </c>
      <c r="G57" s="36">
        <v>11739</v>
      </c>
      <c r="H57" s="18">
        <v>11310</v>
      </c>
      <c r="I57" s="18">
        <v>14056</v>
      </c>
      <c r="J57" s="18">
        <v>2122</v>
      </c>
      <c r="K57" s="33"/>
      <c r="L57" s="1"/>
      <c r="N57" s="91" t="s">
        <v>75</v>
      </c>
      <c r="O57" s="97">
        <f t="shared" ref="O57:W57" si="3">SUM(O59:O70)</f>
        <v>9147</v>
      </c>
      <c r="P57" s="97">
        <f t="shared" si="3"/>
        <v>819633</v>
      </c>
      <c r="Q57" s="97">
        <f t="shared" si="3"/>
        <v>85802</v>
      </c>
      <c r="R57" s="97">
        <f t="shared" si="3"/>
        <v>182418</v>
      </c>
      <c r="S57" s="97">
        <f t="shared" si="3"/>
        <v>147883</v>
      </c>
      <c r="T57" s="97">
        <f t="shared" si="3"/>
        <v>137217</v>
      </c>
      <c r="U57" s="97">
        <f t="shared" si="3"/>
        <v>136171</v>
      </c>
      <c r="V57" s="97">
        <f t="shared" si="3"/>
        <v>169078</v>
      </c>
      <c r="W57" s="97">
        <f t="shared" si="3"/>
        <v>23387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4" t="s">
        <v>43</v>
      </c>
      <c r="B58" s="29">
        <v>738</v>
      </c>
      <c r="C58" s="29">
        <v>76583</v>
      </c>
      <c r="D58" s="29">
        <v>7874</v>
      </c>
      <c r="E58" s="89">
        <v>14211</v>
      </c>
      <c r="F58" s="36">
        <v>11558</v>
      </c>
      <c r="G58" s="36">
        <v>10626</v>
      </c>
      <c r="H58" s="18">
        <v>11229</v>
      </c>
      <c r="I58" s="18">
        <v>13883</v>
      </c>
      <c r="J58" s="18">
        <v>1683</v>
      </c>
      <c r="K58" s="33"/>
      <c r="L58" s="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4" t="s">
        <v>45</v>
      </c>
      <c r="B59" s="29">
        <v>678</v>
      </c>
      <c r="C59" s="29">
        <v>65882</v>
      </c>
      <c r="D59" s="29">
        <v>5996</v>
      </c>
      <c r="E59" s="23">
        <v>14199</v>
      </c>
      <c r="F59" s="23">
        <v>11081</v>
      </c>
      <c r="G59" s="23">
        <v>9434</v>
      </c>
      <c r="H59" s="18">
        <v>11241</v>
      </c>
      <c r="I59" s="18">
        <v>13860</v>
      </c>
      <c r="J59" s="18">
        <v>1991</v>
      </c>
      <c r="K59" s="33"/>
      <c r="L59" s="1"/>
      <c r="N59" s="98" t="s">
        <v>47</v>
      </c>
      <c r="O59" s="99">
        <v>567</v>
      </c>
      <c r="P59" s="99">
        <v>63604</v>
      </c>
      <c r="Q59" s="99">
        <v>5992</v>
      </c>
      <c r="R59" s="99">
        <v>16195</v>
      </c>
      <c r="S59" s="100">
        <v>13710</v>
      </c>
      <c r="T59" s="100">
        <v>12303</v>
      </c>
      <c r="U59" s="100">
        <v>11390</v>
      </c>
      <c r="V59" s="100">
        <v>14193</v>
      </c>
      <c r="W59" s="100">
        <v>1977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4" t="s">
        <v>46</v>
      </c>
      <c r="B60" s="29">
        <v>858</v>
      </c>
      <c r="C60" s="29">
        <v>66285</v>
      </c>
      <c r="D60" s="29">
        <v>7064</v>
      </c>
      <c r="E60" s="23">
        <v>14233</v>
      </c>
      <c r="F60" s="23">
        <v>10501</v>
      </c>
      <c r="G60" s="23">
        <v>8993</v>
      </c>
      <c r="H60" s="18">
        <v>11204</v>
      </c>
      <c r="I60" s="18">
        <v>13814</v>
      </c>
      <c r="J60" s="18">
        <v>1914</v>
      </c>
      <c r="K60" s="33"/>
      <c r="L60" s="1"/>
      <c r="N60" s="98" t="s">
        <v>37</v>
      </c>
      <c r="O60" s="99">
        <v>795</v>
      </c>
      <c r="P60" s="99">
        <v>64426</v>
      </c>
      <c r="Q60" s="99">
        <v>7239</v>
      </c>
      <c r="R60" s="99">
        <v>15020</v>
      </c>
      <c r="S60" s="100">
        <v>13059</v>
      </c>
      <c r="T60" s="100">
        <v>11761</v>
      </c>
      <c r="U60" s="100">
        <v>11368</v>
      </c>
      <c r="V60" s="100">
        <v>14185</v>
      </c>
      <c r="W60" s="100">
        <v>1692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4" t="s">
        <v>48</v>
      </c>
      <c r="B61" s="29">
        <v>594</v>
      </c>
      <c r="C61" s="29">
        <v>68014</v>
      </c>
      <c r="D61" s="29">
        <v>6553</v>
      </c>
      <c r="E61" s="23">
        <v>14998</v>
      </c>
      <c r="F61" s="23">
        <v>11123</v>
      </c>
      <c r="G61" s="23">
        <v>9505</v>
      </c>
      <c r="H61" s="18">
        <v>11181</v>
      </c>
      <c r="I61" s="18">
        <v>13785</v>
      </c>
      <c r="J61" s="18">
        <v>2023</v>
      </c>
      <c r="K61" s="33"/>
      <c r="L61" s="1"/>
      <c r="N61" s="98" t="s">
        <v>40</v>
      </c>
      <c r="O61" s="99">
        <v>650</v>
      </c>
      <c r="P61" s="99">
        <v>73693</v>
      </c>
      <c r="Q61" s="99">
        <v>8243</v>
      </c>
      <c r="R61" s="99">
        <v>16587</v>
      </c>
      <c r="S61" s="100">
        <v>13445</v>
      </c>
      <c r="T61" s="100">
        <v>12428</v>
      </c>
      <c r="U61" s="100">
        <v>11371</v>
      </c>
      <c r="V61" s="100">
        <v>14173</v>
      </c>
      <c r="W61" s="100">
        <v>2023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9" t="s">
        <v>26</v>
      </c>
      <c r="B62" s="29">
        <v>694</v>
      </c>
      <c r="C62" s="29">
        <v>66819</v>
      </c>
      <c r="D62" s="29">
        <v>6908</v>
      </c>
      <c r="E62" s="23">
        <v>14677</v>
      </c>
      <c r="F62" s="23">
        <v>11514</v>
      </c>
      <c r="G62" s="23">
        <v>9731</v>
      </c>
      <c r="H62" s="18">
        <v>11147</v>
      </c>
      <c r="I62" s="18">
        <v>13744</v>
      </c>
      <c r="J62" s="18">
        <v>1879</v>
      </c>
      <c r="K62" s="33"/>
      <c r="L62" s="1"/>
      <c r="N62" s="98" t="s">
        <v>43</v>
      </c>
      <c r="O62" s="99">
        <v>697</v>
      </c>
      <c r="P62" s="99">
        <v>67250</v>
      </c>
      <c r="Q62" s="99">
        <v>7194</v>
      </c>
      <c r="R62" s="99">
        <v>14169</v>
      </c>
      <c r="S62" s="100">
        <v>11657</v>
      </c>
      <c r="T62" s="100">
        <v>10726</v>
      </c>
      <c r="U62" s="100">
        <v>11354</v>
      </c>
      <c r="V62" s="100">
        <v>14119</v>
      </c>
      <c r="W62" s="100">
        <v>1758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4" t="s">
        <v>27</v>
      </c>
      <c r="B63" s="29">
        <v>699</v>
      </c>
      <c r="C63" s="29">
        <v>68548</v>
      </c>
      <c r="D63" s="29">
        <v>6954</v>
      </c>
      <c r="E63" s="23">
        <v>14310</v>
      </c>
      <c r="F63" s="23">
        <v>11193</v>
      </c>
      <c r="G63" s="23">
        <v>10626</v>
      </c>
      <c r="H63" s="18">
        <v>11130</v>
      </c>
      <c r="I63" s="18">
        <v>13742</v>
      </c>
      <c r="J63" s="18">
        <v>2062</v>
      </c>
      <c r="K63" s="33"/>
      <c r="L63" s="1"/>
      <c r="N63" s="98" t="s">
        <v>45</v>
      </c>
      <c r="O63" s="99">
        <v>666</v>
      </c>
      <c r="P63" s="99">
        <v>69561</v>
      </c>
      <c r="Q63" s="99">
        <v>6685</v>
      </c>
      <c r="R63" s="99">
        <v>14521</v>
      </c>
      <c r="S63" s="100">
        <v>11164</v>
      </c>
      <c r="T63" s="100">
        <v>10754</v>
      </c>
      <c r="U63" s="100">
        <v>11383</v>
      </c>
      <c r="V63" s="100">
        <v>14133</v>
      </c>
      <c r="W63" s="100">
        <v>2078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4" t="s">
        <v>28</v>
      </c>
      <c r="B64" s="61">
        <v>678</v>
      </c>
      <c r="C64" s="61">
        <v>69669</v>
      </c>
      <c r="D64" s="61">
        <v>7189</v>
      </c>
      <c r="E64" s="14">
        <v>15507</v>
      </c>
      <c r="F64" s="14">
        <v>11822</v>
      </c>
      <c r="G64" s="14">
        <v>11129</v>
      </c>
      <c r="H64" s="18">
        <v>11156</v>
      </c>
      <c r="I64" s="18">
        <v>13768</v>
      </c>
      <c r="J64" s="18">
        <v>1961</v>
      </c>
      <c r="K64" s="33"/>
      <c r="L64" s="1"/>
      <c r="N64" s="98" t="s">
        <v>46</v>
      </c>
      <c r="O64" s="99">
        <v>842</v>
      </c>
      <c r="P64" s="99">
        <v>71015</v>
      </c>
      <c r="Q64" s="99">
        <v>7678</v>
      </c>
      <c r="R64" s="99">
        <v>14603</v>
      </c>
      <c r="S64" s="100">
        <v>10913</v>
      </c>
      <c r="T64" s="100">
        <v>10758</v>
      </c>
      <c r="U64" s="100">
        <v>11356</v>
      </c>
      <c r="V64" s="100">
        <v>14077</v>
      </c>
      <c r="W64" s="100">
        <v>1832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4"/>
      <c r="B65" s="29"/>
      <c r="C65" s="29"/>
      <c r="D65" s="29"/>
      <c r="E65" s="23"/>
      <c r="F65" s="23"/>
      <c r="G65" s="23"/>
      <c r="H65" s="18"/>
      <c r="I65" s="18"/>
      <c r="J65" s="18"/>
      <c r="K65" s="33"/>
      <c r="L65" s="1"/>
      <c r="N65" s="98" t="s">
        <v>48</v>
      </c>
      <c r="O65" s="99">
        <v>1075</v>
      </c>
      <c r="P65" s="99">
        <v>68151</v>
      </c>
      <c r="Q65" s="99">
        <v>8262</v>
      </c>
      <c r="R65" s="99">
        <v>14523</v>
      </c>
      <c r="S65" s="100">
        <v>11870</v>
      </c>
      <c r="T65" s="100">
        <v>11083</v>
      </c>
      <c r="U65" s="100">
        <v>11328</v>
      </c>
      <c r="V65" s="100">
        <v>14015</v>
      </c>
      <c r="W65" s="100">
        <v>2071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66" t="s">
        <v>50</v>
      </c>
      <c r="B66" s="69">
        <f>((B64/RIGHT(B52,6))*100)-100</f>
        <v>12.999999999999986</v>
      </c>
      <c r="C66" s="69">
        <f t="shared" ref="C66:I66" si="4">((C64/RIGHT(C52,6))*100)-100</f>
        <v>-2.9260544246123033</v>
      </c>
      <c r="D66" s="69">
        <f t="shared" si="4"/>
        <v>12.030543867851023</v>
      </c>
      <c r="E66" s="67">
        <f>IFERROR(((E64/RIGHT(E52,6))*100)-100,"-")</f>
        <v>0.32996894409937738</v>
      </c>
      <c r="F66" s="67">
        <f>IFERROR(((F64/RIGHT(F52,6))*100)-100,"-")</f>
        <v>-1.2611709680113563</v>
      </c>
      <c r="G66" s="67">
        <f>IFERROR(((G64/RIGHT(G52,6))*100)-100,"-")</f>
        <v>-0.64279975002231993</v>
      </c>
      <c r="H66" s="69">
        <f t="shared" si="4"/>
        <v>-1.4748741499602573</v>
      </c>
      <c r="I66" s="69">
        <f t="shared" si="4"/>
        <v>-2.0071174377224139</v>
      </c>
      <c r="J66" s="101">
        <f>((J64/RIGHT(J52,6))*100)-100</f>
        <v>-0.45685279187817684</v>
      </c>
      <c r="K66" s="33"/>
      <c r="L66" s="1"/>
      <c r="N66" s="98" t="s">
        <v>26</v>
      </c>
      <c r="O66" s="99">
        <v>711</v>
      </c>
      <c r="P66" s="99">
        <v>70399</v>
      </c>
      <c r="Q66" s="99">
        <v>6451</v>
      </c>
      <c r="R66" s="99">
        <v>14938</v>
      </c>
      <c r="S66" s="100">
        <v>12288</v>
      </c>
      <c r="T66" s="100">
        <v>11209</v>
      </c>
      <c r="U66" s="100">
        <v>11339</v>
      </c>
      <c r="V66" s="100">
        <v>14046</v>
      </c>
      <c r="W66" s="100">
        <v>1942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127"/>
      <c r="B67" s="129" t="s">
        <v>76</v>
      </c>
      <c r="C67" s="129"/>
      <c r="D67" s="129"/>
      <c r="E67" s="129" t="s">
        <v>77</v>
      </c>
      <c r="F67" s="129"/>
      <c r="G67" s="129"/>
      <c r="H67" s="129" t="s">
        <v>78</v>
      </c>
      <c r="I67" s="131"/>
      <c r="J67" s="131"/>
      <c r="K67" s="33"/>
      <c r="L67" s="1"/>
      <c r="N67" s="98" t="s">
        <v>27</v>
      </c>
      <c r="O67" s="99">
        <v>745</v>
      </c>
      <c r="P67" s="99">
        <v>68941</v>
      </c>
      <c r="Q67" s="99">
        <v>7638</v>
      </c>
      <c r="R67" s="99">
        <v>15049</v>
      </c>
      <c r="S67" s="100">
        <v>11588</v>
      </c>
      <c r="T67" s="100">
        <v>10877</v>
      </c>
      <c r="U67" s="100">
        <v>11327</v>
      </c>
      <c r="V67" s="100">
        <v>14029</v>
      </c>
      <c r="W67" s="100">
        <v>1851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128"/>
      <c r="B68" s="130"/>
      <c r="C68" s="130"/>
      <c r="D68" s="130"/>
      <c r="E68" s="130"/>
      <c r="F68" s="130"/>
      <c r="G68" s="130"/>
      <c r="H68" s="132"/>
      <c r="I68" s="132"/>
      <c r="J68" s="132"/>
      <c r="K68" s="33"/>
      <c r="L68" s="1"/>
      <c r="N68" s="102" t="s">
        <v>28</v>
      </c>
      <c r="O68" s="99">
        <v>600</v>
      </c>
      <c r="P68" s="99">
        <v>71769</v>
      </c>
      <c r="Q68" s="99">
        <v>6417</v>
      </c>
      <c r="R68" s="99">
        <v>15456</v>
      </c>
      <c r="S68" s="100">
        <v>11973</v>
      </c>
      <c r="T68" s="100">
        <v>11201</v>
      </c>
      <c r="U68" s="100">
        <v>11323</v>
      </c>
      <c r="V68" s="100">
        <v>14050</v>
      </c>
      <c r="W68" s="100">
        <v>1970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71"/>
      <c r="B69" s="72"/>
      <c r="C69" s="73"/>
      <c r="D69" s="73"/>
      <c r="E69" s="73"/>
      <c r="F69" s="73"/>
      <c r="G69" s="73"/>
      <c r="H69" s="103"/>
      <c r="I69" s="103"/>
      <c r="J69" s="103"/>
      <c r="K69" s="33"/>
      <c r="L69" s="1"/>
      <c r="N69" s="102" t="s">
        <v>31</v>
      </c>
      <c r="O69" s="99">
        <v>831</v>
      </c>
      <c r="P69" s="99">
        <v>66238</v>
      </c>
      <c r="Q69" s="99">
        <v>6915</v>
      </c>
      <c r="R69" s="99">
        <v>15019</v>
      </c>
      <c r="S69" s="100">
        <v>12353</v>
      </c>
      <c r="T69" s="100">
        <v>11216</v>
      </c>
      <c r="U69" s="100">
        <v>11321</v>
      </c>
      <c r="V69" s="100">
        <v>14020</v>
      </c>
      <c r="W69" s="100">
        <v>1969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125"/>
      <c r="C70" s="125"/>
      <c r="D70" s="125"/>
      <c r="E70" s="1"/>
      <c r="F70" s="1"/>
      <c r="G70" s="1"/>
      <c r="H70" s="1"/>
      <c r="I70" s="1"/>
      <c r="J70" s="1"/>
      <c r="K70" s="33"/>
      <c r="L70" s="1"/>
      <c r="N70" s="102" t="s">
        <v>35</v>
      </c>
      <c r="O70" s="99">
        <v>968</v>
      </c>
      <c r="P70" s="99">
        <v>64586</v>
      </c>
      <c r="Q70" s="99">
        <v>7088</v>
      </c>
      <c r="R70" s="99">
        <v>16338</v>
      </c>
      <c r="S70" s="100">
        <v>13863</v>
      </c>
      <c r="T70" s="100">
        <v>12901</v>
      </c>
      <c r="U70" s="100">
        <v>11311</v>
      </c>
      <c r="V70" s="100">
        <v>14038</v>
      </c>
      <c r="W70" s="100">
        <v>2224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126"/>
      <c r="C71" s="126"/>
      <c r="D71" s="126"/>
      <c r="E71" s="1"/>
      <c r="F71" s="1"/>
      <c r="G71" s="1"/>
      <c r="H71" s="1"/>
      <c r="I71" s="1"/>
      <c r="J71" s="1"/>
      <c r="K71" s="33"/>
      <c r="L71" s="1"/>
      <c r="S71" s="104"/>
      <c r="U71" s="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3"/>
      <c r="L72" s="1"/>
      <c r="S72" s="104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105"/>
      <c r="K73" s="1"/>
      <c r="L73" s="1"/>
      <c r="S73" s="104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105"/>
      <c r="K74" s="1"/>
      <c r="L74" s="1"/>
      <c r="S74" s="104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5">
      <c r="E75" s="106"/>
      <c r="F75" s="105"/>
      <c r="K75" s="1"/>
      <c r="L75" s="1"/>
      <c r="S75" s="104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thickBot="1" x14ac:dyDescent="0.25">
      <c r="A76" s="107" t="s">
        <v>73</v>
      </c>
      <c r="L76" s="1"/>
      <c r="S76" s="104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2">
      <c r="A77" s="112" t="s">
        <v>1</v>
      </c>
      <c r="B77" s="114" t="s">
        <v>60</v>
      </c>
      <c r="C77" s="115"/>
      <c r="D77" s="112"/>
      <c r="E77" s="114" t="s">
        <v>61</v>
      </c>
      <c r="F77" s="115"/>
      <c r="G77" s="112"/>
      <c r="H77" s="116" t="s">
        <v>62</v>
      </c>
      <c r="I77" s="117"/>
      <c r="J77" s="117"/>
      <c r="S77" s="104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2">
      <c r="A78" s="113"/>
      <c r="B78" s="7" t="s">
        <v>6</v>
      </c>
      <c r="C78" s="7" t="s">
        <v>7</v>
      </c>
      <c r="D78" s="7" t="s">
        <v>8</v>
      </c>
      <c r="E78" s="79" t="s">
        <v>6</v>
      </c>
      <c r="F78" s="79" t="s">
        <v>7</v>
      </c>
      <c r="G78" s="7" t="s">
        <v>8</v>
      </c>
      <c r="H78" s="9" t="s">
        <v>63</v>
      </c>
      <c r="I78" s="9" t="s">
        <v>64</v>
      </c>
      <c r="J78" s="80" t="s">
        <v>65</v>
      </c>
      <c r="S78" s="104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2">
      <c r="A79" s="81"/>
      <c r="B79" s="82" t="s">
        <v>67</v>
      </c>
      <c r="C79" s="11" t="s">
        <v>67</v>
      </c>
      <c r="D79" s="11" t="s">
        <v>67</v>
      </c>
      <c r="E79" s="11" t="s">
        <v>68</v>
      </c>
      <c r="F79" s="11" t="s">
        <v>69</v>
      </c>
      <c r="G79" s="11" t="s">
        <v>70</v>
      </c>
      <c r="H79" s="11" t="s">
        <v>67</v>
      </c>
      <c r="I79" s="11" t="s">
        <v>71</v>
      </c>
      <c r="J79" s="11" t="s">
        <v>72</v>
      </c>
      <c r="S79" s="104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2">
      <c r="A80" s="108" t="s">
        <v>79</v>
      </c>
      <c r="B80" s="122"/>
      <c r="C80" s="119"/>
      <c r="D80" s="123"/>
      <c r="E80" s="109"/>
      <c r="F80" s="109"/>
      <c r="G80" s="109"/>
      <c r="H80" s="124"/>
      <c r="I80" s="124"/>
      <c r="J80" s="10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2">
      <c r="A81" s="2" t="s">
        <v>75</v>
      </c>
      <c r="B81" s="110">
        <f t="shared" ref="B81:J81" si="5">SUM(B83:B94)</f>
        <v>8946</v>
      </c>
      <c r="C81" s="110">
        <f t="shared" si="5"/>
        <v>905123</v>
      </c>
      <c r="D81" s="110">
        <f t="shared" si="5"/>
        <v>89596</v>
      </c>
      <c r="E81" s="110">
        <f t="shared" si="5"/>
        <v>196770</v>
      </c>
      <c r="F81" s="110">
        <f t="shared" si="5"/>
        <v>164386</v>
      </c>
      <c r="G81" s="110">
        <f t="shared" si="5"/>
        <v>144448</v>
      </c>
      <c r="H81" s="110">
        <f t="shared" si="5"/>
        <v>142034</v>
      </c>
      <c r="I81" s="110">
        <f t="shared" si="5"/>
        <v>182035</v>
      </c>
      <c r="J81" s="110">
        <f t="shared" si="5"/>
        <v>24807</v>
      </c>
      <c r="S81" s="104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2">
      <c r="S82" s="104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2">
      <c r="A83" s="39" t="s">
        <v>80</v>
      </c>
      <c r="B83" s="29">
        <v>469</v>
      </c>
      <c r="C83" s="29">
        <v>67087</v>
      </c>
      <c r="D83" s="29">
        <v>6604</v>
      </c>
      <c r="E83" s="29">
        <v>17412</v>
      </c>
      <c r="F83" s="18">
        <v>15607</v>
      </c>
      <c r="G83" s="18">
        <v>13117</v>
      </c>
      <c r="H83" s="18">
        <v>11918</v>
      </c>
      <c r="I83" s="18">
        <v>15337</v>
      </c>
      <c r="J83" s="18">
        <v>2044</v>
      </c>
      <c r="S83" s="104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2">
      <c r="A84" s="39" t="s">
        <v>81</v>
      </c>
      <c r="B84" s="29">
        <v>770</v>
      </c>
      <c r="C84" s="29">
        <v>71966</v>
      </c>
      <c r="D84" s="29">
        <v>7825</v>
      </c>
      <c r="E84" s="29">
        <v>16055</v>
      </c>
      <c r="F84" s="18">
        <v>14536</v>
      </c>
      <c r="G84" s="18">
        <v>12417</v>
      </c>
      <c r="H84" s="18">
        <v>11871</v>
      </c>
      <c r="I84" s="18">
        <v>15273</v>
      </c>
      <c r="J84" s="18">
        <v>1994</v>
      </c>
      <c r="S84" s="104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2">
      <c r="A85" s="39" t="s">
        <v>82</v>
      </c>
      <c r="B85" s="29">
        <v>814</v>
      </c>
      <c r="C85" s="29">
        <v>76558</v>
      </c>
      <c r="D85" s="29">
        <v>6935</v>
      </c>
      <c r="E85" s="29">
        <v>17065</v>
      </c>
      <c r="F85" s="18">
        <v>14641</v>
      </c>
      <c r="G85" s="18">
        <v>12300</v>
      </c>
      <c r="H85" s="18">
        <v>11862</v>
      </c>
      <c r="I85" s="18">
        <v>15268</v>
      </c>
      <c r="J85" s="18">
        <v>2236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5"/>
      <c r="AL85" s="85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2">
      <c r="A86" s="39" t="s">
        <v>83</v>
      </c>
      <c r="B86" s="29">
        <v>719</v>
      </c>
      <c r="C86" s="29">
        <v>79389</v>
      </c>
      <c r="D86" s="29">
        <v>7993</v>
      </c>
      <c r="E86" s="29">
        <v>16052</v>
      </c>
      <c r="F86" s="18">
        <v>13265</v>
      </c>
      <c r="G86" s="18">
        <v>11653</v>
      </c>
      <c r="H86" s="18">
        <v>11802</v>
      </c>
      <c r="I86" s="18">
        <v>15137</v>
      </c>
      <c r="J86" s="18">
        <v>1818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2">
      <c r="A87" s="39" t="s">
        <v>84</v>
      </c>
      <c r="B87" s="29">
        <v>637</v>
      </c>
      <c r="C87" s="29">
        <v>72581</v>
      </c>
      <c r="D87" s="29">
        <v>7213</v>
      </c>
      <c r="E87" s="29">
        <v>15112</v>
      </c>
      <c r="F87" s="18">
        <v>12249</v>
      </c>
      <c r="G87" s="18">
        <v>11207</v>
      </c>
      <c r="H87" s="18">
        <v>11815</v>
      </c>
      <c r="I87" s="18">
        <v>15111</v>
      </c>
      <c r="J87" s="18">
        <v>2135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2">
      <c r="A88" s="39" t="s">
        <v>85</v>
      </c>
      <c r="B88" s="29">
        <v>992</v>
      </c>
      <c r="C88" s="29">
        <v>81541</v>
      </c>
      <c r="D88" s="29">
        <v>7390</v>
      </c>
      <c r="E88" s="29">
        <v>15423</v>
      </c>
      <c r="F88" s="18">
        <v>12179</v>
      </c>
      <c r="G88" s="18">
        <v>11244</v>
      </c>
      <c r="H88" s="18">
        <v>11820</v>
      </c>
      <c r="I88" s="18">
        <v>15110</v>
      </c>
      <c r="J88" s="18">
        <v>1874</v>
      </c>
      <c r="M88" s="85"/>
      <c r="N88" s="85"/>
      <c r="O88" s="8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2">
      <c r="A89" s="39" t="s">
        <v>86</v>
      </c>
      <c r="B89" s="29">
        <v>738</v>
      </c>
      <c r="C89" s="29">
        <v>79232</v>
      </c>
      <c r="D89" s="29">
        <v>8373</v>
      </c>
      <c r="E89" s="29">
        <v>15690</v>
      </c>
      <c r="F89" s="18">
        <v>13114</v>
      </c>
      <c r="G89" s="18">
        <v>11196</v>
      </c>
      <c r="H89" s="18">
        <v>11833</v>
      </c>
      <c r="I89" s="18">
        <v>15145</v>
      </c>
      <c r="J89" s="18">
        <v>2163</v>
      </c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2">
      <c r="A90" s="39" t="s">
        <v>87</v>
      </c>
      <c r="B90" s="29">
        <v>662</v>
      </c>
      <c r="C90" s="29">
        <v>76034</v>
      </c>
      <c r="D90" s="29">
        <v>7182</v>
      </c>
      <c r="E90" s="29">
        <v>16758</v>
      </c>
      <c r="F90" s="18">
        <v>13435</v>
      </c>
      <c r="G90" s="18">
        <v>12035</v>
      </c>
      <c r="H90" s="18">
        <v>11820</v>
      </c>
      <c r="I90" s="18">
        <v>15109</v>
      </c>
      <c r="J90" s="18">
        <v>1896</v>
      </c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2">
      <c r="A91" s="39" t="s">
        <v>88</v>
      </c>
      <c r="B91" s="29">
        <v>789</v>
      </c>
      <c r="C91" s="29">
        <v>77915</v>
      </c>
      <c r="D91" s="29">
        <v>7746</v>
      </c>
      <c r="E91" s="29">
        <v>16402</v>
      </c>
      <c r="F91" s="18">
        <v>13191</v>
      </c>
      <c r="G91" s="18">
        <v>11886</v>
      </c>
      <c r="H91" s="18">
        <v>11817</v>
      </c>
      <c r="I91" s="18">
        <v>15117</v>
      </c>
      <c r="J91" s="18">
        <v>2214</v>
      </c>
    </row>
    <row r="92" spans="1:48" x14ac:dyDescent="0.2">
      <c r="A92" s="34" t="s">
        <v>89</v>
      </c>
      <c r="B92" s="29">
        <v>812</v>
      </c>
      <c r="C92" s="29">
        <v>77123</v>
      </c>
      <c r="D92" s="29">
        <v>7941</v>
      </c>
      <c r="E92" s="29">
        <v>16015</v>
      </c>
      <c r="F92" s="18">
        <v>12875</v>
      </c>
      <c r="G92" s="18">
        <v>11500</v>
      </c>
      <c r="H92" s="18">
        <v>11832</v>
      </c>
      <c r="I92" s="18">
        <v>15160</v>
      </c>
      <c r="J92" s="18">
        <v>2090</v>
      </c>
    </row>
    <row r="93" spans="1:48" x14ac:dyDescent="0.2">
      <c r="A93" s="34" t="s">
        <v>90</v>
      </c>
      <c r="B93" s="29">
        <v>712</v>
      </c>
      <c r="C93" s="29">
        <v>73523</v>
      </c>
      <c r="D93" s="29">
        <v>7214</v>
      </c>
      <c r="E93" s="29">
        <v>16460</v>
      </c>
      <c r="F93" s="18">
        <v>13621</v>
      </c>
      <c r="G93" s="18">
        <v>12063</v>
      </c>
      <c r="H93" s="18">
        <v>11813</v>
      </c>
      <c r="I93" s="18">
        <v>15129</v>
      </c>
      <c r="J93" s="18">
        <v>2033</v>
      </c>
    </row>
    <row r="94" spans="1:48" x14ac:dyDescent="0.2">
      <c r="A94" s="34" t="s">
        <v>91</v>
      </c>
      <c r="B94" s="29">
        <v>832</v>
      </c>
      <c r="C94" s="29">
        <v>72174</v>
      </c>
      <c r="D94" s="29">
        <v>7180</v>
      </c>
      <c r="E94" s="29">
        <v>18326</v>
      </c>
      <c r="F94" s="18">
        <v>15673</v>
      </c>
      <c r="G94" s="18">
        <v>13830</v>
      </c>
      <c r="H94" s="18">
        <v>11831</v>
      </c>
      <c r="I94" s="18">
        <v>15139</v>
      </c>
      <c r="J94" s="18">
        <v>2310</v>
      </c>
    </row>
    <row r="95" spans="1:48" x14ac:dyDescent="0.2">
      <c r="J95" s="111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2024-12-09T05:54:15Z</dcterms:created>
  <dcterms:modified xsi:type="dcterms:W3CDTF">2025-01-08T04:25:35Z</dcterms:modified>
</cp:coreProperties>
</file>