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 codeName="ThisWorkbook"/>
  <mc:AlternateContent xmlns:mc="http://schemas.openxmlformats.org/markup-compatibility/2006">
    <mc:Choice Requires="x15">
      <x15ac:absPath xmlns:x15ac="http://schemas.microsoft.com/office/spreadsheetml/2010/11/ac" url="Z:\102　指導普及係\統計鹿児島_橋口\08_統計鹿児島実作業\02_HP掲載資料\"/>
    </mc:Choice>
  </mc:AlternateContent>
  <xr:revisionPtr revIDLastSave="0" documentId="13_ncr:1_{F9114337-FB28-4FD8-A898-33D17A3B0A1F}" xr6:coauthVersionLast="36" xr6:coauthVersionMax="36" xr10:uidLastSave="{00000000-0000-0000-0000-000000000000}"/>
  <bookViews>
    <workbookView xWindow="0" yWindow="0" windowWidth="20490" windowHeight="779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8" i="1" l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I30" i="1" l="1"/>
  <c r="N31" i="1" l="1"/>
  <c r="M31" i="1"/>
  <c r="E30" i="1"/>
  <c r="N30" i="1" l="1"/>
  <c r="M30" i="1"/>
  <c r="D30" i="1"/>
  <c r="J31" i="1" l="1"/>
  <c r="G31" i="1"/>
  <c r="D31" i="1" l="1"/>
  <c r="L31" i="1" l="1"/>
  <c r="K31" i="1"/>
  <c r="I31" i="1"/>
  <c r="H31" i="1"/>
  <c r="F31" i="1"/>
  <c r="E31" i="1"/>
  <c r="C31" i="1"/>
  <c r="B31" i="1"/>
  <c r="L30" i="1"/>
  <c r="K30" i="1"/>
  <c r="J30" i="1"/>
  <c r="H30" i="1"/>
  <c r="G30" i="1"/>
  <c r="F30" i="1"/>
  <c r="C30" i="1"/>
  <c r="B30" i="1"/>
</calcChain>
</file>

<file path=xl/sharedStrings.xml><?xml version="1.0" encoding="utf-8"?>
<sst xmlns="http://schemas.openxmlformats.org/spreadsheetml/2006/main" count="44" uniqueCount="40">
  <si>
    <t>６ － ７  市町村別ハブ買上状況</t>
    <rPh sb="7" eb="10">
      <t>シチョウソン</t>
    </rPh>
    <rPh sb="10" eb="11">
      <t>ベツ</t>
    </rPh>
    <rPh sb="13" eb="15">
      <t>カイアゲ</t>
    </rPh>
    <rPh sb="15" eb="17">
      <t>ジョウキョウ</t>
    </rPh>
    <phoneticPr fontId="6"/>
  </si>
  <si>
    <t>　単位：匹</t>
    <rPh sb="1" eb="3">
      <t>タンイ</t>
    </rPh>
    <rPh sb="4" eb="5">
      <t>ヒキ</t>
    </rPh>
    <phoneticPr fontId="8"/>
  </si>
  <si>
    <t>県薬務課　</t>
    <rPh sb="0" eb="1">
      <t>ケン</t>
    </rPh>
    <rPh sb="1" eb="4">
      <t>ヤクムカ</t>
    </rPh>
    <phoneticPr fontId="6"/>
  </si>
  <si>
    <t>年 月</t>
  </si>
  <si>
    <t>総     数</t>
  </si>
  <si>
    <t>奄美市名瀬</t>
    <rPh sb="0" eb="3">
      <t>アマミシ</t>
    </rPh>
    <rPh sb="3" eb="5">
      <t>ナゼ</t>
    </rPh>
    <phoneticPr fontId="8"/>
  </si>
  <si>
    <t>奄美市</t>
    <rPh sb="0" eb="3">
      <t>アマミシ</t>
    </rPh>
    <phoneticPr fontId="8"/>
  </si>
  <si>
    <t>大和村</t>
    <rPh sb="0" eb="3">
      <t>ヤマトソン</t>
    </rPh>
    <phoneticPr fontId="8"/>
  </si>
  <si>
    <t>宇検村</t>
    <rPh sb="0" eb="3">
      <t>ウケンソン</t>
    </rPh>
    <phoneticPr fontId="8"/>
  </si>
  <si>
    <t>瀬戸内町</t>
    <rPh sb="0" eb="4">
      <t>セトウチチョウ</t>
    </rPh>
    <phoneticPr fontId="8"/>
  </si>
  <si>
    <t>龍郷町</t>
    <rPh sb="0" eb="3">
      <t>タツゴウチョウ</t>
    </rPh>
    <phoneticPr fontId="8"/>
  </si>
  <si>
    <t>徳之島町</t>
    <rPh sb="0" eb="4">
      <t>トクノシマチョウ</t>
    </rPh>
    <phoneticPr fontId="8"/>
  </si>
  <si>
    <t>天城町</t>
    <rPh sb="0" eb="3">
      <t>アマギチョウ</t>
    </rPh>
    <phoneticPr fontId="8"/>
  </si>
  <si>
    <t>伊仙町</t>
    <rPh sb="0" eb="3">
      <t>イセンチョウ</t>
    </rPh>
    <phoneticPr fontId="8"/>
  </si>
  <si>
    <t>保健所</t>
    <rPh sb="0" eb="3">
      <t>ホケンジョ</t>
    </rPh>
    <phoneticPr fontId="8"/>
  </si>
  <si>
    <t>業者</t>
    <rPh sb="0" eb="2">
      <t>ギョウシャ</t>
    </rPh>
    <phoneticPr fontId="8"/>
  </si>
  <si>
    <t>住用</t>
  </si>
  <si>
    <t>笠利</t>
    <rPh sb="0" eb="2">
      <t>カサリ</t>
    </rPh>
    <phoneticPr fontId="8"/>
  </si>
  <si>
    <t>前  月  比</t>
  </si>
  <si>
    <t>前年同月比</t>
  </si>
  <si>
    <t xml:space="preserve"> ３</t>
  </si>
  <si>
    <t xml:space="preserve"> ２</t>
  </si>
  <si>
    <t xml:space="preserve">10 </t>
  </si>
  <si>
    <t xml:space="preserve">11 </t>
  </si>
  <si>
    <t xml:space="preserve">12 </t>
  </si>
  <si>
    <t xml:space="preserve"> ４</t>
  </si>
  <si>
    <t xml:space="preserve">　２ </t>
  </si>
  <si>
    <t xml:space="preserve">　３ </t>
  </si>
  <si>
    <t xml:space="preserve">　８ </t>
  </si>
  <si>
    <t xml:space="preserve">　９ </t>
  </si>
  <si>
    <t xml:space="preserve"> 元(31)年</t>
    <rPh sb="1" eb="2">
      <t>ゲン</t>
    </rPh>
    <rPh sb="6" eb="7">
      <t>ネン</t>
    </rPh>
    <phoneticPr fontId="4"/>
  </si>
  <si>
    <t xml:space="preserve"> ５</t>
  </si>
  <si>
    <t xml:space="preserve">６.１ </t>
  </si>
  <si>
    <t xml:space="preserve">４ </t>
  </si>
  <si>
    <t xml:space="preserve">５ </t>
  </si>
  <si>
    <t xml:space="preserve">６ </t>
  </si>
  <si>
    <t xml:space="preserve">７ </t>
  </si>
  <si>
    <t xml:space="preserve">８ </t>
  </si>
  <si>
    <t xml:space="preserve">９ </t>
  </si>
  <si>
    <t xml:space="preserve">５.７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</si>
</sst>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"/>
    <numFmt numFmtId="177" formatCode="0.0"/>
    <numFmt numFmtId="178" formatCode="#,##0.0;\-#,##0.0;\-"/>
    <numFmt numFmtId="179" formatCode="&quot;r&quot;\ #,##0"/>
  </numFmts>
  <fonts count="14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10"/>
      <name val="ＭＳ ゴシック"/>
      <family val="3"/>
    </font>
    <font>
      <sz val="6"/>
      <name val="ＭＳ ゴシック"/>
      <family val="2"/>
      <charset val="128"/>
    </font>
    <font>
      <sz val="10"/>
      <name val="ＭＳ Ｐゴシック"/>
      <family val="3"/>
    </font>
    <font>
      <b/>
      <sz val="16"/>
      <name val="ＭＳ ゴシック"/>
      <family val="3"/>
    </font>
    <font>
      <sz val="6"/>
      <name val="ＭＳ 明朝"/>
      <family val="1"/>
    </font>
    <font>
      <sz val="12"/>
      <name val="ＭＳ ゴシック"/>
      <family val="3"/>
    </font>
    <font>
      <sz val="6"/>
      <name val="ＭＳ Ｐゴシック"/>
      <family val="3"/>
    </font>
    <font>
      <sz val="12"/>
      <name val="ＭＳ Ｐゴシック"/>
      <family val="3"/>
    </font>
    <font>
      <sz val="11"/>
      <name val="ＭＳ ゴシック"/>
      <family val="3"/>
    </font>
    <font>
      <sz val="8"/>
      <name val="ＭＳ ゴシック"/>
      <family val="3"/>
    </font>
    <font>
      <sz val="9"/>
      <name val="ＭＳ ゴシック"/>
      <family val="3"/>
    </font>
    <font>
      <sz val="6"/>
      <name val="ＭＳ 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9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38" fontId="2" fillId="2" borderId="0" xfId="1" applyFont="1" applyFill="1" applyAlignment="1" applyProtection="1"/>
    <xf numFmtId="38" fontId="4" fillId="3" borderId="0" xfId="1" applyFont="1" applyFill="1" applyAlignment="1"/>
    <xf numFmtId="38" fontId="4" fillId="0" borderId="0" xfId="1" applyFont="1" applyAlignment="1"/>
    <xf numFmtId="38" fontId="4" fillId="0" borderId="0" xfId="1" applyFont="1" applyAlignment="1">
      <alignment vertical="center"/>
    </xf>
    <xf numFmtId="38" fontId="7" fillId="2" borderId="1" xfId="1" applyFont="1" applyFill="1" applyBorder="1" applyAlignment="1" applyProtection="1">
      <alignment vertical="center"/>
    </xf>
    <xf numFmtId="38" fontId="9" fillId="0" borderId="0" xfId="1" applyFont="1" applyAlignment="1">
      <alignment vertical="center"/>
    </xf>
    <xf numFmtId="38" fontId="10" fillId="2" borderId="12" xfId="1" applyFont="1" applyFill="1" applyBorder="1" applyAlignment="1" applyProtection="1">
      <alignment horizontal="center" vertical="center"/>
    </xf>
    <xf numFmtId="38" fontId="10" fillId="2" borderId="13" xfId="1" applyFont="1" applyFill="1" applyBorder="1" applyAlignment="1" applyProtection="1">
      <alignment horizontal="center" vertical="center"/>
    </xf>
    <xf numFmtId="38" fontId="10" fillId="2" borderId="17" xfId="1" applyFont="1" applyFill="1" applyBorder="1" applyAlignment="1" applyProtection="1">
      <alignment horizontal="center" vertical="center"/>
    </xf>
    <xf numFmtId="38" fontId="10" fillId="2" borderId="18" xfId="1" applyFont="1" applyFill="1" applyBorder="1" applyAlignment="1" applyProtection="1">
      <alignment horizontal="center" vertical="center"/>
    </xf>
    <xf numFmtId="38" fontId="2" fillId="0" borderId="0" xfId="1" applyFont="1" applyFill="1" applyAlignment="1" applyProtection="1">
      <alignment vertical="center"/>
    </xf>
    <xf numFmtId="38" fontId="7" fillId="0" borderId="19" xfId="1" applyFont="1" applyBorder="1" applyAlignment="1" applyProtection="1">
      <alignment horizontal="right" vertical="center"/>
    </xf>
    <xf numFmtId="38" fontId="10" fillId="0" borderId="0" xfId="1" quotePrefix="1" applyFont="1" applyFill="1" applyAlignment="1" applyProtection="1">
      <alignment horizontal="left" vertical="center"/>
    </xf>
    <xf numFmtId="38" fontId="10" fillId="0" borderId="19" xfId="1" applyFont="1" applyFill="1" applyBorder="1" applyAlignment="1" applyProtection="1"/>
    <xf numFmtId="38" fontId="11" fillId="0" borderId="0" xfId="1" applyFont="1" applyFill="1" applyBorder="1" applyAlignment="1" applyProtection="1">
      <alignment horizontal="center" vertical="center"/>
    </xf>
    <xf numFmtId="176" fontId="10" fillId="0" borderId="19" xfId="1" applyNumberFormat="1" applyFont="1" applyFill="1" applyBorder="1" applyAlignment="1" applyProtection="1">
      <alignment vertical="center"/>
    </xf>
    <xf numFmtId="176" fontId="10" fillId="0" borderId="19" xfId="1" applyNumberFormat="1" applyFont="1" applyFill="1" applyBorder="1" applyAlignment="1" applyProtection="1">
      <alignment horizontal="right" vertical="center"/>
    </xf>
    <xf numFmtId="38" fontId="11" fillId="0" borderId="21" xfId="1" applyFont="1" applyFill="1" applyBorder="1" applyAlignment="1" applyProtection="1">
      <alignment horizontal="center" vertical="center"/>
    </xf>
    <xf numFmtId="177" fontId="10" fillId="0" borderId="22" xfId="0" applyNumberFormat="1" applyFont="1" applyFill="1" applyBorder="1" applyAlignment="1" applyProtection="1">
      <alignment vertical="center"/>
    </xf>
    <xf numFmtId="177" fontId="10" fillId="0" borderId="22" xfId="0" applyNumberFormat="1" applyFont="1" applyFill="1" applyBorder="1" applyAlignment="1" applyProtection="1">
      <alignment horizontal="right" vertical="center"/>
    </xf>
    <xf numFmtId="38" fontId="12" fillId="2" borderId="0" xfId="1" applyFont="1" applyFill="1" applyBorder="1" applyAlignment="1" applyProtection="1">
      <alignment horizontal="left" vertical="center"/>
    </xf>
    <xf numFmtId="38" fontId="12" fillId="2" borderId="0" xfId="1" applyFont="1" applyFill="1" applyBorder="1" applyAlignment="1" applyProtection="1">
      <alignment vertical="center"/>
    </xf>
    <xf numFmtId="38" fontId="13" fillId="2" borderId="0" xfId="1" applyFont="1" applyFill="1" applyBorder="1" applyAlignment="1" applyProtection="1">
      <alignment horizontal="center" vertical="center"/>
    </xf>
    <xf numFmtId="38" fontId="10" fillId="0" borderId="20" xfId="1" quotePrefix="1" applyFont="1" applyFill="1" applyBorder="1" applyAlignment="1" applyProtection="1">
      <alignment horizontal="right"/>
    </xf>
    <xf numFmtId="38" fontId="10" fillId="2" borderId="3" xfId="1" applyFont="1" applyFill="1" applyBorder="1" applyAlignment="1" applyProtection="1">
      <alignment horizontal="center" vertical="center"/>
    </xf>
    <xf numFmtId="38" fontId="10" fillId="2" borderId="11" xfId="1" applyFont="1" applyFill="1" applyBorder="1" applyAlignment="1" applyProtection="1">
      <alignment horizontal="center" vertical="center"/>
    </xf>
    <xf numFmtId="176" fontId="10" fillId="0" borderId="23" xfId="0" applyNumberFormat="1" applyFont="1" applyFill="1" applyBorder="1" applyAlignment="1" applyProtection="1">
      <alignment horizontal="right" vertical="center"/>
    </xf>
    <xf numFmtId="178" fontId="10" fillId="0" borderId="24" xfId="0" applyNumberFormat="1" applyFont="1" applyFill="1" applyBorder="1" applyAlignment="1" applyProtection="1">
      <alignment horizontal="right" vertical="center"/>
    </xf>
    <xf numFmtId="3" fontId="10" fillId="0" borderId="19" xfId="1" applyNumberFormat="1" applyFont="1" applyFill="1" applyBorder="1" applyAlignment="1" applyProtection="1"/>
    <xf numFmtId="176" fontId="10" fillId="0" borderId="0" xfId="1" applyNumberFormat="1" applyFont="1" applyFill="1" applyBorder="1" applyAlignment="1" applyProtection="1">
      <alignment horizontal="right" vertical="center"/>
    </xf>
    <xf numFmtId="178" fontId="10" fillId="0" borderId="19" xfId="1" applyNumberFormat="1" applyFont="1" applyFill="1" applyBorder="1" applyAlignment="1" applyProtection="1">
      <alignment horizontal="right" vertical="center"/>
    </xf>
    <xf numFmtId="178" fontId="10" fillId="0" borderId="22" xfId="0" applyNumberFormat="1" applyFont="1" applyFill="1" applyBorder="1" applyAlignment="1" applyProtection="1">
      <alignment vertical="center"/>
    </xf>
    <xf numFmtId="178" fontId="10" fillId="0" borderId="19" xfId="1" applyNumberFormat="1" applyFont="1" applyFill="1" applyBorder="1" applyAlignment="1" applyProtection="1">
      <alignment vertical="center"/>
    </xf>
    <xf numFmtId="38" fontId="10" fillId="2" borderId="7" xfId="1" applyFont="1" applyFill="1" applyBorder="1" applyAlignment="1" applyProtection="1">
      <alignment horizontal="center" vertical="center"/>
    </xf>
    <xf numFmtId="38" fontId="10" fillId="2" borderId="16" xfId="1" applyFont="1" applyFill="1" applyBorder="1" applyAlignment="1" applyProtection="1">
      <alignment horizontal="center" vertical="center"/>
    </xf>
    <xf numFmtId="38" fontId="5" fillId="2" borderId="0" xfId="1" applyFont="1" applyFill="1" applyAlignment="1" applyProtection="1">
      <alignment horizontal="center" vertical="center"/>
    </xf>
    <xf numFmtId="38" fontId="10" fillId="2" borderId="2" xfId="1" applyFont="1" applyFill="1" applyBorder="1" applyAlignment="1" applyProtection="1">
      <alignment horizontal="center" vertical="center"/>
    </xf>
    <xf numFmtId="38" fontId="10" fillId="2" borderId="10" xfId="1" applyFont="1" applyFill="1" applyBorder="1" applyAlignment="1" applyProtection="1">
      <alignment horizontal="center" vertical="center"/>
    </xf>
    <xf numFmtId="38" fontId="10" fillId="2" borderId="3" xfId="1" applyFont="1" applyFill="1" applyBorder="1" applyAlignment="1" applyProtection="1">
      <alignment horizontal="center" vertical="center" shrinkToFit="1"/>
    </xf>
    <xf numFmtId="38" fontId="10" fillId="2" borderId="11" xfId="1" applyFont="1" applyFill="1" applyBorder="1" applyAlignment="1" applyProtection="1">
      <alignment horizontal="center" vertical="center" shrinkToFit="1"/>
    </xf>
    <xf numFmtId="38" fontId="10" fillId="2" borderId="4" xfId="1" applyFont="1" applyFill="1" applyBorder="1" applyAlignment="1" applyProtection="1">
      <alignment horizontal="center" vertical="center"/>
    </xf>
    <xf numFmtId="38" fontId="10" fillId="2" borderId="5" xfId="1" applyFont="1" applyFill="1" applyBorder="1" applyAlignment="1" applyProtection="1">
      <alignment horizontal="center" vertical="center"/>
    </xf>
    <xf numFmtId="38" fontId="10" fillId="2" borderId="14" xfId="1" applyFont="1" applyFill="1" applyBorder="1" applyAlignment="1" applyProtection="1">
      <alignment horizontal="center" vertical="center"/>
    </xf>
    <xf numFmtId="38" fontId="10" fillId="2" borderId="3" xfId="1" applyFont="1" applyFill="1" applyBorder="1" applyAlignment="1" applyProtection="1">
      <alignment horizontal="center" vertical="center"/>
    </xf>
    <xf numFmtId="38" fontId="10" fillId="2" borderId="11" xfId="1" applyFont="1" applyFill="1" applyBorder="1" applyAlignment="1" applyProtection="1">
      <alignment horizontal="center" vertical="center"/>
    </xf>
    <xf numFmtId="38" fontId="10" fillId="2" borderId="8" xfId="1" applyFont="1" applyFill="1" applyBorder="1" applyAlignment="1" applyProtection="1">
      <alignment horizontal="center" vertical="center"/>
    </xf>
    <xf numFmtId="38" fontId="10" fillId="2" borderId="9" xfId="1" applyFont="1" applyFill="1" applyBorder="1" applyAlignment="1" applyProtection="1">
      <alignment horizontal="center" vertical="center"/>
    </xf>
    <xf numFmtId="38" fontId="10" fillId="2" borderId="6" xfId="1" applyFont="1" applyFill="1" applyBorder="1" applyAlignment="1" applyProtection="1">
      <alignment horizontal="center" vertical="center"/>
    </xf>
    <xf numFmtId="38" fontId="10" fillId="2" borderId="15" xfId="1" applyFont="1" applyFill="1" applyBorder="1" applyAlignment="1" applyProtection="1">
      <alignment horizontal="center" vertical="center"/>
    </xf>
    <xf numFmtId="179" fontId="10" fillId="0" borderId="19" xfId="1" applyNumberFormat="1" applyFont="1" applyFill="1" applyBorder="1" applyAlignment="1" applyProtection="1"/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N40"/>
  <sheetViews>
    <sheetView tabSelected="1" workbookViewId="0">
      <selection activeCell="A2" sqref="A2:N2"/>
    </sheetView>
  </sheetViews>
  <sheetFormatPr defaultColWidth="12.36328125" defaultRowHeight="12" x14ac:dyDescent="0.2"/>
  <cols>
    <col min="1" max="1" width="10" style="3" customWidth="1"/>
    <col min="2" max="2" width="9" style="3" customWidth="1"/>
    <col min="3" max="9" width="8.36328125" style="3" customWidth="1"/>
    <col min="10" max="10" width="8.6328125" style="3" customWidth="1"/>
    <col min="11" max="14" width="8.36328125" style="3" customWidth="1"/>
    <col min="15" max="16384" width="12.36328125" style="3"/>
  </cols>
  <sheetData>
    <row r="1" spans="1:14" ht="15.75" customHeight="1" x14ac:dyDescent="0.2">
      <c r="A1" s="1"/>
      <c r="B1" s="1"/>
      <c r="C1" s="1"/>
      <c r="D1" s="1"/>
      <c r="E1" s="1"/>
      <c r="F1" s="1"/>
      <c r="G1" s="1"/>
      <c r="H1" s="1"/>
      <c r="I1" s="2"/>
      <c r="J1" s="2"/>
      <c r="K1" s="2"/>
      <c r="L1" s="2"/>
      <c r="M1" s="2"/>
      <c r="N1" s="2"/>
    </row>
    <row r="2" spans="1:14" s="4" customFormat="1" ht="23.25" customHeight="1" x14ac:dyDescent="0.2">
      <c r="A2" s="36" t="s">
        <v>0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</row>
    <row r="3" spans="1:14" s="6" customFormat="1" ht="16" customHeight="1" thickBot="1" x14ac:dyDescent="0.25">
      <c r="A3" s="5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 t="s">
        <v>2</v>
      </c>
    </row>
    <row r="4" spans="1:14" ht="16" customHeight="1" x14ac:dyDescent="0.2">
      <c r="A4" s="37" t="s">
        <v>3</v>
      </c>
      <c r="B4" s="39" t="s">
        <v>4</v>
      </c>
      <c r="C4" s="41" t="s">
        <v>5</v>
      </c>
      <c r="D4" s="41"/>
      <c r="E4" s="25" t="s">
        <v>6</v>
      </c>
      <c r="F4" s="25" t="s">
        <v>6</v>
      </c>
      <c r="G4" s="42" t="s">
        <v>7</v>
      </c>
      <c r="H4" s="44" t="s">
        <v>8</v>
      </c>
      <c r="I4" s="39" t="s">
        <v>9</v>
      </c>
      <c r="J4" s="34" t="s">
        <v>10</v>
      </c>
      <c r="K4" s="46" t="s">
        <v>11</v>
      </c>
      <c r="L4" s="47"/>
      <c r="M4" s="48" t="s">
        <v>12</v>
      </c>
      <c r="N4" s="34" t="s">
        <v>13</v>
      </c>
    </row>
    <row r="5" spans="1:14" ht="16" customHeight="1" x14ac:dyDescent="0.2">
      <c r="A5" s="38"/>
      <c r="B5" s="40"/>
      <c r="C5" s="7" t="s">
        <v>14</v>
      </c>
      <c r="D5" s="8" t="s">
        <v>15</v>
      </c>
      <c r="E5" s="26" t="s">
        <v>16</v>
      </c>
      <c r="F5" s="26" t="s">
        <v>17</v>
      </c>
      <c r="G5" s="43"/>
      <c r="H5" s="45"/>
      <c r="I5" s="40"/>
      <c r="J5" s="35"/>
      <c r="K5" s="9" t="s">
        <v>14</v>
      </c>
      <c r="L5" s="10" t="s">
        <v>15</v>
      </c>
      <c r="M5" s="49"/>
      <c r="N5" s="35"/>
    </row>
    <row r="6" spans="1:14" ht="16" customHeight="1" x14ac:dyDescent="0.2">
      <c r="A6" s="11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</row>
    <row r="7" spans="1:14" ht="16" customHeight="1" x14ac:dyDescent="0.2">
      <c r="A7" s="13" t="s">
        <v>30</v>
      </c>
      <c r="B7" s="14">
        <v>20504</v>
      </c>
      <c r="C7" s="14">
        <v>2219</v>
      </c>
      <c r="D7" s="14">
        <v>411</v>
      </c>
      <c r="E7" s="14">
        <v>1508</v>
      </c>
      <c r="F7" s="14">
        <v>1658</v>
      </c>
      <c r="G7" s="14">
        <v>1359</v>
      </c>
      <c r="H7" s="14">
        <v>1937</v>
      </c>
      <c r="I7" s="14">
        <v>2482</v>
      </c>
      <c r="J7" s="14">
        <v>894</v>
      </c>
      <c r="K7" s="14">
        <v>3910</v>
      </c>
      <c r="L7" s="14">
        <v>0</v>
      </c>
      <c r="M7" s="14">
        <v>2597</v>
      </c>
      <c r="N7" s="14">
        <v>1529</v>
      </c>
    </row>
    <row r="8" spans="1:14" ht="16" customHeight="1" x14ac:dyDescent="0.2">
      <c r="A8" s="13" t="s">
        <v>21</v>
      </c>
      <c r="B8" s="14">
        <v>18789</v>
      </c>
      <c r="C8" s="14">
        <v>1963</v>
      </c>
      <c r="D8" s="14">
        <v>245</v>
      </c>
      <c r="E8" s="14">
        <v>1077</v>
      </c>
      <c r="F8" s="14">
        <v>1765</v>
      </c>
      <c r="G8" s="14">
        <v>1389</v>
      </c>
      <c r="H8" s="14">
        <v>2331</v>
      </c>
      <c r="I8" s="14">
        <v>2254</v>
      </c>
      <c r="J8" s="14">
        <v>798</v>
      </c>
      <c r="K8" s="14">
        <v>3210</v>
      </c>
      <c r="L8" s="14">
        <v>0</v>
      </c>
      <c r="M8" s="14">
        <v>2388</v>
      </c>
      <c r="N8" s="14">
        <v>1369</v>
      </c>
    </row>
    <row r="9" spans="1:14" ht="16" customHeight="1" x14ac:dyDescent="0.2">
      <c r="A9" s="13" t="s">
        <v>20</v>
      </c>
      <c r="B9" s="14">
        <v>21345</v>
      </c>
      <c r="C9" s="14">
        <v>2320</v>
      </c>
      <c r="D9" s="14">
        <v>147</v>
      </c>
      <c r="E9" s="14">
        <v>1364</v>
      </c>
      <c r="F9" s="14">
        <v>2516</v>
      </c>
      <c r="G9" s="14">
        <v>1279</v>
      </c>
      <c r="H9" s="14">
        <v>2918</v>
      </c>
      <c r="I9" s="14">
        <v>2415</v>
      </c>
      <c r="J9" s="14">
        <v>864</v>
      </c>
      <c r="K9" s="14">
        <v>3578</v>
      </c>
      <c r="L9" s="14">
        <v>0</v>
      </c>
      <c r="M9" s="14">
        <v>2546</v>
      </c>
      <c r="N9" s="14">
        <v>1398</v>
      </c>
    </row>
    <row r="10" spans="1:14" ht="16" customHeight="1" x14ac:dyDescent="0.2">
      <c r="A10" s="13" t="s">
        <v>25</v>
      </c>
      <c r="B10" s="14">
        <v>20713</v>
      </c>
      <c r="C10" s="14">
        <v>2675</v>
      </c>
      <c r="D10" s="14">
        <v>224</v>
      </c>
      <c r="E10" s="14">
        <v>1204</v>
      </c>
      <c r="F10" s="14">
        <v>2417</v>
      </c>
      <c r="G10" s="14">
        <v>741</v>
      </c>
      <c r="H10" s="14">
        <v>2606</v>
      </c>
      <c r="I10" s="14">
        <v>2320</v>
      </c>
      <c r="J10" s="14">
        <v>866</v>
      </c>
      <c r="K10" s="14">
        <v>3389</v>
      </c>
      <c r="L10" s="14">
        <v>0</v>
      </c>
      <c r="M10" s="14">
        <v>2581</v>
      </c>
      <c r="N10" s="14">
        <v>1690</v>
      </c>
    </row>
    <row r="11" spans="1:14" ht="16" customHeight="1" x14ac:dyDescent="0.2">
      <c r="A11" s="13" t="s">
        <v>31</v>
      </c>
      <c r="B11" s="14">
        <v>17693</v>
      </c>
      <c r="C11" s="14">
        <v>2895</v>
      </c>
      <c r="D11" s="14">
        <v>296</v>
      </c>
      <c r="E11" s="14">
        <v>666</v>
      </c>
      <c r="F11" s="14">
        <v>1205</v>
      </c>
      <c r="G11" s="14">
        <v>1158</v>
      </c>
      <c r="H11" s="14">
        <v>1821</v>
      </c>
      <c r="I11" s="14">
        <v>1484</v>
      </c>
      <c r="J11" s="14">
        <v>726</v>
      </c>
      <c r="K11" s="14">
        <v>3224</v>
      </c>
      <c r="L11" s="14">
        <v>0</v>
      </c>
      <c r="M11" s="14">
        <v>2582</v>
      </c>
      <c r="N11" s="14">
        <v>1636</v>
      </c>
    </row>
    <row r="12" spans="1:14" ht="16" customHeight="1" x14ac:dyDescent="0.2">
      <c r="A12" s="13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</row>
    <row r="13" spans="1:14" ht="16" customHeight="1" x14ac:dyDescent="0.2">
      <c r="A13" s="24" t="s">
        <v>39</v>
      </c>
      <c r="B13" s="14">
        <f t="shared" ref="B13:B28" si="0">SUM(C13:N13)</f>
        <v>2297</v>
      </c>
      <c r="C13" s="14">
        <v>407</v>
      </c>
      <c r="D13" s="14">
        <v>34</v>
      </c>
      <c r="E13" s="14">
        <v>117</v>
      </c>
      <c r="F13" s="14">
        <v>112</v>
      </c>
      <c r="G13" s="14">
        <v>291</v>
      </c>
      <c r="H13" s="14">
        <v>253</v>
      </c>
      <c r="I13" s="14">
        <v>279</v>
      </c>
      <c r="J13" s="14">
        <v>167</v>
      </c>
      <c r="K13" s="14">
        <v>294</v>
      </c>
      <c r="L13" s="14">
        <v>0</v>
      </c>
      <c r="M13" s="14">
        <v>229</v>
      </c>
      <c r="N13" s="29">
        <v>114</v>
      </c>
    </row>
    <row r="14" spans="1:14" ht="16" customHeight="1" x14ac:dyDescent="0.2">
      <c r="A14" s="24" t="s">
        <v>28</v>
      </c>
      <c r="B14" s="14">
        <f t="shared" si="0"/>
        <v>1840</v>
      </c>
      <c r="C14" s="14">
        <v>300</v>
      </c>
      <c r="D14" s="14">
        <v>44</v>
      </c>
      <c r="E14" s="14">
        <v>38</v>
      </c>
      <c r="F14" s="14">
        <v>132</v>
      </c>
      <c r="G14" s="14">
        <v>130</v>
      </c>
      <c r="H14" s="14">
        <v>174</v>
      </c>
      <c r="I14" s="14">
        <v>158</v>
      </c>
      <c r="J14" s="14">
        <v>65</v>
      </c>
      <c r="K14" s="14">
        <v>422</v>
      </c>
      <c r="L14" s="14">
        <v>0</v>
      </c>
      <c r="M14" s="14">
        <v>216</v>
      </c>
      <c r="N14" s="29">
        <v>161</v>
      </c>
    </row>
    <row r="15" spans="1:14" ht="16" customHeight="1" x14ac:dyDescent="0.2">
      <c r="A15" s="24" t="s">
        <v>29</v>
      </c>
      <c r="B15" s="14">
        <f t="shared" si="0"/>
        <v>1940</v>
      </c>
      <c r="C15" s="14">
        <v>389</v>
      </c>
      <c r="D15" s="14">
        <v>46</v>
      </c>
      <c r="E15" s="14">
        <v>63</v>
      </c>
      <c r="F15" s="14">
        <v>94</v>
      </c>
      <c r="G15" s="14">
        <v>129</v>
      </c>
      <c r="H15" s="14">
        <v>52</v>
      </c>
      <c r="I15" s="14">
        <v>139</v>
      </c>
      <c r="J15" s="14">
        <v>41</v>
      </c>
      <c r="K15" s="14">
        <v>456</v>
      </c>
      <c r="L15" s="14">
        <v>0</v>
      </c>
      <c r="M15" s="14">
        <v>346</v>
      </c>
      <c r="N15" s="29">
        <v>185</v>
      </c>
    </row>
    <row r="16" spans="1:14" ht="16" customHeight="1" x14ac:dyDescent="0.2">
      <c r="A16" s="24" t="s">
        <v>22</v>
      </c>
      <c r="B16" s="14">
        <f t="shared" si="0"/>
        <v>1974</v>
      </c>
      <c r="C16" s="14">
        <v>281</v>
      </c>
      <c r="D16" s="14">
        <v>36</v>
      </c>
      <c r="E16" s="14">
        <v>84</v>
      </c>
      <c r="F16" s="14">
        <v>143</v>
      </c>
      <c r="G16" s="14">
        <v>183</v>
      </c>
      <c r="H16" s="14">
        <v>222</v>
      </c>
      <c r="I16" s="14">
        <v>124</v>
      </c>
      <c r="J16" s="14">
        <v>109</v>
      </c>
      <c r="K16" s="14">
        <v>368</v>
      </c>
      <c r="L16" s="14">
        <v>0</v>
      </c>
      <c r="M16" s="14">
        <v>297</v>
      </c>
      <c r="N16" s="29">
        <v>127</v>
      </c>
    </row>
    <row r="17" spans="1:14" ht="16" customHeight="1" x14ac:dyDescent="0.2">
      <c r="A17" s="24" t="s">
        <v>23</v>
      </c>
      <c r="B17" s="14">
        <f t="shared" si="0"/>
        <v>1120</v>
      </c>
      <c r="C17" s="14">
        <v>172</v>
      </c>
      <c r="D17" s="14">
        <v>27</v>
      </c>
      <c r="E17" s="14">
        <v>48</v>
      </c>
      <c r="F17" s="14">
        <v>57</v>
      </c>
      <c r="G17" s="14">
        <v>58</v>
      </c>
      <c r="H17" s="14">
        <v>107</v>
      </c>
      <c r="I17" s="14">
        <v>72</v>
      </c>
      <c r="J17" s="14">
        <v>50</v>
      </c>
      <c r="K17" s="14">
        <v>179</v>
      </c>
      <c r="L17" s="14">
        <v>0</v>
      </c>
      <c r="M17" s="14">
        <v>226</v>
      </c>
      <c r="N17" s="29">
        <v>124</v>
      </c>
    </row>
    <row r="18" spans="1:14" ht="16" customHeight="1" x14ac:dyDescent="0.2">
      <c r="A18" s="24" t="s">
        <v>24</v>
      </c>
      <c r="B18" s="14">
        <f t="shared" si="0"/>
        <v>519</v>
      </c>
      <c r="C18" s="14">
        <v>41</v>
      </c>
      <c r="D18" s="14">
        <v>4</v>
      </c>
      <c r="E18" s="14">
        <v>13</v>
      </c>
      <c r="F18" s="14">
        <v>58</v>
      </c>
      <c r="G18" s="14">
        <v>24</v>
      </c>
      <c r="H18" s="14">
        <v>60</v>
      </c>
      <c r="I18" s="14">
        <v>58</v>
      </c>
      <c r="J18" s="14">
        <v>19</v>
      </c>
      <c r="K18" s="14">
        <v>87</v>
      </c>
      <c r="L18" s="14">
        <v>0</v>
      </c>
      <c r="M18" s="14">
        <v>84</v>
      </c>
      <c r="N18" s="14">
        <v>71</v>
      </c>
    </row>
    <row r="19" spans="1:14" ht="16" customHeight="1" x14ac:dyDescent="0.2">
      <c r="A19" s="24" t="s">
        <v>32</v>
      </c>
      <c r="B19" s="14">
        <f t="shared" si="0"/>
        <v>223</v>
      </c>
      <c r="C19" s="14">
        <v>25</v>
      </c>
      <c r="D19" s="14">
        <v>2</v>
      </c>
      <c r="E19" s="14">
        <v>0</v>
      </c>
      <c r="F19" s="14">
        <v>27</v>
      </c>
      <c r="G19" s="14">
        <v>4</v>
      </c>
      <c r="H19" s="14">
        <v>13</v>
      </c>
      <c r="I19" s="14">
        <v>21</v>
      </c>
      <c r="J19" s="14">
        <v>9</v>
      </c>
      <c r="K19" s="14">
        <v>41</v>
      </c>
      <c r="L19" s="14">
        <v>0</v>
      </c>
      <c r="M19" s="14">
        <v>39</v>
      </c>
      <c r="N19" s="14">
        <v>42</v>
      </c>
    </row>
    <row r="20" spans="1:14" ht="16" customHeight="1" x14ac:dyDescent="0.2">
      <c r="A20" s="24" t="s">
        <v>26</v>
      </c>
      <c r="B20" s="14">
        <f t="shared" si="0"/>
        <v>409</v>
      </c>
      <c r="C20" s="14">
        <v>66</v>
      </c>
      <c r="D20" s="14">
        <v>3</v>
      </c>
      <c r="E20" s="14">
        <v>5</v>
      </c>
      <c r="F20" s="14">
        <v>57</v>
      </c>
      <c r="G20" s="14">
        <v>16</v>
      </c>
      <c r="H20" s="14">
        <v>36</v>
      </c>
      <c r="I20" s="14">
        <v>0</v>
      </c>
      <c r="J20" s="14">
        <v>9</v>
      </c>
      <c r="K20" s="14">
        <v>76</v>
      </c>
      <c r="L20" s="14">
        <v>0</v>
      </c>
      <c r="M20" s="14">
        <v>75</v>
      </c>
      <c r="N20" s="14">
        <v>66</v>
      </c>
    </row>
    <row r="21" spans="1:14" ht="16" customHeight="1" x14ac:dyDescent="0.2">
      <c r="A21" s="24" t="s">
        <v>27</v>
      </c>
      <c r="B21" s="14">
        <f t="shared" si="0"/>
        <v>745</v>
      </c>
      <c r="C21" s="14">
        <v>76</v>
      </c>
      <c r="D21" s="14">
        <v>6</v>
      </c>
      <c r="E21" s="14">
        <v>8</v>
      </c>
      <c r="F21" s="14">
        <v>80</v>
      </c>
      <c r="G21" s="14">
        <v>28</v>
      </c>
      <c r="H21" s="14">
        <v>22</v>
      </c>
      <c r="I21" s="14">
        <v>81</v>
      </c>
      <c r="J21" s="14">
        <v>28</v>
      </c>
      <c r="K21" s="14">
        <v>157</v>
      </c>
      <c r="L21" s="14">
        <v>0</v>
      </c>
      <c r="M21" s="14">
        <v>133</v>
      </c>
      <c r="N21" s="14">
        <v>126</v>
      </c>
    </row>
    <row r="22" spans="1:14" ht="16" customHeight="1" x14ac:dyDescent="0.2">
      <c r="A22" s="24" t="s">
        <v>33</v>
      </c>
      <c r="B22" s="14">
        <f t="shared" si="0"/>
        <v>1779</v>
      </c>
      <c r="C22" s="14">
        <v>352</v>
      </c>
      <c r="D22" s="14">
        <v>19</v>
      </c>
      <c r="E22" s="14">
        <v>22</v>
      </c>
      <c r="F22" s="14">
        <v>86</v>
      </c>
      <c r="G22" s="14">
        <v>55</v>
      </c>
      <c r="H22" s="14">
        <v>86</v>
      </c>
      <c r="I22" s="14">
        <v>125</v>
      </c>
      <c r="J22" s="14">
        <v>56</v>
      </c>
      <c r="K22" s="14">
        <v>421</v>
      </c>
      <c r="L22" s="14">
        <v>0</v>
      </c>
      <c r="M22" s="14">
        <v>323</v>
      </c>
      <c r="N22" s="14">
        <v>234</v>
      </c>
    </row>
    <row r="23" spans="1:14" ht="16" customHeight="1" x14ac:dyDescent="0.2">
      <c r="A23" s="24" t="s">
        <v>34</v>
      </c>
      <c r="B23" s="14">
        <f t="shared" si="0"/>
        <v>3127</v>
      </c>
      <c r="C23" s="14">
        <v>611</v>
      </c>
      <c r="D23" s="14">
        <v>42</v>
      </c>
      <c r="E23" s="14">
        <v>91</v>
      </c>
      <c r="F23" s="14">
        <v>228</v>
      </c>
      <c r="G23" s="14">
        <v>277</v>
      </c>
      <c r="H23" s="14">
        <v>233</v>
      </c>
      <c r="I23" s="14">
        <v>301</v>
      </c>
      <c r="J23" s="14">
        <v>121</v>
      </c>
      <c r="K23" s="14">
        <v>542</v>
      </c>
      <c r="L23" s="14">
        <v>0</v>
      </c>
      <c r="M23" s="14">
        <v>416</v>
      </c>
      <c r="N23" s="14">
        <v>265</v>
      </c>
    </row>
    <row r="24" spans="1:14" ht="16" customHeight="1" x14ac:dyDescent="0.2">
      <c r="A24" s="24" t="s">
        <v>35</v>
      </c>
      <c r="B24" s="14">
        <f t="shared" si="0"/>
        <v>3215</v>
      </c>
      <c r="C24" s="14">
        <v>590</v>
      </c>
      <c r="D24" s="14">
        <v>51</v>
      </c>
      <c r="E24" s="14">
        <v>95</v>
      </c>
      <c r="F24" s="14">
        <v>297</v>
      </c>
      <c r="G24" s="14">
        <v>196</v>
      </c>
      <c r="H24" s="14">
        <v>368</v>
      </c>
      <c r="I24" s="14">
        <v>393</v>
      </c>
      <c r="J24" s="14">
        <v>187</v>
      </c>
      <c r="K24" s="14">
        <v>446</v>
      </c>
      <c r="L24" s="14">
        <v>0</v>
      </c>
      <c r="M24" s="14">
        <v>327</v>
      </c>
      <c r="N24" s="14">
        <v>265</v>
      </c>
    </row>
    <row r="25" spans="1:14" ht="16" customHeight="1" x14ac:dyDescent="0.2">
      <c r="A25" s="24" t="s">
        <v>36</v>
      </c>
      <c r="B25" s="14">
        <f t="shared" si="0"/>
        <v>1503</v>
      </c>
      <c r="C25" s="14">
        <v>398</v>
      </c>
      <c r="D25" s="14">
        <v>5</v>
      </c>
      <c r="E25" s="14">
        <v>54</v>
      </c>
      <c r="F25" s="14">
        <v>80</v>
      </c>
      <c r="G25" s="14">
        <v>130</v>
      </c>
      <c r="H25" s="14">
        <v>88</v>
      </c>
      <c r="I25" s="14">
        <v>172</v>
      </c>
      <c r="J25" s="14">
        <v>89</v>
      </c>
      <c r="K25" s="14">
        <v>221</v>
      </c>
      <c r="L25" s="14">
        <v>0</v>
      </c>
      <c r="M25" s="14">
        <v>182</v>
      </c>
      <c r="N25" s="14">
        <v>84</v>
      </c>
    </row>
    <row r="26" spans="1:14" ht="16" customHeight="1" x14ac:dyDescent="0.2">
      <c r="A26" s="24" t="s">
        <v>37</v>
      </c>
      <c r="B26" s="50">
        <f t="shared" si="0"/>
        <v>1124</v>
      </c>
      <c r="C26" s="14">
        <v>287</v>
      </c>
      <c r="D26" s="50">
        <v>1</v>
      </c>
      <c r="E26" s="14">
        <v>42</v>
      </c>
      <c r="F26" s="14">
        <v>53</v>
      </c>
      <c r="G26" s="14">
        <v>42</v>
      </c>
      <c r="H26" s="14">
        <v>81</v>
      </c>
      <c r="I26" s="14">
        <v>89</v>
      </c>
      <c r="J26" s="14">
        <v>60</v>
      </c>
      <c r="K26" s="14">
        <v>273</v>
      </c>
      <c r="L26" s="14">
        <v>0</v>
      </c>
      <c r="M26" s="14">
        <v>128</v>
      </c>
      <c r="N26" s="14">
        <v>68</v>
      </c>
    </row>
    <row r="27" spans="1:14" ht="16" customHeight="1" x14ac:dyDescent="0.2">
      <c r="A27" s="24" t="s">
        <v>38</v>
      </c>
      <c r="B27" s="50">
        <f t="shared" si="0"/>
        <v>2576</v>
      </c>
      <c r="C27" s="14">
        <v>466</v>
      </c>
      <c r="D27" s="50">
        <v>39</v>
      </c>
      <c r="E27" s="14">
        <v>35</v>
      </c>
      <c r="F27" s="14">
        <v>114</v>
      </c>
      <c r="G27" s="14">
        <v>165</v>
      </c>
      <c r="H27" s="14">
        <v>214</v>
      </c>
      <c r="I27" s="14">
        <v>140</v>
      </c>
      <c r="J27" s="14">
        <v>47</v>
      </c>
      <c r="K27" s="50">
        <v>723</v>
      </c>
      <c r="L27" s="14">
        <v>0</v>
      </c>
      <c r="M27" s="14">
        <v>477</v>
      </c>
      <c r="N27" s="14">
        <v>156</v>
      </c>
    </row>
    <row r="28" spans="1:14" ht="16" customHeight="1" x14ac:dyDescent="0.2">
      <c r="A28" s="24" t="s">
        <v>22</v>
      </c>
      <c r="B28" s="14">
        <f t="shared" si="0"/>
        <v>3363</v>
      </c>
      <c r="C28" s="14">
        <v>654</v>
      </c>
      <c r="D28" s="14">
        <v>30</v>
      </c>
      <c r="E28" s="14">
        <v>35</v>
      </c>
      <c r="F28" s="14">
        <v>122</v>
      </c>
      <c r="G28" s="14">
        <v>279</v>
      </c>
      <c r="H28" s="14">
        <v>234</v>
      </c>
      <c r="I28" s="14">
        <v>450</v>
      </c>
      <c r="J28" s="14">
        <v>108</v>
      </c>
      <c r="K28" s="14">
        <v>830</v>
      </c>
      <c r="L28" s="14">
        <v>0</v>
      </c>
      <c r="M28" s="14">
        <v>448</v>
      </c>
      <c r="N28" s="14">
        <v>173</v>
      </c>
    </row>
    <row r="29" spans="1:14" ht="16" customHeight="1" x14ac:dyDescent="0.2">
      <c r="A29" s="24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</row>
    <row r="30" spans="1:14" ht="16" customHeight="1" x14ac:dyDescent="0.2">
      <c r="A30" s="15" t="s">
        <v>18</v>
      </c>
      <c r="B30" s="16">
        <f>((B28/B27)*100)-100</f>
        <v>30.551242236024848</v>
      </c>
      <c r="C30" s="16">
        <f t="shared" ref="C30:K30" si="1">((C28/C27)*100)-100</f>
        <v>40.343347639484961</v>
      </c>
      <c r="D30" s="31">
        <f>IFERROR(((D28/D27)*100)-100,"-")</f>
        <v>-23.076923076923066</v>
      </c>
      <c r="E30" s="31">
        <f>IFERROR(((E28/E27)*100)-100,"-")</f>
        <v>0</v>
      </c>
      <c r="F30" s="16">
        <f t="shared" si="1"/>
        <v>7.0175438596491233</v>
      </c>
      <c r="G30" s="16">
        <f t="shared" si="1"/>
        <v>69.090909090909093</v>
      </c>
      <c r="H30" s="16">
        <f t="shared" si="1"/>
        <v>9.3457943925233593</v>
      </c>
      <c r="I30" s="17">
        <f>IFERROR(((I28/I27)*100)-100,"-")</f>
        <v>221.42857142857144</v>
      </c>
      <c r="J30" s="33">
        <f t="shared" si="1"/>
        <v>129.78723404255322</v>
      </c>
      <c r="K30" s="16">
        <f t="shared" si="1"/>
        <v>14.799446749654209</v>
      </c>
      <c r="L30" s="27" t="str">
        <f>IFERROR(((L28/L27)*100)-100,"-")</f>
        <v>-</v>
      </c>
      <c r="M30" s="30">
        <f>IFERROR(((M28/M27)*100)-100,"-")</f>
        <v>-6.0796645702306051</v>
      </c>
      <c r="N30" s="31">
        <f>IFERROR(((N28/N27)*100)-100,"-")</f>
        <v>10.897435897435898</v>
      </c>
    </row>
    <row r="31" spans="1:14" ht="16" customHeight="1" thickBot="1" x14ac:dyDescent="0.25">
      <c r="A31" s="18" t="s">
        <v>19</v>
      </c>
      <c r="B31" s="19">
        <f>((B28/B16)*100)-100</f>
        <v>70.364741641337389</v>
      </c>
      <c r="C31" s="32">
        <f>((C28/C16)*100)-100</f>
        <v>132.74021352313164</v>
      </c>
      <c r="D31" s="28">
        <f>IFERROR(((D28/D16)*100)-100,"-")</f>
        <v>-16.666666666666657</v>
      </c>
      <c r="E31" s="19">
        <f t="shared" ref="E31:I31" si="2">((E28/E16)*100)-100</f>
        <v>-58.333333333333329</v>
      </c>
      <c r="F31" s="19">
        <f>((F28/F16)*100)-100</f>
        <v>-14.685314685314694</v>
      </c>
      <c r="G31" s="28">
        <f>IFERROR(((G28/G16)*100)-100,"-")</f>
        <v>52.459016393442624</v>
      </c>
      <c r="H31" s="19">
        <f>((H28/H16)*100)-100</f>
        <v>5.4054054054053893</v>
      </c>
      <c r="I31" s="19">
        <f t="shared" si="2"/>
        <v>262.90322580645159</v>
      </c>
      <c r="J31" s="20">
        <f>IFERROR(((J28/J16)*100)-100,"-")</f>
        <v>-0.91743119266054407</v>
      </c>
      <c r="K31" s="19">
        <f>((K28/K16)*100)-100</f>
        <v>125.54347826086959</v>
      </c>
      <c r="L31" s="20" t="str">
        <f>IFERROR(((L28/L16)*100)-100,"-")</f>
        <v>-</v>
      </c>
      <c r="M31" s="20">
        <f>IFERROR(((M28/M16)*100)-100,"-")</f>
        <v>50.841750841750837</v>
      </c>
      <c r="N31" s="20">
        <f>IFERROR(((N28/N16)*100)-100,"-")</f>
        <v>36.220472440944889</v>
      </c>
    </row>
    <row r="32" spans="1:14" ht="16" customHeight="1" x14ac:dyDescent="0.2">
      <c r="A32" s="21"/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</row>
    <row r="33" spans="1:14" ht="16" customHeight="1" x14ac:dyDescent="0.2">
      <c r="A33" s="23"/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</row>
    <row r="34" spans="1:14" ht="16" customHeight="1" x14ac:dyDescent="0.2">
      <c r="A34" s="23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</row>
    <row r="35" spans="1:14" ht="16" customHeight="1" x14ac:dyDescent="0.2">
      <c r="A35" s="23"/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</row>
    <row r="36" spans="1:14" ht="16" customHeight="1" x14ac:dyDescent="0.2"/>
    <row r="37" spans="1:14" ht="16" customHeight="1" x14ac:dyDescent="0.2"/>
    <row r="38" spans="1:14" ht="16" customHeight="1" x14ac:dyDescent="0.2"/>
    <row r="39" spans="1:14" ht="16" customHeight="1" x14ac:dyDescent="0.2"/>
    <row r="40" spans="1:14" ht="16" customHeight="1" x14ac:dyDescent="0.2"/>
  </sheetData>
  <mergeCells count="11">
    <mergeCell ref="N4:N5"/>
    <mergeCell ref="A2:N2"/>
    <mergeCell ref="A4:A5"/>
    <mergeCell ref="B4:B5"/>
    <mergeCell ref="C4:D4"/>
    <mergeCell ref="G4:G5"/>
    <mergeCell ref="H4:H5"/>
    <mergeCell ref="I4:I5"/>
    <mergeCell ref="J4:J5"/>
    <mergeCell ref="K4:L4"/>
    <mergeCell ref="M4:M5"/>
  </mergeCells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橋口 桂三</cp:lastModifiedBy>
  <cp:lastPrinted>2024-01-23T00:14:47Z</cp:lastPrinted>
  <dcterms:created xsi:type="dcterms:W3CDTF">2020-10-16T06:25:50Z</dcterms:created>
  <dcterms:modified xsi:type="dcterms:W3CDTF">2024-11-25T02:42:41Z</dcterms:modified>
</cp:coreProperties>
</file>