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6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7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7年度\★R7確報等(R7.文部科学省)\03_R7ｄHP用\04_HP添付用\"/>
    </mc:Choice>
  </mc:AlternateContent>
  <xr:revisionPtr revIDLastSave="0" documentId="13_ncr:1_{CF3072A9-A26A-4D5C-A373-0D462B56BE48}" xr6:coauthVersionLast="47" xr6:coauthVersionMax="47" xr10:uidLastSave="{00000000-0000-0000-0000-000000000000}"/>
  <bookViews>
    <workbookView xWindow="28680" yWindow="-120" windowWidth="29040" windowHeight="15720" tabRatio="942" xr2:uid="{00000000-000D-0000-FFFF-FFFF00000000}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23" r:id="rId6"/>
    <sheet name="Ｐ14" sheetId="108" r:id="rId7"/>
    <sheet name="Ｐ15" sheetId="109" r:id="rId8"/>
    <sheet name="Ｐ　13" sheetId="107" state="hidden" r:id="rId9"/>
  </sheets>
  <definedNames>
    <definedName name="_xlnm.Print_Area" localSheetId="8">'Ｐ　13'!$A$1:$M$58</definedName>
    <definedName name="_xlnm.Print_Area" localSheetId="2">'P10'!$A$1:$N$54</definedName>
    <definedName name="_xlnm.Print_Area" localSheetId="3">'P11'!$A$1:$N$22</definedName>
    <definedName name="_xlnm.Print_Area" localSheetId="4">'P12'!$A$1:$W$32</definedName>
    <definedName name="_xlnm.Print_Area" localSheetId="5">'Ｐ13'!$A$1:$M$58</definedName>
    <definedName name="_xlnm.Print_Area" localSheetId="6">'Ｐ14'!$A$1:$M$56</definedName>
    <definedName name="_xlnm.Print_Area" localSheetId="7">'Ｐ15'!$A$1:$M$55</definedName>
    <definedName name="_xlnm.Print_Area" localSheetId="0">'Ｐ８'!$A$1:$F$36</definedName>
    <definedName name="_xlnm.Print_Area" localSheetId="1">'P９'!$A$1:$M$37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07" l="1"/>
  <c r="B20" i="107" l="1"/>
  <c r="H6" i="107"/>
  <c r="O49" i="107" l="1"/>
  <c r="O47" i="107"/>
  <c r="O45" i="107"/>
  <c r="O43" i="107"/>
  <c r="O30" i="107"/>
  <c r="O28" i="107"/>
  <c r="O26" i="107"/>
  <c r="O24" i="107"/>
  <c r="O11" i="107"/>
  <c r="O9" i="107"/>
  <c r="O7" i="107"/>
  <c r="O5" i="107"/>
  <c r="G5" i="107" l="1"/>
  <c r="R4" i="107" s="1"/>
  <c r="F5" i="107" l="1"/>
  <c r="Q4" i="107" s="1"/>
  <c r="Z5" i="107"/>
  <c r="G24" i="107"/>
  <c r="H5" i="107"/>
  <c r="E5" i="107" l="1"/>
  <c r="E24" i="107" s="1"/>
  <c r="E43" i="107" s="1"/>
  <c r="X5" i="107"/>
  <c r="Y5" i="107"/>
  <c r="F24" i="107"/>
  <c r="Q23" i="107" s="1"/>
  <c r="R23" i="107"/>
  <c r="G43" i="107"/>
  <c r="R42" i="107" s="1"/>
  <c r="S4" i="107"/>
  <c r="H24" i="107"/>
  <c r="D5" i="107" l="1"/>
  <c r="F43" i="107"/>
  <c r="Q42" i="107" s="1"/>
  <c r="S23" i="107"/>
  <c r="H43" i="107"/>
  <c r="S42" i="107" s="1"/>
  <c r="D24" i="107" l="1"/>
  <c r="D43" i="107" s="1"/>
  <c r="W5" i="107"/>
  <c r="C5" i="107"/>
  <c r="C24" i="107" l="1"/>
  <c r="C43" i="107" s="1"/>
  <c r="V5" i="107"/>
  <c r="D17" i="107"/>
  <c r="C6" i="107"/>
  <c r="E52" i="107"/>
  <c r="G12" i="107"/>
  <c r="E53" i="107"/>
  <c r="C35" i="107"/>
  <c r="C49" i="107"/>
  <c r="E36" i="107"/>
  <c r="H50" i="107"/>
  <c r="G32" i="107"/>
  <c r="E11" i="107"/>
  <c r="H15" i="107"/>
  <c r="G8" i="107"/>
  <c r="C15" i="107"/>
  <c r="C27" i="107"/>
  <c r="E7" i="107"/>
  <c r="F9" i="107"/>
  <c r="G47" i="107"/>
  <c r="D9" i="107"/>
  <c r="C10" i="107"/>
  <c r="H28" i="107"/>
  <c r="G29" i="107"/>
  <c r="H30" i="107"/>
  <c r="G14" i="107"/>
  <c r="G27" i="107"/>
  <c r="D52" i="107"/>
  <c r="H8" i="107"/>
  <c r="C9" i="107"/>
  <c r="D35" i="107"/>
  <c r="D29" i="107"/>
  <c r="H17" i="107"/>
  <c r="F53" i="107"/>
  <c r="E10" i="107"/>
  <c r="C7" i="107"/>
  <c r="H44" i="107"/>
  <c r="G28" i="107"/>
  <c r="H31" i="107"/>
  <c r="E55" i="107"/>
  <c r="F30" i="107"/>
  <c r="D10" i="107"/>
  <c r="G44" i="107"/>
  <c r="H16" i="107"/>
  <c r="D27" i="107"/>
  <c r="D53" i="107"/>
  <c r="G33" i="107"/>
  <c r="E47" i="107"/>
  <c r="E46" i="107"/>
  <c r="F48" i="107"/>
  <c r="H51" i="107"/>
  <c r="D34" i="107"/>
  <c r="D45" i="107"/>
  <c r="C46" i="107"/>
  <c r="H12" i="107"/>
  <c r="F51" i="107"/>
  <c r="G51" i="107"/>
  <c r="E28" i="107"/>
  <c r="H27" i="107"/>
  <c r="D6" i="107"/>
  <c r="E6" i="107"/>
  <c r="H34" i="107"/>
  <c r="H48" i="107"/>
  <c r="F15" i="107"/>
  <c r="D15" i="107"/>
  <c r="C55" i="107"/>
  <c r="G50" i="107"/>
  <c r="F45" i="107"/>
  <c r="G31" i="107"/>
  <c r="E8" i="107"/>
  <c r="C28" i="107"/>
  <c r="E45" i="107"/>
  <c r="E54" i="107"/>
  <c r="C30" i="107"/>
  <c r="C44" i="107"/>
  <c r="E32" i="107"/>
  <c r="H32" i="107"/>
  <c r="H9" i="107"/>
  <c r="D55" i="107"/>
  <c r="C13" i="107"/>
  <c r="F29" i="107"/>
  <c r="H55" i="107"/>
  <c r="E17" i="107"/>
  <c r="E26" i="107"/>
  <c r="G49" i="107"/>
  <c r="H10" i="107"/>
  <c r="F31" i="107"/>
  <c r="H11" i="107"/>
  <c r="D16" i="107"/>
  <c r="H7" i="107"/>
  <c r="G6" i="107"/>
  <c r="F33" i="107"/>
  <c r="F50" i="107"/>
  <c r="H54" i="107"/>
  <c r="C8" i="107"/>
  <c r="G10" i="107"/>
  <c r="E25" i="107"/>
  <c r="E34" i="107"/>
  <c r="G16" i="107"/>
  <c r="G55" i="107"/>
  <c r="H14" i="107"/>
  <c r="G53" i="107"/>
  <c r="D48" i="107"/>
  <c r="H53" i="107"/>
  <c r="D31" i="107"/>
  <c r="C48" i="107"/>
  <c r="H36" i="107"/>
  <c r="F44" i="107"/>
  <c r="D49" i="107"/>
  <c r="H46" i="107"/>
  <c r="C12" i="107"/>
  <c r="F55" i="107"/>
  <c r="F36" i="107"/>
  <c r="F32" i="107"/>
  <c r="F14" i="107"/>
  <c r="C29" i="107"/>
  <c r="D36" i="107"/>
  <c r="G11" i="107"/>
  <c r="C54" i="107"/>
  <c r="D11" i="107"/>
  <c r="C50" i="107"/>
  <c r="E14" i="107"/>
  <c r="E15" i="107"/>
  <c r="H47" i="107"/>
  <c r="D7" i="107"/>
  <c r="E30" i="107"/>
  <c r="H33" i="107"/>
  <c r="F12" i="107"/>
  <c r="D28" i="107"/>
  <c r="G34" i="107"/>
  <c r="E16" i="107"/>
  <c r="E12" i="107"/>
  <c r="D51" i="107"/>
  <c r="H26" i="107"/>
  <c r="F27" i="107"/>
  <c r="H52" i="107"/>
  <c r="C52" i="107"/>
  <c r="D25" i="107"/>
  <c r="F26" i="107"/>
  <c r="F17" i="107"/>
  <c r="H25" i="107"/>
  <c r="G45" i="107"/>
  <c r="E13" i="107"/>
  <c r="G26" i="107"/>
  <c r="E44" i="107"/>
  <c r="F25" i="107"/>
  <c r="C14" i="107"/>
  <c r="G36" i="107"/>
  <c r="G30" i="107"/>
  <c r="F13" i="107"/>
  <c r="F10" i="107"/>
  <c r="D8" i="107"/>
  <c r="D46" i="107"/>
  <c r="C51" i="107"/>
  <c r="D30" i="107"/>
  <c r="E33" i="107"/>
  <c r="E51" i="107"/>
  <c r="F46" i="107"/>
  <c r="C32" i="107"/>
  <c r="G54" i="107"/>
  <c r="C11" i="107"/>
  <c r="F7" i="107"/>
  <c r="F34" i="107"/>
  <c r="G17" i="107"/>
  <c r="G13" i="107"/>
  <c r="E50" i="107"/>
  <c r="F28" i="107"/>
  <c r="F49" i="107"/>
  <c r="F16" i="107"/>
  <c r="C33" i="107"/>
  <c r="G48" i="107"/>
  <c r="D12" i="107"/>
  <c r="D47" i="107"/>
  <c r="C25" i="107"/>
  <c r="D32" i="107"/>
  <c r="G35" i="107"/>
  <c r="D14" i="107"/>
  <c r="E31" i="107"/>
  <c r="E49" i="107"/>
  <c r="C36" i="107"/>
  <c r="C53" i="107"/>
  <c r="H49" i="107"/>
  <c r="C34" i="107"/>
  <c r="C16" i="107"/>
  <c r="F8" i="107"/>
  <c r="D13" i="107"/>
  <c r="C45" i="107"/>
  <c r="H45" i="107"/>
  <c r="G15" i="107"/>
  <c r="G52" i="107"/>
  <c r="H13" i="107"/>
  <c r="G9" i="107"/>
  <c r="F47" i="107"/>
  <c r="C47" i="107"/>
  <c r="E35" i="107"/>
  <c r="F52" i="107"/>
  <c r="C26" i="107"/>
  <c r="D26" i="107"/>
  <c r="E9" i="107"/>
  <c r="G7" i="107"/>
  <c r="E27" i="107"/>
  <c r="F6" i="107"/>
  <c r="D44" i="107"/>
  <c r="E48" i="107"/>
  <c r="H35" i="107"/>
  <c r="C17" i="107"/>
  <c r="F35" i="107"/>
  <c r="G46" i="107"/>
  <c r="D50" i="107"/>
  <c r="F11" i="107"/>
  <c r="G25" i="107"/>
  <c r="C31" i="107"/>
  <c r="H29" i="107"/>
  <c r="D54" i="107"/>
  <c r="D33" i="107"/>
  <c r="F54" i="107"/>
  <c r="E29" i="107"/>
  <c r="Q46" i="107" l="1"/>
  <c r="AC52" i="107"/>
  <c r="AD52" i="107" s="1"/>
  <c r="R44" i="107"/>
  <c r="AE52" i="107"/>
  <c r="AF52" i="107" s="1"/>
  <c r="AC36" i="107"/>
  <c r="R31" i="107"/>
  <c r="AE36" i="107"/>
  <c r="S12" i="107"/>
  <c r="S30" i="107"/>
  <c r="Q5" i="107"/>
  <c r="R27" i="107"/>
  <c r="AC34" i="107"/>
  <c r="AE34" i="107"/>
  <c r="Q24" i="107"/>
  <c r="S43" i="107"/>
  <c r="S50" i="107"/>
  <c r="Q11" i="107"/>
  <c r="S6" i="107"/>
  <c r="Q27" i="107"/>
  <c r="S24" i="107"/>
  <c r="S9" i="107"/>
  <c r="Q8" i="107"/>
  <c r="S11" i="107"/>
  <c r="AC12" i="107"/>
  <c r="AE12" i="107"/>
  <c r="R9" i="107"/>
  <c r="S47" i="107"/>
  <c r="Q31" i="107"/>
  <c r="AC31" i="107"/>
  <c r="AE31" i="107"/>
  <c r="R28" i="107"/>
  <c r="S5" i="107"/>
  <c r="Q25" i="107"/>
  <c r="Q48" i="107"/>
  <c r="S29" i="107"/>
  <c r="Q43" i="107"/>
  <c r="R8" i="107"/>
  <c r="AC15" i="107"/>
  <c r="AE15" i="107"/>
  <c r="S31" i="107"/>
  <c r="S28" i="107"/>
  <c r="Q9" i="107"/>
  <c r="S25" i="107"/>
  <c r="AC17" i="107"/>
  <c r="R12" i="107"/>
  <c r="AE17" i="107"/>
  <c r="AC13" i="107"/>
  <c r="AE13" i="107"/>
  <c r="R11" i="107"/>
  <c r="Q50" i="107"/>
  <c r="R47" i="107"/>
  <c r="AC50" i="107"/>
  <c r="AE50" i="107"/>
  <c r="Q30" i="107"/>
  <c r="S8" i="107"/>
  <c r="AE55" i="107"/>
  <c r="AC55" i="107"/>
  <c r="R50" i="107"/>
  <c r="S45" i="107"/>
  <c r="Q44" i="107"/>
  <c r="Q47" i="107"/>
  <c r="S46" i="107"/>
  <c r="AC49" i="107"/>
  <c r="AE49" i="107"/>
  <c r="R45" i="107"/>
  <c r="AE48" i="107"/>
  <c r="AF48" i="107" s="1"/>
  <c r="R43" i="107"/>
  <c r="AC48" i="107"/>
  <c r="AD48" i="107" s="1"/>
  <c r="R10" i="107"/>
  <c r="AE16" i="107"/>
  <c r="AC16" i="107"/>
  <c r="S49" i="107"/>
  <c r="S44" i="107"/>
  <c r="S48" i="107"/>
  <c r="Q49" i="107"/>
  <c r="Q6" i="107"/>
  <c r="S10" i="107"/>
  <c r="R26" i="107"/>
  <c r="AC30" i="107"/>
  <c r="AE30" i="107"/>
  <c r="Q10" i="107"/>
  <c r="S26" i="107"/>
  <c r="Q28" i="107"/>
  <c r="R30" i="107"/>
  <c r="AC32" i="107"/>
  <c r="AE32" i="107"/>
  <c r="AE11" i="107"/>
  <c r="R7" i="107"/>
  <c r="AC11" i="107"/>
  <c r="AE51" i="107"/>
  <c r="R49" i="107"/>
  <c r="AC51" i="107"/>
  <c r="AE54" i="107"/>
  <c r="AC54" i="107"/>
  <c r="R48" i="107"/>
  <c r="Q45" i="107"/>
  <c r="AC35" i="107"/>
  <c r="AE35" i="107"/>
  <c r="R29" i="107"/>
  <c r="S27" i="107"/>
  <c r="AC33" i="107"/>
  <c r="AD33" i="107" s="1"/>
  <c r="AE33" i="107"/>
  <c r="AF33" i="107" s="1"/>
  <c r="R25" i="107"/>
  <c r="R46" i="107"/>
  <c r="AC53" i="107"/>
  <c r="AE53" i="107"/>
  <c r="R6" i="107"/>
  <c r="AC14" i="107"/>
  <c r="AD14" i="107" s="1"/>
  <c r="AE14" i="107"/>
  <c r="AF14" i="107" s="1"/>
  <c r="AE29" i="107"/>
  <c r="AF29" i="107" s="1"/>
  <c r="R24" i="107"/>
  <c r="AC29" i="107"/>
  <c r="AD29" i="107" s="1"/>
  <c r="Q26" i="107"/>
  <c r="S7" i="107"/>
  <c r="Q12" i="107"/>
  <c r="AC10" i="107"/>
  <c r="AD10" i="107" s="1"/>
  <c r="R5" i="107"/>
  <c r="AE10" i="107"/>
  <c r="AF10" i="107" s="1"/>
  <c r="Q29" i="107"/>
  <c r="Q7" i="107"/>
  <c r="AF15" i="107" l="1"/>
  <c r="AF16" i="107" s="1"/>
  <c r="AF17" i="107" s="1"/>
  <c r="AF8" i="107" s="1"/>
  <c r="AD15" i="107"/>
  <c r="AD16" i="107" s="1"/>
  <c r="AD17" i="107" s="1"/>
  <c r="AD8" i="107" s="1"/>
  <c r="AD30" i="107"/>
  <c r="AD31" i="107" s="1"/>
  <c r="AD32" i="107" s="1"/>
  <c r="AD26" i="107" s="1"/>
  <c r="AG26" i="107" s="1"/>
  <c r="AD53" i="107"/>
  <c r="AF30" i="107"/>
  <c r="AF31" i="107" s="1"/>
  <c r="AF32" i="107" s="1"/>
  <c r="AF26" i="107" s="1"/>
  <c r="AF11" i="107"/>
  <c r="AF12" i="107" s="1"/>
  <c r="AF13" i="107" s="1"/>
  <c r="AF7" i="107" s="1"/>
  <c r="AF34" i="107"/>
  <c r="AF35" i="107" s="1"/>
  <c r="AF36" i="107" s="1"/>
  <c r="AF27" i="107" s="1"/>
  <c r="AD34" i="107"/>
  <c r="AD35" i="107" s="1"/>
  <c r="AD36" i="107" s="1"/>
  <c r="AD11" i="107"/>
  <c r="AD12" i="107" s="1"/>
  <c r="AD13" i="107" s="1"/>
  <c r="AD7" i="107" s="1"/>
  <c r="AG7" i="107" s="1"/>
  <c r="AD49" i="107"/>
  <c r="AD50" i="107" s="1"/>
  <c r="AD51" i="107" s="1"/>
  <c r="AD45" i="107" s="1"/>
  <c r="AG45" i="107" s="1"/>
  <c r="AF53" i="107"/>
  <c r="AF54" i="107" s="1"/>
  <c r="AF55" i="107" s="1"/>
  <c r="AF46" i="107" s="1"/>
  <c r="AD54" i="107"/>
  <c r="AD55" i="107" s="1"/>
  <c r="AD46" i="107" s="1"/>
  <c r="AF49" i="107"/>
  <c r="AF50" i="107" s="1"/>
  <c r="AF51" i="107" s="1"/>
  <c r="AF45" i="107" s="1"/>
  <c r="AG27" i="107" l="1"/>
  <c r="AG25" i="107" s="1"/>
  <c r="AG46" i="107"/>
  <c r="AG44" i="107" s="1"/>
  <c r="AG8" i="107"/>
  <c r="AG6" i="107" s="1"/>
  <c r="B2" i="107" s="1"/>
</calcChain>
</file>

<file path=xl/sharedStrings.xml><?xml version="1.0" encoding="utf-8"?>
<sst xmlns="http://schemas.openxmlformats.org/spreadsheetml/2006/main" count="644" uniqueCount="245">
  <si>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</si>
  <si>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</si>
  <si>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</si>
  <si>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</si>
  <si>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</si>
  <si>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</si>
  <si>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</si>
  <si>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</si>
  <si>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</si>
  <si>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</si>
  <si>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</si>
  <si>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</si>
  <si>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</si>
  <si>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</si>
  <si>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</si>
  <si>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</si>
  <si>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</si>
  <si>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</si>
  <si>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</si>
  <si>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</si>
  <si>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</si>
  <si>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</si>
  <si>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</si>
  <si>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</si>
  <si>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</si>
  <si>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</si>
  <si>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</si>
  <si>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</si>
  <si>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</si>
  <si>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</si>
  <si>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</si>
  <si>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</si>
  <si>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</si>
  <si>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</si>
  <si>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</si>
  <si>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</si>
  <si>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</si>
  <si>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</si>
  <si>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</si>
  <si>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</si>
  <si>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</si>
  <si>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</si>
  <si>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</si>
  <si>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</si>
  <si>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</si>
  <si>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</si>
  <si>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</si>
  <si>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</si>
  <si>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</si>
  <si>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</si>
  <si>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</si>
  <si>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</si>
  <si>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</si>
  <si>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</si>
  <si>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</si>
  <si>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</si>
  <si>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</si>
  <si>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</si>
  <si>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</si>
  <si>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</si>
  <si>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</si>
  <si>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</si>
  <si>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</si>
  <si>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</si>
  <si>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</si>
  <si>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</si>
  <si>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</si>
  <si>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</si>
  <si>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</si>
  <si>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</si>
  <si>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</si>
  <si>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</si>
  <si>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</si>
  <si>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</si>
  <si>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</si>
  <si>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</si>
  <si>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</si>
  <si>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</si>
  <si>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</si>
  <si>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(単位：％）</t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</si>
  <si>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</si>
  <si>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</si>
  <si>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</si>
  <si>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</si>
  <si>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</si>
  <si>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</si>
  <si>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</si>
  <si>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</si>
  <si>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</si>
  <si>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</si>
  <si>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</si>
  <si>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</si>
  <si>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</si>
  <si>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</si>
  <si>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</si>
  <si>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</si>
  <si>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</si>
  <si>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</si>
  <si>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</si>
  <si>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</si>
  <si>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</si>
  <si>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</si>
  <si>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</si>
  <si>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</si>
  <si>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</si>
  <si>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</si>
  <si>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</si>
  <si>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</si>
  <si>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</si>
  <si>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c</t>
    <phoneticPr fontId="2"/>
  </si>
  <si>
    <t>f</t>
    <phoneticPr fontId="2"/>
  </si>
  <si>
    <t>i</t>
    <phoneticPr fontId="2"/>
  </si>
  <si>
    <t>l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</si>
  <si>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</si>
  <si>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</si>
  <si>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</si>
  <si>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</si>
  <si>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</si>
  <si>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</si>
  <si>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</si>
  <si>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</si>
  <si>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</si>
  <si>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</si>
  <si>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</si>
  <si>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ab</t>
    <phoneticPr fontId="2"/>
  </si>
  <si>
    <t>ag</t>
    <phoneticPr fontId="2"/>
  </si>
  <si>
    <t>ak</t>
    <phoneticPr fontId="2"/>
  </si>
  <si>
    <t>ao</t>
    <phoneticPr fontId="2"/>
  </si>
  <si>
    <t>ae</t>
    <phoneticPr fontId="2"/>
  </si>
  <si>
    <t>af</t>
    <phoneticPr fontId="2"/>
  </si>
  <si>
    <t>ah</t>
    <phoneticPr fontId="2"/>
  </si>
  <si>
    <t>ai</t>
    <phoneticPr fontId="2"/>
  </si>
  <si>
    <t>aj</t>
    <phoneticPr fontId="2"/>
  </si>
  <si>
    <t>al</t>
    <phoneticPr fontId="2"/>
  </si>
  <si>
    <t>am</t>
    <phoneticPr fontId="2"/>
  </si>
  <si>
    <t>an</t>
    <phoneticPr fontId="2"/>
  </si>
  <si>
    <t>ap</t>
    <phoneticPr fontId="2"/>
  </si>
  <si>
    <t>男</t>
  </si>
  <si>
    <t>男</t>
    <phoneticPr fontId="2"/>
  </si>
  <si>
    <t>女</t>
  </si>
  <si>
    <t>女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</si>
  <si>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</si>
  <si>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</si>
  <si>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</si>
  <si>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</si>
  <si>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j</t>
    <phoneticPr fontId="2"/>
  </si>
  <si>
    <t>k</t>
    <phoneticPr fontId="2"/>
  </si>
  <si>
    <t>m</t>
    <phoneticPr fontId="2"/>
  </si>
  <si>
    <t>n</t>
    <phoneticPr fontId="2"/>
  </si>
  <si>
    <t>data_P13_15!</t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</si>
  <si>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</si>
  <si>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</si>
  <si>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</si>
  <si>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>全国との差B－Ｃ</t>
    <rPh sb="0" eb="2">
      <t>ゼンコク</t>
    </rPh>
    <rPh sb="4" eb="5">
      <t>サ</t>
    </rPh>
    <phoneticPr fontId="2"/>
  </si>
  <si>
    <t>増加</t>
    <rPh sb="0" eb="2">
      <t>ゾウカ</t>
    </rPh>
    <phoneticPr fontId="2"/>
  </si>
  <si>
    <t>減少</t>
    <rPh sb="0" eb="2">
      <t>ゲンショウ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</si>
  <si>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</si>
  <si>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</si>
  <si>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</si>
  <si>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</si>
  <si>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 xml:space="preserve"> 　   ①　</t>
    <phoneticPr fontId="2"/>
  </si>
  <si>
    <t>増加１減少２</t>
    <rPh sb="0" eb="2">
      <t>ゾウカ</t>
    </rPh>
    <rPh sb="3" eb="5">
      <t>ゲンショウ</t>
    </rPh>
    <phoneticPr fontId="2"/>
  </si>
  <si>
    <t xml:space="preserve">  　 ②　　12歳の永久歯の１人当たり平均むし歯（う歯）等数（喪失歯及び処置歯数を含む）は，次表の</t>
    <phoneticPr fontId="2"/>
  </si>
  <si>
    <t xml:space="preserve">   　　　とおりである。</t>
    <phoneticPr fontId="2"/>
  </si>
  <si>
    <t>　　  図１　年度別・むし歯の者の推移</t>
    <phoneticPr fontId="2"/>
  </si>
  <si>
    <t>　  　 　　(処置完了者+未処置者）</t>
    <phoneticPr fontId="2"/>
  </si>
  <si>
    <t xml:space="preserve">     %</t>
    <phoneticPr fontId="2"/>
  </si>
  <si>
    <t>(単位：％）</t>
    <phoneticPr fontId="2"/>
  </si>
  <si>
    <t>幼稚園</t>
    <rPh sb="0" eb="3">
      <t>ヨウチエン</t>
    </rPh>
    <phoneticPr fontId="2"/>
  </si>
  <si>
    <t xml:space="preserve">   -</t>
  </si>
  <si>
    <t>前年度との差B－A</t>
    <rPh sb="0" eb="2">
      <t>ゼンネン</t>
    </rPh>
    <rPh sb="2" eb="3">
      <t>ド</t>
    </rPh>
    <rPh sb="5" eb="6">
      <t>サ</t>
    </rPh>
    <phoneticPr fontId="2"/>
  </si>
  <si>
    <t xml:space="preserve">（注）  ①　数値は，小数点以下第２位を四捨五入している。（以下Ⅱ2の各表において同じ。） </t>
    <rPh sb="35" eb="37">
      <t>カクヒョウ</t>
    </rPh>
    <phoneticPr fontId="2"/>
  </si>
  <si>
    <t>・・・</t>
  </si>
  <si>
    <t>１０</t>
  </si>
  <si>
    <t xml:space="preserve">
</t>
  </si>
  <si>
    <t xml:space="preserve">裸眼視力1.0未満
</t>
  </si>
  <si>
    <t>4</t>
  </si>
  <si>
    <t>5</t>
  </si>
  <si>
    <t>6</t>
  </si>
  <si>
    <t>　 疾病・異常を被患率等別にみると，小学校では「むし歯（う歯）」の割合が最も高く，次いで「裸眼視力1.0未満」の順となっている。また，中学校では「裸眼視力1.0未満」の割合が最も高く，次いで「むし歯（う歯）」の順，高等学校では「むし歯（う歯）」の割合が最も高く，次いで「鼻・副鼻腔疾患」の順となっている。</t>
  </si>
  <si>
    <t xml:space="preserve">裸眼視力1.0未満     61.1
</t>
  </si>
  <si>
    <t xml:space="preserve">むし歯（う歯）      41.5
</t>
  </si>
  <si>
    <t xml:space="preserve">むし歯（う歯）      48.7
</t>
  </si>
  <si>
    <t xml:space="preserve">裸眼視力1.0未満     33.6
</t>
  </si>
  <si>
    <t xml:space="preserve">むし歯（う歯）      38.7
</t>
  </si>
  <si>
    <t xml:space="preserve">むし歯（う歯）      22.6
</t>
  </si>
  <si>
    <t xml:space="preserve">鼻・副鼻腔疾患      15.5
歯・口腔のその他の疾病・異常                10.9
</t>
  </si>
  <si>
    <t xml:space="preserve">鼻・副鼻腔疾患      12.7
</t>
  </si>
  <si>
    <t xml:space="preserve">歯・口腔のその他の疾病・異常                 8.4
</t>
  </si>
  <si>
    <t xml:space="preserve">鼻・副鼻腔疾患       9.7
</t>
  </si>
  <si>
    <t xml:space="preserve">耳疾患               7.4
</t>
  </si>
  <si>
    <t xml:space="preserve">歯肉の状態           6.6
歯垢の状態           6.4
歯列・咬合           6.0
</t>
  </si>
  <si>
    <t xml:space="preserve">蛋白検出の者         6.0
</t>
  </si>
  <si>
    <t xml:space="preserve">歯列・咬合           5.7
</t>
  </si>
  <si>
    <t xml:space="preserve">眼の疾病・異常       4.6
</t>
  </si>
  <si>
    <t xml:space="preserve">耳疾患               5.0
眼の疾病・異常       4.3
</t>
  </si>
  <si>
    <t xml:space="preserve">歯肉の状態           4.9
歯列・咬合           4.7
歯垢の状態           4.2
</t>
  </si>
  <si>
    <t xml:space="preserve">歯・口腔のその他の疾病・異常                 2.4
眼の疾病・異常       2.3
鼻・副鼻腔疾患       2.0
</t>
  </si>
  <si>
    <t xml:space="preserve">歯列・咬合           3.7
歯垢の状態           2.6
ぜん息               2.6
栄養状態             2.4
その他の疾病・異常   2.2
</t>
  </si>
  <si>
    <t xml:space="preserve">心電図異常           2.9
その他の疾病・異常   2.6
蛋白検出の者         2.5
</t>
  </si>
  <si>
    <t xml:space="preserve">心電図異常           3.3
その他の疾病・異常   3.3
眼の疾病・異常       3.2
</t>
  </si>
  <si>
    <t xml:space="preserve">蛋白検出の者         1.1
</t>
  </si>
  <si>
    <t xml:space="preserve">アトピー性皮膚炎     1.8
心電図異常           1.6
歯肉の状態           1.3
口腔咽喉頭疾患・異常 1.2
蛋白検出の者         1.1
</t>
  </si>
  <si>
    <t xml:space="preserve">アトピー性皮膚炎     1.5
ぜん息               1.2
心臓の疾病・異常     1.0
</t>
  </si>
  <si>
    <t xml:space="preserve">耳疾患               1.8
歯・口腔のその他の疾病・異常                 1.8
アトピー性皮膚炎     1.7
ぜん息               1.5
心臓の疾病・異常     1.0
</t>
  </si>
  <si>
    <t xml:space="preserve">その他の疾病・異常   0.9
ぜん息               0.7
耳疾患               0.6
</t>
  </si>
  <si>
    <t xml:space="preserve">心臓の疾病・異常     0.6
言語障害             0.5
</t>
  </si>
  <si>
    <t xml:space="preserve">せき柱の状態         0.5
</t>
  </si>
  <si>
    <t xml:space="preserve">難聴                 0.5
四肢の状態           0.5
</t>
  </si>
  <si>
    <t>その他の皮膚疾患     0.4
口腔咽喉頭疾患・異常 0.3
顎関節               0.2
歯垢の状態           0.2
アトピー性皮膚炎     0.2
心臓の疾病・異常     0.1
言語障害             0.1</t>
  </si>
  <si>
    <t>難聴                 0.4
せき柱の状態         0.2
腎臓疾患             0.2
顎関節               0.1
その他の皮膚疾患     0.1
四肢の状態           0.1
尿糖検出の者         0.1</t>
  </si>
  <si>
    <t>難聴　　　　　　　　 0.4
栄養状態　　　　　　 0.4
顎関節               0.3
その他の皮膚疾患     0.2
腎臓疾患             0.2
口腔咽喉頭疾患・異常
                     0.1
四肢の状態           0.1
尿糖検出の者         0.1</t>
    <rPh sb="0" eb="2">
      <t>ナンチョウ</t>
    </rPh>
    <rPh sb="15" eb="17">
      <t>エイヨウ</t>
    </rPh>
    <rPh sb="17" eb="19">
      <t>ジョウタイ</t>
    </rPh>
    <rPh sb="30" eb="33">
      <t>ガクカンセツ</t>
    </rPh>
    <rPh sb="54" eb="55">
      <t>ホカ</t>
    </rPh>
    <rPh sb="56" eb="58">
      <t>ヒフ</t>
    </rPh>
    <rPh sb="58" eb="60">
      <t>シッカン</t>
    </rPh>
    <rPh sb="69" eb="71">
      <t>ジンゾウ</t>
    </rPh>
    <rPh sb="71" eb="73">
      <t>シッカン</t>
    </rPh>
    <rPh sb="90" eb="92">
      <t>コウクウ</t>
    </rPh>
    <rPh sb="92" eb="95">
      <t>インコウトウ</t>
    </rPh>
    <rPh sb="95" eb="97">
      <t>シッカン</t>
    </rPh>
    <rPh sb="98" eb="100">
      <t>イジョウ</t>
    </rPh>
    <rPh sb="126" eb="128">
      <t>シシ</t>
    </rPh>
    <rPh sb="129" eb="131">
      <t>ジョウタイ</t>
    </rPh>
    <rPh sb="146" eb="148">
      <t>ニョウトウ</t>
    </rPh>
    <rPh sb="148" eb="150">
      <t>ケンシュツ</t>
    </rPh>
    <rPh sb="151" eb="152">
      <t>モノ</t>
    </rPh>
    <phoneticPr fontId="2"/>
  </si>
  <si>
    <t>口腔咽喉頭疾患・異常 0.4
顎関節               0.4
せき柱の状態         0.4
その他の皮膚疾患     0.3
栄養状態             0.2
腎臓疾患             0.2
結核                 0.1
尿糖検出の者         0.1
言語障害             0.1</t>
  </si>
  <si>
    <t xml:space="preserve">歯肉の状態           0.0
栄養状態             0.0
</t>
  </si>
  <si>
    <t>胸郭の状態           0.0
結核の精密検査の対象者
                     0.0</t>
    <rPh sb="0" eb="2">
      <t>キョウカク</t>
    </rPh>
    <rPh sb="3" eb="5">
      <t>ジョウタイ</t>
    </rPh>
    <rPh sb="20" eb="22">
      <t>ケッカク</t>
    </rPh>
    <rPh sb="23" eb="25">
      <t>セイミツ</t>
    </rPh>
    <rPh sb="25" eb="27">
      <t>ケンサ</t>
    </rPh>
    <rPh sb="28" eb="31">
      <t>タイショウシャ</t>
    </rPh>
    <phoneticPr fontId="2"/>
  </si>
  <si>
    <t xml:space="preserve">胸郭の状態           0.0
結核の精密検査の対象者
                     0.0
言語障害             0.0
</t>
    <rPh sb="0" eb="2">
      <t>キョウカク</t>
    </rPh>
    <rPh sb="3" eb="5">
      <t>ジョウタイ</t>
    </rPh>
    <rPh sb="20" eb="22">
      <t>ケッカク</t>
    </rPh>
    <rPh sb="23" eb="25">
      <t>セイミツ</t>
    </rPh>
    <rPh sb="25" eb="27">
      <t>ケンサ</t>
    </rPh>
    <rPh sb="28" eb="31">
      <t>タイショウシャ</t>
    </rPh>
    <rPh sb="57" eb="59">
      <t>ゲンゴ</t>
    </rPh>
    <rPh sb="59" eb="61">
      <t>ショウガイ</t>
    </rPh>
    <phoneticPr fontId="2"/>
  </si>
  <si>
    <t xml:space="preserve">胸郭の状態           0.0
</t>
  </si>
  <si>
    <t>（注）１  「口腔咽喉頭疾患・異常」とは，口腔の疾患・異常，アデノイド，扁桃肥大，咽頭炎，急性又は慢性的症状の喉頭炎，扁桃炎，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21" eb="23">
      <t>コウクウ</t>
    </rPh>
    <rPh sb="24" eb="26">
      <t>シッカン</t>
    </rPh>
    <rPh sb="27" eb="29">
      <t>イジョウ</t>
    </rPh>
    <rPh sb="55" eb="56">
      <t>ノド</t>
    </rPh>
    <phoneticPr fontId="2"/>
  </si>
  <si>
    <t>　   　 音声言語異常等である。</t>
    <phoneticPr fontId="2"/>
  </si>
  <si>
    <t>　　　2  「歯・口腔のその他の疾病・異常」とは，口角炎，口唇炎，口内炎，唇裂，口蓋裂，舌小帯異常，唾石，癒合歯，要注意乳歯等</t>
    <phoneticPr fontId="2"/>
  </si>
  <si>
    <t xml:space="preserve">       である。</t>
    <phoneticPr fontId="2"/>
  </si>
  <si>
    <t>　　　3  「心電図異常」とは，医師が心電図所見を見て，異常と判断した者，又は精密検査を要する者である。</t>
    <rPh sb="7" eb="10">
      <t>シンデンズ</t>
    </rPh>
    <rPh sb="10" eb="12">
      <t>イジョウ</t>
    </rPh>
    <rPh sb="16" eb="18">
      <t>イシ</t>
    </rPh>
    <rPh sb="19" eb="22">
      <t>シンデンズ</t>
    </rPh>
    <rPh sb="22" eb="24">
      <t>ショケン</t>
    </rPh>
    <rPh sb="25" eb="26">
      <t>ミ</t>
    </rPh>
    <rPh sb="28" eb="30">
      <t>イジョウ</t>
    </rPh>
    <rPh sb="31" eb="33">
      <t>ハンダン</t>
    </rPh>
    <rPh sb="35" eb="36">
      <t>モノ</t>
    </rPh>
    <rPh sb="37" eb="38">
      <t>マタ</t>
    </rPh>
    <rPh sb="39" eb="41">
      <t>セイミツ</t>
    </rPh>
    <rPh sb="41" eb="43">
      <t>ケンサ</t>
    </rPh>
    <rPh sb="44" eb="45">
      <t>ヨウ</t>
    </rPh>
    <rPh sb="47" eb="48">
      <t>モノ</t>
    </rPh>
    <phoneticPr fontId="2"/>
  </si>
  <si>
    <t>　　　4  「その他の皮膚疾患」とは，伝染性皮膚疾患，毛髪疾患，尋常性白斑，みずいぼ（伝染性軟属腫）等，アトピー性皮膚炎以外の</t>
    <rPh sb="9" eb="10">
      <t>タ</t>
    </rPh>
    <rPh sb="11" eb="13">
      <t>ヒフ</t>
    </rPh>
    <rPh sb="13" eb="15">
      <t>シッカン</t>
    </rPh>
    <rPh sb="19" eb="22">
      <t>デンセンセイ</t>
    </rPh>
    <rPh sb="22" eb="24">
      <t>ヒフ</t>
    </rPh>
    <rPh sb="24" eb="26">
      <t>シッカン</t>
    </rPh>
    <rPh sb="27" eb="29">
      <t>モウハツ</t>
    </rPh>
    <rPh sb="29" eb="31">
      <t>シッカン</t>
    </rPh>
    <rPh sb="32" eb="35">
      <t>ジンジョウセイ</t>
    </rPh>
    <rPh sb="35" eb="37">
      <t>ハクハン</t>
    </rPh>
    <rPh sb="43" eb="46">
      <t>デンセンセイ</t>
    </rPh>
    <rPh sb="46" eb="49">
      <t>ナンゾクシュ</t>
    </rPh>
    <rPh sb="50" eb="51">
      <t>トウ</t>
    </rPh>
    <rPh sb="56" eb="57">
      <t>セイ</t>
    </rPh>
    <rPh sb="57" eb="59">
      <t>ヒフ</t>
    </rPh>
    <rPh sb="59" eb="60">
      <t>エン</t>
    </rPh>
    <rPh sb="60" eb="62">
      <t>イガイ</t>
    </rPh>
    <phoneticPr fontId="2"/>
  </si>
  <si>
    <t>　　　　皮膚疾患である。</t>
    <phoneticPr fontId="2"/>
  </si>
  <si>
    <t>　　　5  「その他の疾病・異常」とは，本調査のいずれの調査項目にも該当しない疾病及び異常（例えば貧血，てんかん，ダウン症，筋ジ</t>
    <rPh sb="9" eb="10">
      <t>タ</t>
    </rPh>
    <rPh sb="11" eb="13">
      <t>シッペイ</t>
    </rPh>
    <rPh sb="14" eb="16">
      <t>イジョウ</t>
    </rPh>
    <rPh sb="20" eb="23">
      <t>ホンチョウサ</t>
    </rPh>
    <rPh sb="28" eb="30">
      <t>チョウサ</t>
    </rPh>
    <rPh sb="30" eb="32">
      <t>コウモク</t>
    </rPh>
    <rPh sb="34" eb="36">
      <t>ガイトウ</t>
    </rPh>
    <rPh sb="39" eb="41">
      <t>シッペイ</t>
    </rPh>
    <rPh sb="41" eb="42">
      <t>オヨ</t>
    </rPh>
    <rPh sb="43" eb="45">
      <t>イジョウ</t>
    </rPh>
    <rPh sb="46" eb="47">
      <t>タト</t>
    </rPh>
    <rPh sb="49" eb="51">
      <t>ヒンケツ</t>
    </rPh>
    <rPh sb="60" eb="61">
      <t>ショウ</t>
    </rPh>
    <phoneticPr fontId="2"/>
  </si>
  <si>
    <t xml:space="preserve">        ストロフィーなど医師の診断があり長期にわたって継続するもの）である。</t>
    <rPh sb="16" eb="18">
      <t>イシ</t>
    </rPh>
    <rPh sb="19" eb="21">
      <t>シンダン</t>
    </rPh>
    <rPh sb="24" eb="26">
      <t>チョウキ</t>
    </rPh>
    <rPh sb="31" eb="33">
      <t>ケイゾク</t>
    </rPh>
    <phoneticPr fontId="2"/>
  </si>
  <si>
    <t>　　　6  「X」は疾病・異常被患率等の標準誤差が5以上，受検者数が100人(5歳は50人）未満，回答校が１校以下又は疾病・異常被</t>
    <rPh sb="40" eb="41">
      <t>サイ</t>
    </rPh>
    <rPh sb="44" eb="45">
      <t>ニン</t>
    </rPh>
    <rPh sb="46" eb="48">
      <t>ミマン</t>
    </rPh>
    <rPh sb="49" eb="51">
      <t>カイトウ</t>
    </rPh>
    <rPh sb="51" eb="52">
      <t>コウ</t>
    </rPh>
    <rPh sb="54" eb="55">
      <t>コウ</t>
    </rPh>
    <rPh sb="55" eb="57">
      <t>イカ</t>
    </rPh>
    <rPh sb="57" eb="58">
      <t>マタ</t>
    </rPh>
    <rPh sb="59" eb="61">
      <t>シッペイ</t>
    </rPh>
    <rPh sb="62" eb="64">
      <t>イジョウ</t>
    </rPh>
    <rPh sb="64" eb="65">
      <t>ヒ</t>
    </rPh>
    <phoneticPr fontId="2"/>
  </si>
  <si>
    <t xml:space="preserve">        患率が100.0％のため統計数値を公表しない。</t>
    <phoneticPr fontId="2"/>
  </si>
  <si>
    <t>　　</t>
    <phoneticPr fontId="2"/>
  </si>
  <si>
    <t>令和3年度</t>
  </si>
  <si>
    <t>7</t>
  </si>
  <si>
    <t xml:space="preserve">   　　 ②　 「X」は疾病・異常被患率等の標準誤差が5以上，受検者数が100人(5歳は50人）</t>
    <phoneticPr fontId="2"/>
  </si>
  <si>
    <t>　       　未満，回答校が１校以下又は疾病・異常被患率が100.0％のため統計数値を公表し</t>
    <phoneticPr fontId="2"/>
  </si>
  <si>
    <t>　　　　  ない。</t>
    <phoneticPr fontId="2"/>
  </si>
  <si>
    <t>　令和７年度のむし歯（う歯）の者の割合（処置完了者を含む。）は，幼稚園22.6％，小学校41.5％，中学校38.7％，高等学校48.7％と，高等学校では前年度より減少しているが，幼稚園，小学校，中学校では増加している。
　「処置完了者」の割合については，幼稚園，小学校，高等学校では前年度より増加している。
　また，　「未処置歯のある者」の割合については，幼稚園，中学校では前年度より増加している。
　なお，むし歯（う歯）の者の割合を全国と比べると，全ての学校区分で全国平均を上回っている。</t>
  </si>
  <si>
    <t>　「裸眼視力1.0未満」の者の割合及び内訳は次表のとおりである。
　「裸眼視力1.0未満」の者の割合を前年度と比べると，６歳～８歳，11歳，13歳は増加している。</t>
    <rPh sb="61" eb="62">
      <t>サイ</t>
    </rPh>
    <rPh sb="64" eb="65">
      <t>サイ</t>
    </rPh>
    <rPh sb="68" eb="69">
      <t>サイ</t>
    </rPh>
    <rPh sb="72" eb="73">
      <t>サイ</t>
    </rPh>
    <rPh sb="74" eb="76">
      <t>ゾウカ</t>
    </rPh>
    <phoneticPr fontId="2"/>
  </si>
  <si>
    <t xml:space="preserve">   （注）　「X」は疾病・異常被患率等の標準誤差が5以上，受検者数が100人(5歳は50人）未満，回答校が１校以下又は疾病異常</t>
    <phoneticPr fontId="2"/>
  </si>
  <si>
    <t xml:space="preserve">  　  被患率が100.0％のため統計数値を公表しない。</t>
    <phoneticPr fontId="2"/>
  </si>
  <si>
    <t>　蛋白検出の者の割合を前年度と比べると，男子は小学校，中学校，高等学校で，女子は全ての学校区分で増加している。</t>
  </si>
  <si>
    <t>　耳疾患の者の割合を前年度と比べると，男子は全ての学校区分で，女子は小学校，中学校で増加している。</t>
  </si>
  <si>
    <t>　鼻・副鼻腔疾患の者の割合を前年度と比べると，高等学校の男子は増加している。</t>
  </si>
  <si>
    <t>　ぜん息の者の割合を前年度と比べると，男子・女子ともに幼稚園，小学校で増加している。</t>
  </si>
  <si>
    <t>　心電図異常の者の割合を前年度と比べると，男子は小学校，中学校で，女子は中学校，高等学校で減少している。</t>
  </si>
  <si>
    <t>　口腔咽喉頭疾患・異常の者の割合を前年度と比べると，男子・女子ともに小学校，高等学校で増加している。</t>
  </si>
  <si>
    <t>　アトピー性皮膚炎の者の割合を前年度と比べると，男子・女子ともに小学校で増加している。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</si>
</sst>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[=1]&quot;元年度&quot;;0&quot;年&quot;&quot;度&quot;"/>
    <numFmt numFmtId="188" formatCode="0.0\ ;&quot;△ &quot;0.0\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6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/>
    <xf numFmtId="0" fontId="9" fillId="0" borderId="10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 textRotation="255"/>
    </xf>
    <xf numFmtId="0" fontId="9" fillId="0" borderId="0" xfId="2" applyFont="1" applyAlignment="1">
      <alignment horizontal="center" vertical="distributed" textRotation="255"/>
    </xf>
    <xf numFmtId="0" fontId="12" fillId="0" borderId="0" xfId="0" applyFo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2" applyFont="1" applyAlignment="1">
      <alignment horizontal="center" vertical="center"/>
    </xf>
    <xf numFmtId="178" fontId="10" fillId="0" borderId="0" xfId="2" applyNumberFormat="1" applyFont="1" applyAlignment="1">
      <alignment horizontal="right"/>
    </xf>
    <xf numFmtId="177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49" fontId="9" fillId="0" borderId="0" xfId="0" applyNumberFormat="1" applyFo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9" fillId="0" borderId="0" xfId="0" applyFont="1" applyAlignment="1">
      <alignment vertical="top"/>
    </xf>
    <xf numFmtId="0" fontId="20" fillId="0" borderId="0" xfId="0" applyFont="1">
      <alignment vertical="center"/>
    </xf>
    <xf numFmtId="0" fontId="10" fillId="0" borderId="25" xfId="0" applyFont="1" applyBorder="1" applyAlignment="1">
      <alignment horizontal="right" vertical="center"/>
    </xf>
    <xf numFmtId="178" fontId="4" fillId="3" borderId="0" xfId="2" applyNumberFormat="1" applyFont="1" applyFill="1" applyAlignment="1">
      <alignment horizontal="right"/>
    </xf>
    <xf numFmtId="177" fontId="4" fillId="3" borderId="0" xfId="0" applyNumberFormat="1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2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4" fillId="0" borderId="0" xfId="0" applyFont="1">
      <alignment vertical="center"/>
    </xf>
    <xf numFmtId="0" fontId="17" fillId="0" borderId="25" xfId="0" applyFont="1" applyBorder="1" applyAlignment="1">
      <alignment horizontal="right" vertical="center"/>
    </xf>
    <xf numFmtId="177" fontId="9" fillId="0" borderId="0" xfId="0" applyNumberFormat="1" applyFo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49" fontId="4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25" fillId="0" borderId="0" xfId="0" applyFont="1">
      <alignment vertical="center"/>
    </xf>
    <xf numFmtId="0" fontId="0" fillId="0" borderId="25" xfId="0" applyBorder="1">
      <alignment vertical="center"/>
    </xf>
    <xf numFmtId="0" fontId="10" fillId="0" borderId="5" xfId="0" applyFont="1" applyBorder="1" applyAlignment="1">
      <alignment horizontal="center" vertical="center" shrinkToFit="1"/>
    </xf>
    <xf numFmtId="177" fontId="10" fillId="0" borderId="33" xfId="0" applyNumberFormat="1" applyFont="1" applyBorder="1" applyAlignment="1">
      <alignment horizontal="right" vertical="center"/>
    </xf>
    <xf numFmtId="177" fontId="10" fillId="0" borderId="36" xfId="0" applyNumberFormat="1" applyFont="1" applyBorder="1" applyAlignment="1">
      <alignment horizontal="right" vertical="center"/>
    </xf>
    <xf numFmtId="179" fontId="10" fillId="0" borderId="36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177" fontId="10" fillId="0" borderId="38" xfId="0" applyNumberFormat="1" applyFont="1" applyBorder="1" applyAlignment="1">
      <alignment horizontal="right" vertical="center"/>
    </xf>
    <xf numFmtId="177" fontId="10" fillId="0" borderId="34" xfId="0" applyNumberFormat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right" vertical="center"/>
    </xf>
    <xf numFmtId="179" fontId="10" fillId="0" borderId="40" xfId="0" applyNumberFormat="1" applyFont="1" applyBorder="1" applyAlignment="1">
      <alignment horizontal="right" vertical="center"/>
    </xf>
    <xf numFmtId="177" fontId="10" fillId="0" borderId="41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177" fontId="10" fillId="0" borderId="35" xfId="0" applyNumberFormat="1" applyFont="1" applyBorder="1" applyAlignment="1">
      <alignment horizontal="right" vertical="center"/>
    </xf>
    <xf numFmtId="177" fontId="10" fillId="0" borderId="44" xfId="0" applyNumberFormat="1" applyFont="1" applyBorder="1" applyAlignment="1">
      <alignment horizontal="right" vertical="center"/>
    </xf>
    <xf numFmtId="179" fontId="10" fillId="0" borderId="44" xfId="0" applyNumberFormat="1" applyFont="1" applyBorder="1" applyAlignment="1">
      <alignment horizontal="right" vertical="center"/>
    </xf>
    <xf numFmtId="177" fontId="10" fillId="0" borderId="45" xfId="0" applyNumberFormat="1" applyFont="1" applyBorder="1" applyAlignment="1">
      <alignment horizontal="right" vertical="center"/>
    </xf>
    <xf numFmtId="177" fontId="10" fillId="0" borderId="46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 shrinkToFit="1"/>
    </xf>
    <xf numFmtId="0" fontId="9" fillId="0" borderId="62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 shrinkToFit="1"/>
    </xf>
    <xf numFmtId="0" fontId="9" fillId="0" borderId="64" xfId="2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3" fillId="0" borderId="0" xfId="0" applyNumberFormat="1" applyFont="1">
      <alignment vertical="center"/>
    </xf>
    <xf numFmtId="180" fontId="10" fillId="0" borderId="65" xfId="2" applyNumberFormat="1" applyFont="1" applyBorder="1" applyAlignment="1">
      <alignment horizontal="right"/>
    </xf>
    <xf numFmtId="180" fontId="10" fillId="0" borderId="66" xfId="2" applyNumberFormat="1" applyFont="1" applyBorder="1" applyAlignment="1">
      <alignment horizontal="right"/>
    </xf>
    <xf numFmtId="180" fontId="10" fillId="0" borderId="67" xfId="2" applyNumberFormat="1" applyFont="1" applyBorder="1" applyAlignment="1">
      <alignment horizontal="right"/>
    </xf>
    <xf numFmtId="180" fontId="10" fillId="0" borderId="34" xfId="2" applyNumberFormat="1" applyFont="1" applyBorder="1" applyAlignment="1">
      <alignment horizontal="right"/>
    </xf>
    <xf numFmtId="180" fontId="10" fillId="0" borderId="40" xfId="2" applyNumberFormat="1" applyFont="1" applyBorder="1" applyAlignment="1">
      <alignment horizontal="right"/>
    </xf>
    <xf numFmtId="180" fontId="10" fillId="0" borderId="41" xfId="2" applyNumberFormat="1" applyFont="1" applyBorder="1" applyAlignment="1">
      <alignment horizontal="right"/>
    </xf>
    <xf numFmtId="180" fontId="10" fillId="0" borderId="68" xfId="2" applyNumberFormat="1" applyFont="1" applyBorder="1" applyAlignment="1">
      <alignment horizontal="right"/>
    </xf>
    <xf numFmtId="180" fontId="10" fillId="0" borderId="69" xfId="2" applyNumberFormat="1" applyFont="1" applyBorder="1" applyAlignment="1">
      <alignment horizontal="right"/>
    </xf>
    <xf numFmtId="180" fontId="10" fillId="0" borderId="70" xfId="2" applyNumberFormat="1" applyFont="1" applyBorder="1" applyAlignment="1">
      <alignment horizontal="right"/>
    </xf>
    <xf numFmtId="180" fontId="10" fillId="0" borderId="71" xfId="2" applyNumberFormat="1" applyFont="1" applyBorder="1" applyAlignment="1">
      <alignment horizontal="right"/>
    </xf>
    <xf numFmtId="180" fontId="10" fillId="0" borderId="72" xfId="2" applyNumberFormat="1" applyFont="1" applyBorder="1" applyAlignment="1">
      <alignment horizontal="right"/>
    </xf>
    <xf numFmtId="180" fontId="10" fillId="0" borderId="73" xfId="2" applyNumberFormat="1" applyFont="1" applyBorder="1" applyAlignment="1">
      <alignment horizontal="right"/>
    </xf>
    <xf numFmtId="180" fontId="10" fillId="0" borderId="74" xfId="2" applyNumberFormat="1" applyFont="1" applyBorder="1" applyAlignment="1">
      <alignment horizontal="right"/>
    </xf>
    <xf numFmtId="180" fontId="10" fillId="0" borderId="75" xfId="2" applyNumberFormat="1" applyFont="1" applyBorder="1" applyAlignment="1">
      <alignment horizontal="right"/>
    </xf>
    <xf numFmtId="180" fontId="10" fillId="0" borderId="76" xfId="2" applyNumberFormat="1" applyFont="1" applyBorder="1" applyAlignment="1">
      <alignment horizontal="right"/>
    </xf>
    <xf numFmtId="180" fontId="10" fillId="0" borderId="77" xfId="2" applyNumberFormat="1" applyFont="1" applyBorder="1" applyAlignment="1">
      <alignment horizontal="right"/>
    </xf>
    <xf numFmtId="180" fontId="10" fillId="0" borderId="2" xfId="2" applyNumberFormat="1" applyFont="1" applyBorder="1" applyAlignment="1">
      <alignment horizontal="right"/>
    </xf>
    <xf numFmtId="180" fontId="10" fillId="0" borderId="24" xfId="2" applyNumberFormat="1" applyFont="1" applyBorder="1" applyAlignment="1">
      <alignment horizontal="right"/>
    </xf>
    <xf numFmtId="180" fontId="10" fillId="0" borderId="28" xfId="2" applyNumberFormat="1" applyFont="1" applyBorder="1" applyAlignment="1">
      <alignment horizontal="right"/>
    </xf>
    <xf numFmtId="180" fontId="10" fillId="0" borderId="5" xfId="2" applyNumberFormat="1" applyFont="1" applyBorder="1" applyAlignment="1">
      <alignment horizontal="right"/>
    </xf>
    <xf numFmtId="180" fontId="10" fillId="0" borderId="78" xfId="2" applyNumberFormat="1" applyFont="1" applyBorder="1" applyAlignment="1">
      <alignment horizontal="right"/>
    </xf>
    <xf numFmtId="180" fontId="10" fillId="0" borderId="79" xfId="2" applyNumberFormat="1" applyFont="1" applyBorder="1" applyAlignment="1">
      <alignment horizontal="right"/>
    </xf>
    <xf numFmtId="180" fontId="10" fillId="0" borderId="80" xfId="2" applyNumberFormat="1" applyFont="1" applyBorder="1" applyAlignment="1">
      <alignment horizontal="right"/>
    </xf>
    <xf numFmtId="180" fontId="10" fillId="0" borderId="81" xfId="2" applyNumberFormat="1" applyFont="1" applyBorder="1" applyAlignment="1">
      <alignment horizontal="right"/>
    </xf>
    <xf numFmtId="180" fontId="10" fillId="0" borderId="82" xfId="2" applyNumberFormat="1" applyFont="1" applyBorder="1" applyAlignment="1">
      <alignment horizontal="right"/>
    </xf>
    <xf numFmtId="180" fontId="10" fillId="0" borderId="26" xfId="2" applyNumberFormat="1" applyFont="1" applyBorder="1" applyAlignment="1">
      <alignment horizontal="right"/>
    </xf>
    <xf numFmtId="180" fontId="10" fillId="0" borderId="27" xfId="2" applyNumberFormat="1" applyFont="1" applyBorder="1" applyAlignment="1">
      <alignment horizontal="right"/>
    </xf>
    <xf numFmtId="180" fontId="10" fillId="0" borderId="1" xfId="2" applyNumberFormat="1" applyFont="1" applyBorder="1" applyAlignment="1">
      <alignment horizontal="right"/>
    </xf>
    <xf numFmtId="0" fontId="9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181" fontId="9" fillId="0" borderId="29" xfId="0" applyNumberFormat="1" applyFont="1" applyBorder="1" applyAlignment="1">
      <alignment horizontal="center" vertical="center" shrinkToFit="1"/>
    </xf>
    <xf numFmtId="181" fontId="9" fillId="0" borderId="1" xfId="0" applyNumberFormat="1" applyFont="1" applyBorder="1" applyAlignment="1">
      <alignment horizontal="center" vertical="center" shrinkToFit="1"/>
    </xf>
    <xf numFmtId="181" fontId="9" fillId="0" borderId="20" xfId="0" applyNumberFormat="1" applyFont="1" applyBorder="1" applyAlignment="1">
      <alignment horizontal="center" vertical="center" shrinkToFit="1"/>
    </xf>
    <xf numFmtId="181" fontId="9" fillId="0" borderId="3" xfId="0" applyNumberFormat="1" applyFont="1" applyBorder="1" applyAlignment="1">
      <alignment horizontal="center" vertical="center" shrinkToFit="1"/>
    </xf>
    <xf numFmtId="181" fontId="9" fillId="0" borderId="18" xfId="0" applyNumberFormat="1" applyFont="1" applyBorder="1" applyAlignment="1">
      <alignment horizontal="center" vertical="center" shrinkToFit="1"/>
    </xf>
    <xf numFmtId="182" fontId="9" fillId="0" borderId="18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6" fontId="3" fillId="0" borderId="0" xfId="0" applyNumberFormat="1" applyFont="1">
      <alignment vertical="center"/>
    </xf>
    <xf numFmtId="187" fontId="3" fillId="0" borderId="0" xfId="0" applyNumberFormat="1" applyFont="1">
      <alignment vertical="center"/>
    </xf>
    <xf numFmtId="185" fontId="9" fillId="0" borderId="15" xfId="0" applyNumberFormat="1" applyFont="1" applyBorder="1" applyAlignment="1">
      <alignment horizontal="center" vertical="center"/>
    </xf>
    <xf numFmtId="188" fontId="10" fillId="0" borderId="22" xfId="0" applyNumberFormat="1" applyFont="1" applyBorder="1" applyAlignment="1">
      <alignment horizontal="right" vertical="center"/>
    </xf>
    <xf numFmtId="188" fontId="10" fillId="0" borderId="39" xfId="0" applyNumberFormat="1" applyFont="1" applyBorder="1" applyAlignment="1">
      <alignment horizontal="right" vertical="center"/>
    </xf>
    <xf numFmtId="188" fontId="10" fillId="0" borderId="38" xfId="0" applyNumberFormat="1" applyFont="1" applyBorder="1" applyAlignment="1">
      <alignment horizontal="right" vertical="center"/>
    </xf>
    <xf numFmtId="188" fontId="10" fillId="0" borderId="33" xfId="0" applyNumberFormat="1" applyFont="1" applyBorder="1" applyAlignment="1">
      <alignment horizontal="right" vertical="center"/>
    </xf>
    <xf numFmtId="188" fontId="10" fillId="0" borderId="43" xfId="0" applyNumberFormat="1" applyFont="1" applyBorder="1" applyAlignment="1">
      <alignment horizontal="right" vertical="center"/>
    </xf>
    <xf numFmtId="188" fontId="10" fillId="0" borderId="42" xfId="0" applyNumberFormat="1" applyFont="1" applyBorder="1" applyAlignment="1">
      <alignment horizontal="right" vertical="center"/>
    </xf>
    <xf numFmtId="188" fontId="10" fillId="0" borderId="34" xfId="0" applyNumberFormat="1" applyFont="1" applyBorder="1" applyAlignment="1">
      <alignment horizontal="right" vertical="center"/>
    </xf>
    <xf numFmtId="188" fontId="10" fillId="0" borderId="47" xfId="0" applyNumberFormat="1" applyFont="1" applyBorder="1" applyAlignment="1">
      <alignment horizontal="right" vertical="center"/>
    </xf>
    <xf numFmtId="188" fontId="10" fillId="0" borderId="46" xfId="0" applyNumberFormat="1" applyFont="1" applyBorder="1" applyAlignment="1">
      <alignment horizontal="right" vertical="center"/>
    </xf>
    <xf numFmtId="188" fontId="10" fillId="0" borderId="35" xfId="0" applyNumberFormat="1" applyFont="1" applyBorder="1" applyAlignment="1">
      <alignment horizontal="right" vertical="center"/>
    </xf>
    <xf numFmtId="188" fontId="10" fillId="0" borderId="48" xfId="0" applyNumberFormat="1" applyFont="1" applyBorder="1" applyAlignment="1">
      <alignment horizontal="right"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0" fontId="9" fillId="0" borderId="25" xfId="0" applyFont="1" applyBorder="1" applyAlignment="1"/>
    <xf numFmtId="0" fontId="0" fillId="4" borderId="0" xfId="0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0" fontId="30" fillId="0" borderId="2" xfId="0" applyFont="1" applyBorder="1" applyAlignment="1">
      <alignment horizontal="left" vertical="top" wrapText="1" indent="1"/>
    </xf>
    <xf numFmtId="0" fontId="30" fillId="0" borderId="28" xfId="0" applyFont="1" applyBorder="1" applyAlignment="1">
      <alignment horizontal="left" vertical="top" wrapText="1" indent="1"/>
    </xf>
    <xf numFmtId="0" fontId="30" fillId="0" borderId="80" xfId="0" applyFont="1" applyBorder="1" applyAlignment="1">
      <alignment horizontal="left" vertical="top" wrapText="1" indent="1"/>
    </xf>
    <xf numFmtId="0" fontId="30" fillId="2" borderId="80" xfId="0" applyFont="1" applyFill="1" applyBorder="1" applyAlignment="1">
      <alignment horizontal="left" vertical="top" wrapText="1" indent="1"/>
    </xf>
    <xf numFmtId="0" fontId="30" fillId="0" borderId="82" xfId="0" applyFont="1" applyBorder="1" applyAlignment="1">
      <alignment horizontal="left" vertical="top" wrapText="1" indent="1"/>
    </xf>
    <xf numFmtId="0" fontId="29" fillId="0" borderId="0" xfId="0" applyFont="1" applyAlignment="1">
      <alignment horizontal="left" vertical="center" shrinkToFit="1"/>
    </xf>
    <xf numFmtId="0" fontId="16" fillId="0" borderId="25" xfId="0" applyFont="1" applyBorder="1" applyAlignment="1">
      <alignment horizontal="right"/>
    </xf>
    <xf numFmtId="180" fontId="3" fillId="0" borderId="0" xfId="0" applyNumberFormat="1" applyFont="1">
      <alignment vertical="center"/>
    </xf>
    <xf numFmtId="0" fontId="31" fillId="0" borderId="2" xfId="0" applyFont="1" applyBorder="1" applyAlignment="1">
      <alignment horizontal="left" vertical="top" wrapText="1" indent="1"/>
    </xf>
    <xf numFmtId="0" fontId="32" fillId="0" borderId="0" xfId="0" applyFont="1">
      <alignment vertical="center"/>
    </xf>
    <xf numFmtId="180" fontId="10" fillId="0" borderId="103" xfId="2" applyNumberFormat="1" applyFont="1" applyBorder="1" applyAlignment="1">
      <alignment horizontal="right"/>
    </xf>
    <xf numFmtId="0" fontId="0" fillId="0" borderId="30" xfId="0" applyBorder="1">
      <alignment vertical="center"/>
    </xf>
    <xf numFmtId="177" fontId="10" fillId="0" borderId="33" xfId="0" quotePrefix="1" applyNumberFormat="1" applyFont="1" applyBorder="1" applyAlignment="1">
      <alignment horizontal="right" vertical="center"/>
    </xf>
    <xf numFmtId="177" fontId="10" fillId="0" borderId="34" xfId="0" quotePrefix="1" applyNumberFormat="1" applyFont="1" applyBorder="1" applyAlignment="1">
      <alignment horizontal="right" vertical="center"/>
    </xf>
    <xf numFmtId="177" fontId="13" fillId="0" borderId="35" xfId="0" applyNumberFormat="1" applyFont="1" applyBorder="1" applyAlignment="1">
      <alignment horizontal="right" vertical="center"/>
    </xf>
    <xf numFmtId="177" fontId="13" fillId="0" borderId="35" xfId="0" quotePrefix="1" applyNumberFormat="1" applyFont="1" applyBorder="1" applyAlignment="1">
      <alignment horizontal="right" vertical="center"/>
    </xf>
    <xf numFmtId="176" fontId="10" fillId="0" borderId="36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176" fontId="10" fillId="0" borderId="44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 shrinkToFit="1"/>
    </xf>
    <xf numFmtId="182" fontId="9" fillId="0" borderId="104" xfId="0" applyNumberFormat="1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right" vertical="center"/>
    </xf>
    <xf numFmtId="177" fontId="10" fillId="0" borderId="24" xfId="0" applyNumberFormat="1" applyFont="1" applyBorder="1" applyAlignment="1">
      <alignment horizontal="right" vertical="center"/>
    </xf>
    <xf numFmtId="177" fontId="10" fillId="0" borderId="28" xfId="0" applyNumberFormat="1" applyFont="1" applyBorder="1" applyAlignment="1">
      <alignment horizontal="right" vertical="center"/>
    </xf>
    <xf numFmtId="177" fontId="10" fillId="0" borderId="19" xfId="0" applyNumberFormat="1" applyFont="1" applyBorder="1" applyAlignment="1">
      <alignment horizontal="right" vertical="center"/>
    </xf>
    <xf numFmtId="188" fontId="10" fillId="0" borderId="17" xfId="0" applyNumberFormat="1" applyFont="1" applyBorder="1" applyAlignment="1">
      <alignment horizontal="right" vertical="center"/>
    </xf>
    <xf numFmtId="188" fontId="10" fillId="0" borderId="19" xfId="0" applyNumberFormat="1" applyFont="1" applyBorder="1" applyAlignment="1">
      <alignment horizontal="right" vertical="center"/>
    </xf>
    <xf numFmtId="188" fontId="10" fillId="0" borderId="105" xfId="0" applyNumberFormat="1" applyFont="1" applyBorder="1" applyAlignment="1">
      <alignment horizontal="right" vertical="center"/>
    </xf>
    <xf numFmtId="188" fontId="10" fillId="0" borderId="86" xfId="0" applyNumberFormat="1" applyFont="1" applyBorder="1" applyAlignment="1">
      <alignment horizontal="right" vertical="center"/>
    </xf>
    <xf numFmtId="188" fontId="10" fillId="0" borderId="106" xfId="0" applyNumberFormat="1" applyFont="1" applyBorder="1" applyAlignment="1">
      <alignment horizontal="right" vertical="center"/>
    </xf>
    <xf numFmtId="188" fontId="10" fillId="0" borderId="87" xfId="0" applyNumberFormat="1" applyFont="1" applyBorder="1" applyAlignment="1">
      <alignment horizontal="right" vertical="center"/>
    </xf>
    <xf numFmtId="188" fontId="10" fillId="0" borderId="107" xfId="0" applyNumberFormat="1" applyFont="1" applyBorder="1" applyAlignment="1">
      <alignment horizontal="right" vertical="center"/>
    </xf>
    <xf numFmtId="188" fontId="10" fillId="0" borderId="88" xfId="0" applyNumberFormat="1" applyFont="1" applyBorder="1" applyAlignment="1">
      <alignment horizontal="right" vertical="center"/>
    </xf>
    <xf numFmtId="177" fontId="10" fillId="0" borderId="101" xfId="0" applyNumberFormat="1" applyFont="1" applyBorder="1" applyAlignment="1">
      <alignment horizontal="right" vertical="center"/>
    </xf>
    <xf numFmtId="188" fontId="10" fillId="0" borderId="101" xfId="0" applyNumberFormat="1" applyFont="1" applyBorder="1" applyAlignment="1">
      <alignment horizontal="right" vertical="center"/>
    </xf>
    <xf numFmtId="177" fontId="17" fillId="0" borderId="24" xfId="0" applyNumberFormat="1" applyFont="1" applyBorder="1" applyAlignment="1">
      <alignment horizontal="right" vertical="center" shrinkToFit="1"/>
    </xf>
    <xf numFmtId="177" fontId="17" fillId="0" borderId="49" xfId="0" applyNumberFormat="1" applyFont="1" applyBorder="1" applyAlignment="1">
      <alignment horizontal="right" vertical="center" shrinkToFit="1"/>
    </xf>
    <xf numFmtId="177" fontId="17" fillId="0" borderId="50" xfId="0" applyNumberFormat="1" applyFont="1" applyBorder="1" applyAlignment="1">
      <alignment horizontal="right" vertical="center" shrinkToFit="1"/>
    </xf>
    <xf numFmtId="177" fontId="17" fillId="0" borderId="51" xfId="0" applyNumberFormat="1" applyFont="1" applyBorder="1" applyAlignment="1">
      <alignment horizontal="right" vertical="center" shrinkToFit="1"/>
    </xf>
    <xf numFmtId="184" fontId="17" fillId="0" borderId="36" xfId="0" applyNumberFormat="1" applyFont="1" applyBorder="1" applyAlignment="1">
      <alignment horizontal="right" vertical="center" shrinkToFit="1"/>
    </xf>
    <xf numFmtId="184" fontId="17" fillId="0" borderId="52" xfId="0" applyNumberFormat="1" applyFont="1" applyBorder="1" applyAlignment="1">
      <alignment horizontal="right" vertical="center" shrinkToFit="1"/>
    </xf>
    <xf numFmtId="184" fontId="17" fillId="0" borderId="53" xfId="0" applyNumberFormat="1" applyFont="1" applyBorder="1" applyAlignment="1">
      <alignment horizontal="right" vertical="center" shrinkToFit="1"/>
    </xf>
    <xf numFmtId="184" fontId="17" fillId="0" borderId="54" xfId="0" applyNumberFormat="1" applyFont="1" applyBorder="1" applyAlignment="1">
      <alignment horizontal="right" vertical="center" shrinkToFit="1"/>
    </xf>
    <xf numFmtId="179" fontId="17" fillId="0" borderId="24" xfId="0" applyNumberFormat="1" applyFont="1" applyBorder="1" applyAlignment="1">
      <alignment horizontal="right" vertical="center" shrinkToFit="1"/>
    </xf>
    <xf numFmtId="179" fontId="17" fillId="0" borderId="49" xfId="0" applyNumberFormat="1" applyFont="1" applyBorder="1" applyAlignment="1">
      <alignment horizontal="right" vertical="center" shrinkToFit="1"/>
    </xf>
    <xf numFmtId="179" fontId="17" fillId="0" borderId="50" xfId="0" applyNumberFormat="1" applyFont="1" applyBorder="1" applyAlignment="1">
      <alignment horizontal="right" vertical="center" shrinkToFit="1"/>
    </xf>
    <xf numFmtId="179" fontId="17" fillId="0" borderId="51" xfId="0" applyNumberFormat="1" applyFont="1" applyBorder="1" applyAlignment="1">
      <alignment horizontal="right" vertical="center" shrinkToFit="1"/>
    </xf>
    <xf numFmtId="177" fontId="17" fillId="0" borderId="36" xfId="0" applyNumberFormat="1" applyFont="1" applyBorder="1" applyAlignment="1">
      <alignment horizontal="right" vertical="center" shrinkToFit="1"/>
    </xf>
    <xf numFmtId="177" fontId="17" fillId="0" borderId="52" xfId="0" applyNumberFormat="1" applyFont="1" applyBorder="1" applyAlignment="1">
      <alignment horizontal="right" vertical="center" shrinkToFit="1"/>
    </xf>
    <xf numFmtId="177" fontId="17" fillId="0" borderId="53" xfId="0" applyNumberFormat="1" applyFont="1" applyBorder="1" applyAlignment="1">
      <alignment horizontal="right" vertical="center" shrinkToFit="1"/>
    </xf>
    <xf numFmtId="177" fontId="17" fillId="0" borderId="54" xfId="0" applyNumberFormat="1" applyFont="1" applyBorder="1" applyAlignment="1">
      <alignment horizontal="right" vertical="center" shrinkToFit="1"/>
    </xf>
    <xf numFmtId="179" fontId="17" fillId="0" borderId="36" xfId="0" applyNumberFormat="1" applyFont="1" applyBorder="1" applyAlignment="1">
      <alignment horizontal="right" vertical="center" shrinkToFit="1"/>
    </xf>
    <xf numFmtId="179" fontId="17" fillId="0" borderId="52" xfId="0" applyNumberFormat="1" applyFont="1" applyBorder="1" applyAlignment="1">
      <alignment horizontal="right" vertical="center" shrinkToFit="1"/>
    </xf>
    <xf numFmtId="179" fontId="17" fillId="0" borderId="53" xfId="0" applyNumberFormat="1" applyFont="1" applyBorder="1" applyAlignment="1">
      <alignment horizontal="right" vertical="center" shrinkToFit="1"/>
    </xf>
    <xf numFmtId="179" fontId="17" fillId="0" borderId="54" xfId="0" applyNumberFormat="1" applyFont="1" applyBorder="1" applyAlignment="1">
      <alignment horizontal="right" vertical="center" shrinkToFit="1"/>
    </xf>
    <xf numFmtId="177" fontId="17" fillId="0" borderId="40" xfId="0" applyNumberFormat="1" applyFont="1" applyBorder="1" applyAlignment="1">
      <alignment horizontal="right" vertical="center" shrinkToFit="1"/>
    </xf>
    <xf numFmtId="177" fontId="17" fillId="0" borderId="55" xfId="0" applyNumberFormat="1" applyFont="1" applyBorder="1" applyAlignment="1">
      <alignment horizontal="right" vertical="center" shrinkToFit="1"/>
    </xf>
    <xf numFmtId="177" fontId="17" fillId="0" borderId="56" xfId="0" applyNumberFormat="1" applyFont="1" applyBorder="1" applyAlignment="1">
      <alignment horizontal="right" vertical="center" shrinkToFit="1"/>
    </xf>
    <xf numFmtId="177" fontId="17" fillId="0" borderId="57" xfId="0" applyNumberFormat="1" applyFont="1" applyBorder="1" applyAlignment="1">
      <alignment horizontal="right" vertical="center" shrinkToFit="1"/>
    </xf>
    <xf numFmtId="179" fontId="17" fillId="0" borderId="40" xfId="0" applyNumberFormat="1" applyFont="1" applyBorder="1" applyAlignment="1">
      <alignment horizontal="right" vertical="center" shrinkToFit="1"/>
    </xf>
    <xf numFmtId="179" fontId="17" fillId="0" borderId="55" xfId="0" applyNumberFormat="1" applyFont="1" applyBorder="1" applyAlignment="1">
      <alignment horizontal="right" vertical="center" shrinkToFit="1"/>
    </xf>
    <xf numFmtId="179" fontId="17" fillId="0" borderId="56" xfId="0" applyNumberFormat="1" applyFont="1" applyBorder="1" applyAlignment="1">
      <alignment horizontal="right" vertical="center" shrinkToFit="1"/>
    </xf>
    <xf numFmtId="179" fontId="17" fillId="0" borderId="57" xfId="0" applyNumberFormat="1" applyFont="1" applyBorder="1" applyAlignment="1">
      <alignment horizontal="right" vertical="center" shrinkToFit="1"/>
    </xf>
    <xf numFmtId="177" fontId="17" fillId="0" borderId="44" xfId="0" applyNumberFormat="1" applyFont="1" applyBorder="1" applyAlignment="1">
      <alignment horizontal="right" vertical="center" shrinkToFit="1"/>
    </xf>
    <xf numFmtId="177" fontId="17" fillId="0" borderId="58" xfId="0" applyNumberFormat="1" applyFont="1" applyBorder="1" applyAlignment="1">
      <alignment horizontal="right" vertical="center" shrinkToFit="1"/>
    </xf>
    <xf numFmtId="177" fontId="17" fillId="0" borderId="59" xfId="0" applyNumberFormat="1" applyFont="1" applyBorder="1" applyAlignment="1">
      <alignment horizontal="right" vertical="center" shrinkToFit="1"/>
    </xf>
    <xf numFmtId="177" fontId="17" fillId="0" borderId="60" xfId="0" applyNumberFormat="1" applyFont="1" applyBorder="1" applyAlignment="1">
      <alignment horizontal="right" vertical="center" shrinkToFit="1"/>
    </xf>
    <xf numFmtId="179" fontId="17" fillId="0" borderId="44" xfId="0" applyNumberFormat="1" applyFont="1" applyBorder="1" applyAlignment="1">
      <alignment horizontal="right" vertical="center" shrinkToFit="1"/>
    </xf>
    <xf numFmtId="179" fontId="17" fillId="0" borderId="58" xfId="0" applyNumberFormat="1" applyFont="1" applyBorder="1" applyAlignment="1">
      <alignment horizontal="right" vertical="center" shrinkToFit="1"/>
    </xf>
    <xf numFmtId="179" fontId="17" fillId="0" borderId="59" xfId="0" applyNumberFormat="1" applyFont="1" applyBorder="1" applyAlignment="1">
      <alignment horizontal="right" vertical="center" shrinkToFit="1"/>
    </xf>
    <xf numFmtId="179" fontId="17" fillId="0" borderId="60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left" vertical="distributed" wrapText="1" indent="1"/>
    </xf>
    <xf numFmtId="0" fontId="0" fillId="0" borderId="0" xfId="0">
      <alignment vertical="center"/>
    </xf>
    <xf numFmtId="49" fontId="22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8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Border="1" applyAlignment="1">
      <alignment horizontal="distributed" vertical="distributed" shrinkToFit="1"/>
    </xf>
    <xf numFmtId="0" fontId="0" fillId="0" borderId="88" xfId="0" applyBorder="1" applyAlignment="1">
      <alignment horizontal="distributed" vertical="distributed" shrinkToFit="1"/>
    </xf>
    <xf numFmtId="0" fontId="9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40" xfId="0" applyFont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16" fillId="0" borderId="89" xfId="0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/>
    </xf>
    <xf numFmtId="0" fontId="16" fillId="0" borderId="91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textRotation="255"/>
    </xf>
    <xf numFmtId="0" fontId="16" fillId="0" borderId="1" xfId="2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82" fontId="6" fillId="0" borderId="24" xfId="0" applyNumberFormat="1" applyFont="1" applyBorder="1" applyAlignment="1">
      <alignment horizontal="center" vertical="center" shrinkToFit="1"/>
    </xf>
    <xf numFmtId="182" fontId="0" fillId="0" borderId="17" xfId="0" applyNumberForma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8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20" xfId="2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1" xfId="0" applyFont="1" applyBorder="1">
      <alignment vertical="center"/>
    </xf>
    <xf numFmtId="0" fontId="1" fillId="0" borderId="1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49" fontId="6" fillId="0" borderId="0" xfId="0" applyNumberFormat="1" applyFont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0" fontId="17" fillId="0" borderId="25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7" xfId="0" applyFont="1" applyBorder="1" applyAlignment="1">
      <alignment vertical="center" textRotation="255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 textRotation="255"/>
    </xf>
    <xf numFmtId="0" fontId="19" fillId="0" borderId="25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_Form13" xfId="2" xr:uid="{00000000-0005-0000-0000-000004000000}"/>
  </cellStyles>
  <dxfs count="0"/>
  <tableStyles count="0" defaultTableStyle="TableStyleMedium2" defaultPivotStyle="PivotStyleLight16"/>
  <colors>
    <mruColors>
      <color rgb="FFFF99FF"/>
      <color rgb="FFD7E5F5"/>
      <color rgb="FFCFDEAC"/>
      <color rgb="FFCFCFCF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'Ｐ８'!$M$3:$M$16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FB-4A28-BD3F-E769C29CCA3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BFB-4A28-BD3F-E769C29CCA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BFB-4A28-BD3F-E769C29CCA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BFB-4A28-BD3F-E769C29CCA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BFB-4A28-BD3F-E769C29CCA3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BFB-4A28-BD3F-E769C29CCA3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BFB-4A28-BD3F-E769C29CCA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BFB-4A28-BD3F-E769C29CCA3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BFB-4A28-BD3F-E769C29CCA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BFB-4A28-BD3F-E769C29CCA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BFB-4A28-BD3F-E769C29CCA3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BFB-4A28-BD3F-E769C29CCA3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BFB-4A28-BD3F-E769C29CCA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BFB-4A28-BD3F-E769C29CCA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'Ｐ８'!$N$3:$N$16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FB-4A28-BD3F-E769C29C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5-43FC-9DFF-6F3FB32D264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E65-43FC-9DFF-6F3FB32D26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E65-43FC-9DFF-6F3FB32D26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65-43FC-9DFF-6F3FB32D26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E65-43FC-9DFF-6F3FB32D26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E65-43FC-9DFF-6F3FB32D26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E65-43FC-9DFF-6F3FB32D26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E65-43FC-9DFF-6F3FB32D26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E65-43FC-9DFF-6F3FB32D26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E65-43FC-9DFF-6F3FB32D26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E65-43FC-9DFF-6F3FB32D26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E65-43FC-9DFF-6F3FB32D26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E65-43FC-9DFF-6F3FB32D26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5E65-43FC-9DFF-6F3FB32D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3FA8-42D3-886F-3E1F2914EBC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3FA8-42D3-886F-3E1F2914E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D2-41D9-AB29-783BBD97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D2-41D9-AB29-783BBD97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09-412F-A518-00182EB4DE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109-412F-A518-00182EB4DEA5}"/>
            </c:ext>
          </c:extLst>
        </c:ser>
        <c:ser>
          <c:idx val="1"/>
          <c:order val="1"/>
          <c:tx>
            <c:strRef>
              <c:f>'Ｐ13'!$AD$17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'Ｐ13'!$AD$19:$AD$31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109-412F-A518-00182EB4DEA5}"/>
            </c:ext>
          </c:extLst>
        </c:ser>
        <c:ser>
          <c:idx val="2"/>
          <c:order val="2"/>
          <c:tx>
            <c:strRef>
              <c:f>'Ｐ13'!$AE$17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09-412F-A518-00182EB4DE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'Ｐ13'!$AE$19:$AE$31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109-412F-A518-00182EB4D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B-4844-B58F-D089DB4D69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FB-4844-B58F-D089DB4D69CA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FB-4844-B58F-D089DB4D69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FB-4844-B58F-D089DB4D69CA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FB-4844-B58F-D089DB4D69C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FFB-4844-B58F-D089DB4D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'Ｐ８'!$M$17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'Ｐ８'!$M$4:$M$16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8FAA-4E00-A21F-246AB806A41B}"/>
            </c:ext>
          </c:extLst>
        </c:ser>
        <c:ser>
          <c:idx val="1"/>
          <c:order val="1"/>
          <c:tx>
            <c:strRef>
              <c:f>'Ｐ８'!$N$17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AA-4E00-A21F-246AB806A4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FAA-4E00-A21F-246AB806A4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FAA-4E00-A21F-246AB806A4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FAA-4E00-A21F-246AB806A4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FAA-4E00-A21F-246AB806A4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FAA-4E00-A21F-246AB806A41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FAA-4E00-A21F-246AB806A4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FAA-4E00-A21F-246AB806A41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FAA-4E00-A21F-246AB806A41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FAA-4E00-A21F-246AB806A41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FAA-4E00-A21F-246AB806A41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FAA-4E00-A21F-246AB806A41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FAA-4E00-A21F-246AB806A4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'Ｐ８'!$N$4:$N$16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8FAA-4E00-A21F-246AB806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DA-43C0-849D-90BA01B625A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BDA-43C0-849D-90BA01B625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BDA-43C0-849D-90BA01B625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BDA-43C0-849D-90BA01B625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BDA-43C0-849D-90BA01B625A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BDA-43C0-849D-90BA01B625A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BDA-43C0-849D-90BA01B625A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BDA-43C0-849D-90BA01B625A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BDA-43C0-849D-90BA01B625A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BDA-43C0-849D-90BA01B625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BDA-43C0-849D-90BA01B625A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BDA-43C0-849D-90BA01B625A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BDA-43C0-849D-90BA01B625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BDA-43C0-849D-90BA01B6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399E-4B85-917A-F5D5EA0E966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399E-4B85-917A-F5D5EA0E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F-4B21-AA96-DDE6E5FD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CF-4B21-AA96-DDE6E5FD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D1-42F8-A497-9214F9B8D8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CFD1-42F8-A497-9214F9B8D8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CFD1-42F8-A497-9214F9B8D8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D1-42F8-A497-9214F9B8D8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CFD1-42F8-A497-9214F9B8D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1-49DE-8B60-68E0EBEF70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1-49DE-8B60-68E0EBEF70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1-49DE-8B60-68E0EBEF70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1-49DE-8B60-68E0EBEF70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1-49DE-8B60-68E0EBEF70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1-49DE-8B60-68E0EBEF70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1-49DE-8B60-68E0EBEF70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1-49DE-8B60-68E0EBEF70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01-49DE-8B60-68E0EBEF70D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01-49DE-8B60-68E0EBEF70D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1-49DE-8B60-68E0EBEF70D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1-49DE-8B60-68E0EBEF70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1-49DE-8B60-68E0EBEF7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301-49DE-8B60-68E0EBEF70D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01-49DE-8B60-68E0EBEF70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01-49DE-8B60-68E0EBEF70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01-49DE-8B60-68E0EBEF70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01-49DE-8B60-68E0EBEF70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01-49DE-8B60-68E0EBEF70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01-49DE-8B60-68E0EBEF70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01-49DE-8B60-68E0EBEF70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01-49DE-8B60-68E0EBEF70D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01-49DE-8B60-68E0EBEF70D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01-49DE-8B60-68E0EBEF70D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1-49DE-8B60-68E0EBEF70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1-49DE-8B60-68E0EBEF7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301-49DE-8B60-68E0EBEF70D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301-49DE-8B60-68E0EBEF70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301-49DE-8B60-68E0EBEF70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301-49DE-8B60-68E0EBEF70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301-49DE-8B60-68E0EBEF70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301-49DE-8B60-68E0EBEF70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301-49DE-8B60-68E0EBEF70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301-49DE-8B60-68E0EBEF70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301-49DE-8B60-68E0EBEF70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301-49DE-8B60-68E0EBEF70D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301-49DE-8B60-68E0EBEF70D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301-49DE-8B60-68E0EBEF70D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301-49DE-8B60-68E0EBEF70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301-49DE-8B60-68E0EBEF70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301-49DE-8B60-68E0EBEF7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C6-412A-B378-847249807B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C6-412A-B378-847249807B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C6-412A-B378-847249807B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C6-412A-B378-847249807B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C6-412A-B378-847249807B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C6-412A-B378-847249807B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C6-412A-B378-847249807B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C6-412A-B378-847249807B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C6-412A-B378-847249807B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C6-412A-B378-847249807BA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C6-412A-B378-847249807BA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C6-412A-B378-847249807BA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C6-412A-B378-847249807B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2C6-412A-B378-847249807BA7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C6-412A-B378-847249807B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C6-412A-B378-847249807B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C6-412A-B378-847249807B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C6-412A-B378-847249807BA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6-412A-B378-847249807B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C6-412A-B378-847249807B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C6-412A-B378-847249807B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C6-412A-B378-847249807B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C6-412A-B378-847249807B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C6-412A-B378-847249807BA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C6-412A-B378-847249807BA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2C6-412A-B378-847249807BA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2C6-412A-B378-847249807B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92C6-412A-B378-847249807BA7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2C6-412A-B378-847249807BA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2C6-412A-B378-847249807B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2C6-412A-B378-847249807BA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2C6-412A-B378-847249807B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2C6-412A-B378-847249807BA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C6-412A-B378-847249807BA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2C6-412A-B378-847249807BA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2C6-412A-B378-847249807BA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2C6-412A-B378-847249807BA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2C6-412A-B378-847249807BA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2C6-412A-B378-847249807BA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2C6-412A-B378-847249807BA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2C6-412A-B378-847249807B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92C6-412A-B378-84724980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F8-4AA8-ACCA-799F05F4978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9F8-4AA8-ACCA-799F05F497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9F8-4AA8-ACCA-799F05F497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9F8-4AA8-ACCA-799F05F497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9F8-4AA8-ACCA-799F05F497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9F8-4AA8-ACCA-799F05F497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9F8-4AA8-ACCA-799F05F497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9F8-4AA8-ACCA-799F05F497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9F8-4AA8-ACCA-799F05F4978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9F8-4AA8-ACCA-799F05F497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9F8-4AA8-ACCA-799F05F4978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9F8-4AA8-ACCA-799F05F4978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9F8-4AA8-ACCA-799F05F4978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9F8-4AA8-ACCA-799F05F497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9F8-4AA8-ACCA-799F05F49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09-4D9F-94BC-FE3DBFA3759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209-4D9F-94BC-FE3DBFA375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209-4D9F-94BC-FE3DBFA375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209-4D9F-94BC-FE3DBFA375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209-4D9F-94BC-FE3DBFA375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209-4D9F-94BC-FE3DBFA375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209-4D9F-94BC-FE3DBFA375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209-4D9F-94BC-FE3DBFA375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209-4D9F-94BC-FE3DBFA375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209-4D9F-94BC-FE3DBFA375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209-4D9F-94BC-FE3DBFA375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209-4D9F-94BC-FE3DBFA3759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209-4D9F-94BC-FE3DBFA375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209-4D9F-94BC-FE3DBFA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D9-4673-83C3-A5E5B48A081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D9-4673-83C3-A5E5B48A0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CD-45E0-9FC7-EAF36073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CD-45E0-9FC7-EAF36073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9-4EB2-B0AE-3ABA5F6FAC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69-4EB2-B0AE-3ABA5F6FAC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69-4EB2-B0AE-3ABA5F6FAC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69-4EB2-B0AE-3ABA5F6FAC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69-4EB2-B0AE-3ABA5F6FAC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69-4EB2-B0AE-3ABA5F6FAC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69-4EB2-B0AE-3ABA5F6FAC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69-4EB2-B0AE-3ABA5F6FAC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69-4EB2-B0AE-3ABA5F6FAC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69-4EB2-B0AE-3ABA5F6FAC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69-4EB2-B0AE-3ABA5F6FAC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69-4EB2-B0AE-3ABA5F6FAC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69-4EB2-B0AE-3ABA5F6FAC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0D-8C69-4EB2-B0AE-3ABA5F6FAC72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69-4EB2-B0AE-3ABA5F6FAC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69-4EB2-B0AE-3ABA5F6FAC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69-4EB2-B0AE-3ABA5F6FAC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69-4EB2-B0AE-3ABA5F6FAC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69-4EB2-B0AE-3ABA5F6FAC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69-4EB2-B0AE-3ABA5F6FAC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69-4EB2-B0AE-3ABA5F6FAC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69-4EB2-B0AE-3ABA5F6FAC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69-4EB2-B0AE-3ABA5F6FAC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69-4EB2-B0AE-3ABA5F6FAC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69-4EB2-B0AE-3ABA5F6FAC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69-4EB2-B0AE-3ABA5F6FAC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1A-8C69-4EB2-B0AE-3ABA5F6FAC72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69-4EB2-B0AE-3ABA5F6FAC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C69-4EB2-B0AE-3ABA5F6FAC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69-4EB2-B0AE-3ABA5F6FAC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69-4EB2-B0AE-3ABA5F6FAC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69-4EB2-B0AE-3ABA5F6FAC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69-4EB2-B0AE-3ABA5F6FAC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C69-4EB2-B0AE-3ABA5F6FAC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69-4EB2-B0AE-3ABA5F6FAC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C69-4EB2-B0AE-3ABA5F6FAC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69-4EB2-B0AE-3ABA5F6FAC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C69-4EB2-B0AE-3ABA5F6FAC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69-4EB2-B0AE-3ABA5F6FAC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C69-4EB2-B0AE-3ABA5F6FAC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28-8C69-4EB2-B0AE-3ABA5F6FA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B8-4540-A2AA-38D7A7D1D9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8-4540-A2AA-38D7A7D1D9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B8-4540-A2AA-38D7A7D1D9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8-4540-A2AA-38D7A7D1D9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B8-4540-A2AA-38D7A7D1D9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8-4540-A2AA-38D7A7D1D9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B8-4540-A2AA-38D7A7D1D9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B8-4540-A2AA-38D7A7D1D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B8-4540-A2AA-38D7A7D1D9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B8-4540-A2AA-38D7A7D1D9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B8-4540-A2AA-38D7A7D1D9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B8-4540-A2AA-38D7A7D1D9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B8-4540-A2AA-38D7A7D1D9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0D-27B8-4540-A2AA-38D7A7D1D9C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B8-4540-A2AA-38D7A7D1D9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B8-4540-A2AA-38D7A7D1D9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B8-4540-A2AA-38D7A7D1D9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B8-4540-A2AA-38D7A7D1D9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B8-4540-A2AA-38D7A7D1D9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B8-4540-A2AA-38D7A7D1D9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B8-4540-A2AA-38D7A7D1D9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B8-4540-A2AA-38D7A7D1D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B8-4540-A2AA-38D7A7D1D9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B8-4540-A2AA-38D7A7D1D9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B8-4540-A2AA-38D7A7D1D9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B8-4540-A2AA-38D7A7D1D9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B8-4540-A2AA-38D7A7D1D9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1B-27B8-4540-A2AA-38D7A7D1D9CC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7B8-4540-A2AA-38D7A7D1D9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7B8-4540-A2AA-38D7A7D1D9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7B8-4540-A2AA-38D7A7D1D9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7B8-4540-A2AA-38D7A7D1D9C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7B8-4540-A2AA-38D7A7D1D9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7B8-4540-A2AA-38D7A7D1D9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7B8-4540-A2AA-38D7A7D1D9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7B8-4540-A2AA-38D7A7D1D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7B8-4540-A2AA-38D7A7D1D9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7B8-4540-A2AA-38D7A7D1D9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7B8-4540-A2AA-38D7A7D1D9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7B8-4540-A2AA-38D7A7D1D9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7B8-4540-A2AA-38D7A7D1D9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29-27B8-4540-A2AA-38D7A7D1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B1-4D1E-B613-23D1E20B42F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B1-4D1E-B613-23D1E20B42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B1-4D1E-B613-23D1E20B42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B1-4D1E-B613-23D1E20B42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BB1-4D1E-B613-23D1E20B42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B1-4D1E-B613-23D1E20B42F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B1-4D1E-B613-23D1E20B42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B1-4D1E-B613-23D1E20B42F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B1-4D1E-B613-23D1E20B42F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B1-4D1E-B613-23D1E20B42F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B1-4D1E-B613-23D1E20B42F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B1-4D1E-B613-23D1E20B42F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BB1-4D1E-B613-23D1E20B42F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BB1-4D1E-B613-23D1E20B42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1BB1-4D1E-B613-23D1E20B4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60-4E18-95A8-D0A29A2D518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960-4E18-95A8-D0A29A2D51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960-4E18-95A8-D0A29A2D51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960-4E18-95A8-D0A29A2D51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960-4E18-95A8-D0A29A2D51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960-4E18-95A8-D0A29A2D51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960-4E18-95A8-D0A29A2D51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960-4E18-95A8-D0A29A2D518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960-4E18-95A8-D0A29A2D518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960-4E18-95A8-D0A29A2D518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960-4E18-95A8-D0A29A2D518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960-4E18-95A8-D0A29A2D518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960-4E18-95A8-D0A29A2D51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960-4E18-95A8-D0A29A2D5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4-4A43-A641-65DE677F7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D4-4A43-A641-65DE677F7A85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D4-4A43-A641-65DE677F7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26D4-4A43-A641-65DE677F7A85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D4-4A43-A641-65DE677F7A8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26D4-4A43-A641-65DE677F7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0-969F-4A25-8B7E-B8285939475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1-969F-4A25-8B7E-B82859394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62-460F-A62A-03A46115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62-460F-A62A-03A46115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3A-4FA4-BE84-3620869B45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A-4FA4-BE84-3620869B45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3A-4FA4-BE84-3620869B45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3A-4FA4-BE84-3620869B45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3A-4FA4-BE84-3620869B45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3A-4FA4-BE84-3620869B45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3A-4FA4-BE84-3620869B45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3A-4FA4-BE84-3620869B45E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3A-4FA4-BE84-3620869B45E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3A-4FA4-BE84-3620869B45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3A-4FA4-BE84-3620869B45E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3A-4FA4-BE84-3620869B45E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3A-4FA4-BE84-3620869B4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0D-D93A-4FA4-BE84-3620869B45E7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3A-4FA4-BE84-3620869B45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3A-4FA4-BE84-3620869B45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3A-4FA4-BE84-3620869B45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3A-4FA4-BE84-3620869B45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3A-4FA4-BE84-3620869B45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3A-4FA4-BE84-3620869B45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3A-4FA4-BE84-3620869B45E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3A-4FA4-BE84-3620869B45E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93A-4FA4-BE84-3620869B45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93A-4FA4-BE84-3620869B45E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93A-4FA4-BE84-3620869B45E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93A-4FA4-BE84-3620869B4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1A-D93A-4FA4-BE84-3620869B45E7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93A-4FA4-BE84-3620869B45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93A-4FA4-BE84-3620869B45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93A-4FA4-BE84-3620869B45E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93A-4FA4-BE84-3620869B45E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93A-4FA4-BE84-3620869B45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93A-4FA4-BE84-3620869B45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93A-4FA4-BE84-3620869B45E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93A-4FA4-BE84-3620869B45E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93A-4FA4-BE84-3620869B45E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93A-4FA4-BE84-3620869B45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93A-4FA4-BE84-3620869B45E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93A-4FA4-BE84-3620869B45E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93A-4FA4-BE84-3620869B4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28-D93A-4FA4-BE84-3620869B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77-4C87-9531-C10788628B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77-4C87-9531-C10788628B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7-4C87-9531-C10788628B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77-4C87-9531-C10788628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77-4C87-9531-C10788628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77-4C87-9531-C10788628B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77-4C87-9531-C10788628B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7-4C87-9531-C10788628B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77-4C87-9531-C10788628B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77-4C87-9531-C10788628B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77-4C87-9531-C10788628B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77-4C87-9531-C10788628B2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77-4C87-9531-C10788628B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0D-CC77-4C87-9531-C10788628B2B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77-4C87-9531-C10788628B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77-4C87-9531-C10788628B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77-4C87-9531-C10788628B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77-4C87-9531-C10788628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77-4C87-9531-C10788628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77-4C87-9531-C10788628B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77-4C87-9531-C10788628B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77-4C87-9531-C10788628B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77-4C87-9531-C10788628B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C77-4C87-9531-C10788628B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C77-4C87-9531-C10788628B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C77-4C87-9531-C10788628B2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C77-4C87-9531-C10788628B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1B-CC77-4C87-9531-C10788628B2B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C77-4C87-9531-C10788628B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C77-4C87-9531-C10788628B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C77-4C87-9531-C10788628B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C77-4C87-9531-C10788628B2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C77-4C87-9531-C10788628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C77-4C87-9531-C10788628B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C77-4C87-9531-C10788628B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C77-4C87-9531-C10788628B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C77-4C87-9531-C10788628B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C77-4C87-9531-C10788628B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C77-4C87-9531-C10788628B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C77-4C87-9531-C10788628B2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C77-4C87-9531-C10788628B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29-CC77-4C87-9531-C1078862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extLst>
            <c:ext xmlns:c16="http://schemas.microsoft.com/office/drawing/2014/chart" uri="{C3380CC4-5D6E-409C-BE32-E72D297353CC}">
              <c16:uniqueId val="{00000000-56BA-4C26-97DB-BD4981410528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BA-4C26-97DB-BD498141052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6BA-4C26-97DB-BD498141052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BA-4C26-97DB-BD498141052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BA-4C26-97DB-BD498141052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BA-4C26-97DB-BD498141052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BA-4C26-97DB-BD498141052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BA-4C26-97DB-BD498141052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BA-4C26-97DB-BD498141052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BA-4C26-97DB-BD498141052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6BA-4C26-97DB-BD498141052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BA-4C26-97DB-BD498141052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6BA-4C26-97DB-BD49814105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BA-4C26-97DB-BD49814105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</c:numLit>
          </c:cat>
          <c:val>
            <c:numLit>
              <c:formatCode>General</c:formatCode>
              <c:ptCount val="13"/>
            </c:numLit>
          </c:val>
          <c:extLst>
            <c:ext xmlns:c16="http://schemas.microsoft.com/office/drawing/2014/chart" uri="{C3380CC4-5D6E-409C-BE32-E72D297353CC}">
              <c16:uniqueId val="{0000000E-56BA-4C26-97DB-BD498141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4E-4E1D-9962-1A7A665B3BB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64E-4E1D-9962-1A7A665B3B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64E-4E1D-9962-1A7A665B3B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4E-4E1D-9962-1A7A665B3B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64E-4E1D-9962-1A7A665B3B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4E-4E1D-9962-1A7A665B3B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64E-4E1D-9962-1A7A665B3B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64E-4E1D-9962-1A7A665B3B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64E-4E1D-9962-1A7A665B3B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64E-4E1D-9962-1A7A665B3B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64E-4E1D-9962-1A7A665B3B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64E-4E1D-9962-1A7A665B3BB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64E-4E1D-9962-1A7A665B3B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64E-4E1D-9962-1A7A665B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0-2AD9-4529-9E7F-7B459101779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4"/>
            </c:numLit>
          </c:cat>
          <c:val>
            <c:numLit>
              <c:formatCode>General</c:formatCode>
              <c:ptCount val="14"/>
            </c:numLit>
          </c:val>
          <c:extLst>
            <c:ext xmlns:c16="http://schemas.microsoft.com/office/drawing/2014/chart" uri="{C3380CC4-5D6E-409C-BE32-E72D297353CC}">
              <c16:uniqueId val="{00000001-2AD9-4529-9E7F-7B459101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87-4E93-8CBB-ACA0D042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87-4E93-8CBB-ACA0D0428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D4-4645-AD71-C9AFD74E0B4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BD4-4645-AD71-C9AFD74E0B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BD4-4645-AD71-C9AFD74E0B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BD4-4645-AD71-C9AFD74E0B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BD4-4645-AD71-C9AFD74E0B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BD4-4645-AD71-C9AFD74E0B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BD4-4645-AD71-C9AFD74E0B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BD4-4645-AD71-C9AFD74E0B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BD4-4645-AD71-C9AFD74E0B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BD4-4645-AD71-C9AFD74E0B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BD4-4645-AD71-C9AFD74E0B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BD4-4645-AD71-C9AFD74E0B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BD4-4645-AD71-C9AFD74E0B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BD4-4645-AD71-C9AFD74E0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BD4-4645-AD71-C9AFD74E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A-4101-903E-E37DCB50E5D8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60A-4101-903E-E37DCB50E5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0A-4101-903E-E37DCB50E5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0A-4101-903E-E37DCB50E5D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60A-4101-903E-E37DCB50E5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0A-4101-903E-E37DCB50E5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60A-4101-903E-E37DCB50E5D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60A-4101-903E-E37DCB50E5D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60A-4101-903E-E37DCB50E5D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60A-4101-903E-E37DCB50E5D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60A-4101-903E-E37DCB50E5D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60A-4101-903E-E37DCB50E5D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60A-4101-903E-E37DCB50E5D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60A-4101-903E-E37DCB50E5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60A-4101-903E-E37DCB50E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6-468A-AD13-EA118F305CA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CD6-468A-AD13-EA118F305C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CD6-468A-AD13-EA118F305C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CD6-468A-AD13-EA118F305C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CD6-468A-AD13-EA118F305CA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CD6-468A-AD13-EA118F305CA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CD6-468A-AD13-EA118F305CA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CD6-468A-AD13-EA118F305CA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CD6-468A-AD13-EA118F305CA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CD6-468A-AD13-EA118F305CA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CD6-468A-AD13-EA118F305CA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DCD6-468A-AD13-EA118F305CA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DCD6-468A-AD13-EA118F305CA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CD6-468A-AD13-EA118F305C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DCD6-468A-AD13-EA118F30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CE-45F5-915A-67F044C98D7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5CE-45F5-915A-67F044C98D7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5CE-45F5-915A-67F044C98D7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5CE-45F5-915A-67F044C98D7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5CE-45F5-915A-67F044C98D7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5CE-45F5-915A-67F044C98D7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5CE-45F5-915A-67F044C98D7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5CE-45F5-915A-67F044C98D7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5CE-45F5-915A-67F044C98D7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5CE-45F5-915A-67F044C98D7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5CE-45F5-915A-67F044C98D7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5CE-45F5-915A-67F044C98D7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5CE-45F5-915A-67F044C98D7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5CE-45F5-915A-67F044C98D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5CE-45F5-915A-67F044C9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91-4FA1-B154-41188A04B54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91-4FA1-B154-41188A04B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91-4FA1-B154-41188A04B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91-4FA1-B154-41188A04B5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91-4FA1-B154-41188A04B5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91-4FA1-B154-41188A04B5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F91-4FA1-B154-41188A04B5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F91-4FA1-B154-41188A04B5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F91-4FA1-B154-41188A04B5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F91-4FA1-B154-41188A04B5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F91-4FA1-B154-41188A04B5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F91-4FA1-B154-41188A04B5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F91-4FA1-B154-41188A04B5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F91-4FA1-B154-41188A04B5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F91-4FA1-B154-41188A04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8F-4D17-9E53-B4D4EEBBA41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D8F-4D17-9E53-B4D4EEBBA4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D8F-4D17-9E53-B4D4EEBBA4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8F-4D17-9E53-B4D4EEBBA4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D8F-4D17-9E53-B4D4EEBBA4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D8F-4D17-9E53-B4D4EEBBA41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D8F-4D17-9E53-B4D4EEBBA41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D8F-4D17-9E53-B4D4EEBBA41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D8F-4D17-9E53-B4D4EEBBA41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D8F-4D17-9E53-B4D4EEBBA41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D8F-4D17-9E53-B4D4EEBBA41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D8F-4D17-9E53-B4D4EEBBA41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D8F-4D17-9E53-B4D4EEBBA41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D8F-4D17-9E53-B4D4EEBBA4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D8F-4D17-9E53-B4D4EEBBA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A4-4D43-8FB0-E2CF2566C7C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A4-4D43-8FB0-E2CF2566C7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FA4-4D43-8FB0-E2CF2566C7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FA4-4D43-8FB0-E2CF2566C7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FA4-4D43-8FB0-E2CF2566C7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FA4-4D43-8FB0-E2CF2566C7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FA4-4D43-8FB0-E2CF2566C7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FA4-4D43-8FB0-E2CF2566C7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FA4-4D43-8FB0-E2CF2566C7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FA4-4D43-8FB0-E2CF2566C7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FA4-4D43-8FB0-E2CF2566C7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FA4-4D43-8FB0-E2CF2566C7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FA4-4D43-8FB0-E2CF2566C7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FA4-4D43-8FB0-E2CF2566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52-4EC1-9A36-62A1AB35361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A52-4EC1-9A36-62A1AB3536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A52-4EC1-9A36-62A1AB3536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A52-4EC1-9A36-62A1AB3536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A52-4EC1-9A36-62A1AB3536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A52-4EC1-9A36-62A1AB3536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A52-4EC1-9A36-62A1AB3536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A52-4EC1-9A36-62A1AB3536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A52-4EC1-9A36-62A1AB3536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A52-4EC1-9A36-62A1AB3536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A52-4EC1-9A36-62A1AB3536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A52-4EC1-9A36-62A1AB3536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A52-4EC1-9A36-62A1AB3536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A52-4EC1-9A36-62A1AB35361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A52-4EC1-9A36-62A1AB35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D-4663-9502-2303E59A572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DD-4663-9502-2303E59A57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CDD-4663-9502-2303E59A57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CDD-4663-9502-2303E59A57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CDD-4663-9502-2303E59A572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CDD-4663-9502-2303E59A57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CDD-4663-9502-2303E59A572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CDD-4663-9502-2303E59A572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CDD-4663-9502-2303E59A572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CDD-4663-9502-2303E59A572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CDD-4663-9502-2303E59A572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CDD-4663-9502-2303E59A572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CDD-4663-9502-2303E59A572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FCDD-4663-9502-2303E59A57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CDD-4663-9502-2303E59A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E0-4A67-B0C2-96D86657C2E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AE0-4A67-B0C2-96D86657C2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AE0-4A67-B0C2-96D86657C2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AE0-4A67-B0C2-96D86657C2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AE0-4A67-B0C2-96D86657C2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AE0-4A67-B0C2-96D86657C2E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AE0-4A67-B0C2-96D86657C2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AE0-4A67-B0C2-96D86657C2E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AE0-4A67-B0C2-96D86657C2E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AE0-4A67-B0C2-96D86657C2E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AE0-4A67-B0C2-96D86657C2E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AE0-4A67-B0C2-96D86657C2E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AE0-4A67-B0C2-96D86657C2E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AE0-4A67-B0C2-96D86657C2E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AE0-4A67-B0C2-96D86657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39-4E5F-A21D-DE841046F3D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839-4E5F-A21D-DE841046F3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839-4E5F-A21D-DE841046F3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839-4E5F-A21D-DE841046F3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839-4E5F-A21D-DE841046F3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839-4E5F-A21D-DE841046F3D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839-4E5F-A21D-DE841046F3D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839-4E5F-A21D-DE841046F3D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839-4E5F-A21D-DE841046F3D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839-4E5F-A21D-DE841046F3D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839-4E5F-A21D-DE841046F3D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839-4E5F-A21D-DE841046F3D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839-4E5F-A21D-DE841046F3D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839-4E5F-A21D-DE841046F3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839-4E5F-A21D-DE841046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57-4C42-B2AC-9B677E919DE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C57-4C42-B2AC-9B677E919D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C57-4C42-B2AC-9B677E919D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C57-4C42-B2AC-9B677E919D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C57-4C42-B2AC-9B677E919D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C57-4C42-B2AC-9B677E919D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C57-4C42-B2AC-9B677E919D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C57-4C42-B2AC-9B677E919DE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C57-4C42-B2AC-9B677E919DE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C57-4C42-B2AC-9B677E919DE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C57-4C42-B2AC-9B677E919DE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C57-4C42-B2AC-9B677E919DE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C57-4C42-B2AC-9B677E919DE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C57-4C42-B2AC-9B677E919D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C57-4C42-B2AC-9B677E919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38-4841-9CB6-676FA4C805E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38-4841-9CB6-676FA4C8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64-475C-931C-EFA4A6CF2F2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864-475C-931C-EFA4A6CF2F2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864-475C-931C-EFA4A6CF2F2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864-475C-931C-EFA4A6CF2F2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864-475C-931C-EFA4A6CF2F2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864-475C-931C-EFA4A6CF2F2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864-475C-931C-EFA4A6CF2F2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864-475C-931C-EFA4A6CF2F2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864-475C-931C-EFA4A6CF2F2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864-475C-931C-EFA4A6CF2F2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864-475C-931C-EFA4A6CF2F2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864-475C-931C-EFA4A6CF2F2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864-475C-931C-EFA4A6CF2F2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864-475C-931C-EFA4A6CF2F2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864-475C-931C-EFA4A6CF2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0-4DEE-B68D-5C31A2BEC3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A10-4DEE-B68D-5C31A2BEC35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A10-4DEE-B68D-5C31A2BEC35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A10-4DEE-B68D-5C31A2BEC35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A10-4DEE-B68D-5C31A2BEC35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A10-4DEE-B68D-5C31A2BEC35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A10-4DEE-B68D-5C31A2BEC35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A10-4DEE-B68D-5C31A2BEC35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A10-4DEE-B68D-5C31A2BEC35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A10-4DEE-B68D-5C31A2BEC35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A10-4DEE-B68D-5C31A2BEC35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A10-4DEE-B68D-5C31A2BEC35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A10-4DEE-B68D-5C31A2BEC35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A10-4DEE-B68D-5C31A2BEC3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A10-4DEE-B68D-5C31A2BEC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　13'!$BM$17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13'!$BM$19:$BM$31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tx>
            <c:strRef>
              <c:f>'Ｐ　13'!$BN$17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13'!$BN$19:$BN$31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tx>
            <c:strRef>
              <c:f>'Ｐ　13'!$BO$17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13'!$BO$19:$BO$31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AA-45FE-A959-65FACC63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AA-45FE-A959-65FACC63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'Ｐ８'!$M$3:$M$16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'Ｐ８'!$N$3:$N$16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　13'!$BM$17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13'!$BM$19:$BM$31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tx>
            <c:strRef>
              <c:f>'Ｐ　13'!$BN$17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13'!$BN$19:$BN$31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tx>
            <c:strRef>
              <c:f>'Ｐ　13'!$BO$17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13'!$BO$19:$BO$31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'Ｐ８'!$M$17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'Ｐ８'!$M$4:$M$16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'Ｐ８'!$N$17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'Ｐ８'!$N$4:$N$16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FC-4B7D-86C6-B4DB6F5539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C-4B7D-86C6-B4DB6F5539F2}"/>
            </c:ext>
          </c:extLst>
        </c:ser>
        <c:ser>
          <c:idx val="1"/>
          <c:order val="1"/>
          <c:tx>
            <c:strRef>
              <c:f>'Ｐ13'!$AD$17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'Ｐ13'!$AD$19:$AD$31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AFC-4B7D-86C6-B4DB6F5539F2}"/>
            </c:ext>
          </c:extLst>
        </c:ser>
        <c:ser>
          <c:idx val="2"/>
          <c:order val="2"/>
          <c:tx>
            <c:strRef>
              <c:f>'Ｐ13'!$AE$17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FC-4B7D-86C6-B4DB6F5539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'Ｐ13'!$AE$19:$AE$31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7AFC-4B7D-86C6-B4DB6F55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2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蛋白の検出割合比較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4.2126184608603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5618502747579517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13'!$Q$4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13'!$Q$5:$Q$12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5-407D-BD24-75AFF7DA629E}"/>
            </c:ext>
          </c:extLst>
        </c:ser>
        <c:ser>
          <c:idx val="1"/>
          <c:order val="1"/>
          <c:tx>
            <c:strRef>
              <c:f>'Ｐ　13'!$R$4</c:f>
              <c:strCache>
                <c:ptCount val="1"/>
                <c:pt idx="0">
                  <c:v>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13'!$R$5:$R$12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5-407D-BD24-75AFF7DA629E}"/>
            </c:ext>
          </c:extLst>
        </c:ser>
        <c:ser>
          <c:idx val="2"/>
          <c:order val="2"/>
          <c:tx>
            <c:strRef>
              <c:f>'Ｐ　13'!$S$4</c:f>
              <c:strCache>
                <c:ptCount val="1"/>
                <c:pt idx="0">
                  <c:v>7(全国)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13'!$S$5:$S$12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5-407D-BD24-75AFF7DA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708011196485636"/>
          <c:y val="0.17742301296307425"/>
          <c:w val="0.26606172212344426"/>
          <c:h val="0.1855610987557853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3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耳疾患の割合比較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3.7037126084430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3538565743798154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13'!$Q$23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13'!$Q$24:$Q$31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7-420F-9819-9CBC2AF86802}"/>
            </c:ext>
          </c:extLst>
        </c:ser>
        <c:ser>
          <c:idx val="1"/>
          <c:order val="1"/>
          <c:tx>
            <c:strRef>
              <c:f>'Ｐ　13'!$R$23</c:f>
              <c:strCache>
                <c:ptCount val="1"/>
                <c:pt idx="0">
                  <c:v>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13'!$R$24:$R$31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7-420F-9819-9CBC2AF86802}"/>
            </c:ext>
          </c:extLst>
        </c:ser>
        <c:ser>
          <c:idx val="2"/>
          <c:order val="2"/>
          <c:tx>
            <c:strRef>
              <c:f>'Ｐ　13'!$S$23</c:f>
              <c:strCache>
                <c:ptCount val="1"/>
                <c:pt idx="0">
                  <c:v>7(全国)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13'!$S$24:$S$31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7-420F-9819-9CBC2AF8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670058550373511"/>
          <c:y val="0.15754082266434249"/>
          <c:w val="0.21709486087652941"/>
          <c:h val="0.1756992654024755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4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鼻・副鼻腔疾患の割合比較</a:t>
            </a:r>
            <a:r>
              <a:rPr lang="ja-JP" altLang="en-US" sz="1100" b="1" i="0" baseline="0">
                <a:latin typeface="ＭＳ Ｐ明朝" panose="02020600040205080304" pitchFamily="18" charset="-128"/>
              </a:rPr>
              <a:t> 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4.2126184608603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4611453402161585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13'!$Q$42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13'!$Q$43:$Q$50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2-49F3-B6BC-460BB7876134}"/>
            </c:ext>
          </c:extLst>
        </c:ser>
        <c:ser>
          <c:idx val="1"/>
          <c:order val="1"/>
          <c:tx>
            <c:strRef>
              <c:f>'Ｐ　13'!$R$42</c:f>
              <c:strCache>
                <c:ptCount val="1"/>
                <c:pt idx="0">
                  <c:v>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13'!$R$43:$R$50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2-49F3-B6BC-460BB7876134}"/>
            </c:ext>
          </c:extLst>
        </c:ser>
        <c:ser>
          <c:idx val="2"/>
          <c:order val="2"/>
          <c:tx>
            <c:strRef>
              <c:f>'Ｐ　13'!$S$42</c:f>
              <c:strCache>
                <c:ptCount val="1"/>
                <c:pt idx="0">
                  <c:v>7(全国)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13'!$S$43:$S$50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2-49F3-B6BC-460BB787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046879336457565"/>
          <c:y val="0.15754082266434249"/>
          <c:w val="0.21610704656468349"/>
          <c:h val="0.1855610987557853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0C-40B3-96F1-E81CE71108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0C-40B3-96F1-E81CE71108F0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0C-40B3-96F1-E81CE71108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0C-40B3-96F1-E81CE71108F0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0C-40B3-96F1-E81CE71108F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E0C-40B3-96F1-E81CE711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9" Type="http://schemas.openxmlformats.org/officeDocument/2006/relationships/chart" Target="../charts/chart37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2" Type="http://schemas.openxmlformats.org/officeDocument/2006/relationships/image" Target="../media/image3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8" Type="http://schemas.openxmlformats.org/officeDocument/2006/relationships/chart" Target="../charts/chart6.xml"/><Relationship Id="rId3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image" Target="../media/image7.png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chart" Target="../charts/chart48.xml"/><Relationship Id="rId1" Type="http://schemas.openxmlformats.org/officeDocument/2006/relationships/image" Target="../media/image8.png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13" Type="http://schemas.openxmlformats.org/officeDocument/2006/relationships/chart" Target="../charts/chart74.xml"/><Relationship Id="rId18" Type="http://schemas.openxmlformats.org/officeDocument/2006/relationships/chart" Target="../charts/chart79.xml"/><Relationship Id="rId3" Type="http://schemas.openxmlformats.org/officeDocument/2006/relationships/chart" Target="../charts/chart64.xml"/><Relationship Id="rId21" Type="http://schemas.openxmlformats.org/officeDocument/2006/relationships/chart" Target="../charts/chart82.xml"/><Relationship Id="rId7" Type="http://schemas.openxmlformats.org/officeDocument/2006/relationships/chart" Target="../charts/chart68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20" Type="http://schemas.openxmlformats.org/officeDocument/2006/relationships/chart" Target="../charts/chart81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1" Type="http://schemas.openxmlformats.org/officeDocument/2006/relationships/chart" Target="../charts/chart72.xml"/><Relationship Id="rId5" Type="http://schemas.openxmlformats.org/officeDocument/2006/relationships/chart" Target="../charts/chart66.xml"/><Relationship Id="rId15" Type="http://schemas.openxmlformats.org/officeDocument/2006/relationships/chart" Target="../charts/chart76.xml"/><Relationship Id="rId10" Type="http://schemas.openxmlformats.org/officeDocument/2006/relationships/chart" Target="../charts/chart71.xml"/><Relationship Id="rId19" Type="http://schemas.openxmlformats.org/officeDocument/2006/relationships/chart" Target="../charts/chart80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>
          <a:off x="118533" y="1820333"/>
          <a:ext cx="1778000" cy="39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CCAE03CA-828D-4F33-87CE-24A30F95974F}"/>
            </a:ext>
          </a:extLst>
        </xdr:cNvPr>
        <xdr:cNvSpPr>
          <a:spLocks noChangeShapeType="1"/>
        </xdr:cNvSpPr>
      </xdr:nvSpPr>
      <xdr:spPr bwMode="auto">
        <a:xfrm>
          <a:off x="114300" y="1792816"/>
          <a:ext cx="1809750" cy="3858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254000</xdr:colOff>
      <xdr:row>36</xdr:row>
      <xdr:rowOff>63500</xdr:rowOff>
    </xdr:from>
    <xdr:to>
      <xdr:col>13</xdr:col>
      <xdr:colOff>48527</xdr:colOff>
      <xdr:row>53</xdr:row>
      <xdr:rowOff>162323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0C6FBA7-BE01-26F9-42A8-D9AAEDD1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927850"/>
          <a:ext cx="6011177" cy="312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25</xdr:row>
      <xdr:rowOff>161925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400-00006FA26C02}"/>
            </a:ext>
          </a:extLst>
        </xdr:cNvPr>
        <xdr:cNvSpPr>
          <a:spLocks noChangeShapeType="1"/>
        </xdr:cNvSpPr>
      </xdr:nvSpPr>
      <xdr:spPr bwMode="auto">
        <a:xfrm>
          <a:off x="7470" y="1090707"/>
          <a:ext cx="1434354" cy="5229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3393D-AA4D-4F96-99E3-60A07D8BBF29}"/>
            </a:ext>
          </a:extLst>
        </xdr:cNvPr>
        <xdr:cNvSpPr txBox="1"/>
      </xdr:nvSpPr>
      <xdr:spPr>
        <a:xfrm flipV="1">
          <a:off x="535940" y="6702425"/>
          <a:ext cx="344033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3C43ED-2412-4338-BF77-5C831C1FA686}"/>
            </a:ext>
          </a:extLst>
        </xdr:cNvPr>
        <xdr:cNvSpPr txBox="1"/>
      </xdr:nvSpPr>
      <xdr:spPr>
        <a:xfrm flipH="1" flipV="1">
          <a:off x="0" y="9598025"/>
          <a:ext cx="810791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499B1F-0242-4923-AB62-F21589DBEB22}"/>
            </a:ext>
          </a:extLst>
        </xdr:cNvPr>
        <xdr:cNvSpPr txBox="1"/>
      </xdr:nvSpPr>
      <xdr:spPr>
        <a:xfrm flipV="1">
          <a:off x="535940" y="6702425"/>
          <a:ext cx="344033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DC71A12-3DD6-4C6E-9B2F-B221882E9248}"/>
            </a:ext>
          </a:extLst>
        </xdr:cNvPr>
        <xdr:cNvSpPr txBox="1"/>
      </xdr:nvSpPr>
      <xdr:spPr>
        <a:xfrm flipH="1" flipV="1">
          <a:off x="0" y="9598025"/>
          <a:ext cx="810791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7793A9-1301-4D24-BF3D-692E8C1C7957}"/>
            </a:ext>
          </a:extLst>
        </xdr:cNvPr>
        <xdr:cNvSpPr txBox="1"/>
      </xdr:nvSpPr>
      <xdr:spPr>
        <a:xfrm flipV="1">
          <a:off x="535940" y="6702425"/>
          <a:ext cx="344033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DAAE86-6FCE-4765-95A9-37EF60EA9A1F}"/>
            </a:ext>
          </a:extLst>
        </xdr:cNvPr>
        <xdr:cNvSpPr txBox="1"/>
      </xdr:nvSpPr>
      <xdr:spPr>
        <a:xfrm flipH="1" flipV="1">
          <a:off x="0" y="9598025"/>
          <a:ext cx="810791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15" name="Line 4">
          <a:extLst>
            <a:ext uri="{FF2B5EF4-FFF2-40B4-BE49-F238E27FC236}">
              <a16:creationId xmlns:a16="http://schemas.microsoft.com/office/drawing/2014/main" id="{A236D993-91AF-489C-9431-76503B756A28}"/>
            </a:ext>
          </a:extLst>
        </xdr:cNvPr>
        <xdr:cNvSpPr>
          <a:spLocks noChangeShapeType="1"/>
        </xdr:cNvSpPr>
      </xdr:nvSpPr>
      <xdr:spPr bwMode="auto">
        <a:xfrm>
          <a:off x="10645" y="1086972"/>
          <a:ext cx="1456205" cy="51434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137160</xdr:rowOff>
    </xdr:from>
    <xdr:to>
      <xdr:col>0</xdr:col>
      <xdr:colOff>0</xdr:colOff>
      <xdr:row>40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5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99060</xdr:rowOff>
    </xdr:from>
    <xdr:to>
      <xdr:col>0</xdr:col>
      <xdr:colOff>65405</xdr:colOff>
      <xdr:row>38</xdr:row>
      <xdr:rowOff>114300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5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5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5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5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5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5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5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40</xdr:row>
      <xdr:rowOff>0</xdr:rowOff>
    </xdr:from>
    <xdr:to>
      <xdr:col>12</xdr:col>
      <xdr:colOff>159228</xdr:colOff>
      <xdr:row>54</xdr:row>
      <xdr:rowOff>123036</xdr:rowOff>
    </xdr:to>
    <xdr:pic>
      <xdr:nvPicPr>
        <xdr:cNvPr id="964" name="図 963">
          <a:extLst>
            <a:ext uri="{FF2B5EF4-FFF2-40B4-BE49-F238E27FC236}">
              <a16:creationId xmlns:a16="http://schemas.microsoft.com/office/drawing/2014/main" id="{55559894-A997-5688-83E1-509B3B24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7429500"/>
          <a:ext cx="2578578" cy="265668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21</xdr:row>
      <xdr:rowOff>9525</xdr:rowOff>
    </xdr:from>
    <xdr:to>
      <xdr:col>12</xdr:col>
      <xdr:colOff>202784</xdr:colOff>
      <xdr:row>35</xdr:row>
      <xdr:rowOff>132561</xdr:rowOff>
    </xdr:to>
    <xdr:pic>
      <xdr:nvPicPr>
        <xdr:cNvPr id="963" name="図 962">
          <a:extLst>
            <a:ext uri="{FF2B5EF4-FFF2-40B4-BE49-F238E27FC236}">
              <a16:creationId xmlns:a16="http://schemas.microsoft.com/office/drawing/2014/main" id="{73068A76-809F-7F1B-FDA8-14F7FFC0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9950" y="4000500"/>
          <a:ext cx="2526884" cy="2656686"/>
        </a:xfrm>
        <a:prstGeom prst="rect">
          <a:avLst/>
        </a:prstGeom>
      </xdr:spPr>
    </xdr:pic>
    <xdr:clientData/>
  </xdr:twoCellAnchor>
  <xdr:twoCellAnchor editAs="oneCell">
    <xdr:from>
      <xdr:col>8</xdr:col>
      <xdr:colOff>101600</xdr:colOff>
      <xdr:row>2</xdr:row>
      <xdr:rowOff>25400</xdr:rowOff>
    </xdr:from>
    <xdr:to>
      <xdr:col>12</xdr:col>
      <xdr:colOff>159735</xdr:colOff>
      <xdr:row>16</xdr:row>
      <xdr:rowOff>145768</xdr:rowOff>
    </xdr:to>
    <xdr:pic>
      <xdr:nvPicPr>
        <xdr:cNvPr id="962" name="図 961">
          <a:extLst>
            <a:ext uri="{FF2B5EF4-FFF2-40B4-BE49-F238E27FC236}">
              <a16:creationId xmlns:a16="http://schemas.microsoft.com/office/drawing/2014/main" id="{680651E8-5429-33DE-2FAF-CB5858FB7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970" y="580335"/>
          <a:ext cx="2576048" cy="267141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933700" y="101441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933700" y="101441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6" name="Text Box 28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0" name="Text Box 2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4" name="Text Box 3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6" name="Text Box 2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9" name="Text Box 3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0" name="Text Box 33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6" name="Text Box 33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1647825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16478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9" name="Text Box 10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31" name="グラフ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132" name="グラフ 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133" name="グラフ 3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34" name="グラフ 4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136" name="グラフ 6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137" name="グラフ 7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2933700" y="105060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2933700" y="105060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46" name="Text Box 17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47" name="Text Box 18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49" name="Text Box 20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0" name="Text Box 2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1" name="Text Box 22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52" name="Text Box 23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53" name="Text Box 24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54" name="Text Box 25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5" name="Text Box 26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6" name="Text Box 27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7" name="Text Box 22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8" name="Text Box 23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9" name="Text Box 27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0" name="Text Box 28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1" name="Text Box 32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3" name="Text Box 2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4" name="Text Box 2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6" name="Text Box 28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7" name="Text Box 22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8" name="Text Box 23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0" name="Text Box 2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1" name="Text Box 32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3" name="Text Box 2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4" name="Text Box 2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5" name="Text Box 27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6" name="Text Box 28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7" name="Text Box 32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8" name="Text Box 33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79" name="Text Box 22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0" name="Text Box 23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2" name="Text Box 28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3" name="Text Box 3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4" name="Text Box 3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5" name="Text Box 22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6" name="Text Box 23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9" name="Text Box 32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90" name="Text Box 33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4" name="Text Box 10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6" name="Text Box 1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0" name="Text Box 10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6" name="Text Box 10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8" name="Text Box 10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6" name="Text Box 1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8" name="Text Box 10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4" name="Text Box 10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0" name="Text Box 10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>
          <a:spLocks noChangeArrowheads="1"/>
        </xdr:cNvSpPr>
      </xdr:nvSpPr>
      <xdr:spPr bwMode="auto">
        <a:xfrm>
          <a:off x="12192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3" name="Text Box 10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8" name="Text Box 10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0" name="Text Box 10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2" name="Text Box 1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4" name="Text Box 10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5" name="Text Box 10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86" name="Text Box 10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9" name="Text Box 10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3" name="Text Box 20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5" name="Text Box 25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6" name="Text Box 22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7" name="Text Box 23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8" name="Text Box 2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9" name="Text Box 2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0" name="Text Box 32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1" name="Text Box 33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2" name="Text Box 22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3" name="Text Box 23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4" name="Text Box 27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5" name="Text Box 28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7" name="Text Box 33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13" name="Text Box 10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16" name="Text Box 10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7" name="Text Box 10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22" name="Text Box 10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24" name="Text Box 10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6" name="Text Box 10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328" name="グラフ 1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329" name="グラフ 2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330" name="グラフ 3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331" name="グラフ 4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333" name="グラフ 6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334" name="グラフ 7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>
          <a:spLocks noChangeArrowheads="1"/>
        </xdr:cNvSpPr>
      </xdr:nvSpPr>
      <xdr:spPr bwMode="auto">
        <a:xfrm>
          <a:off x="2933700" y="103251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338" name="Text Box 12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>
          <a:spLocks noChangeArrowheads="1"/>
        </xdr:cNvSpPr>
      </xdr:nvSpPr>
      <xdr:spPr bwMode="auto">
        <a:xfrm>
          <a:off x="2933700" y="103251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339" name="Text Box 13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3" name="Text Box 17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6" name="Text Box 20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7" name="Text Box 21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8" name="Text Box 22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9" name="Text Box 23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50" name="Text Box 24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51" name="Text Box 25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2" name="Text Box 26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3" name="Text Box 27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5" name="Text Box 23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6" name="Text Box 27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9" name="Text Box 33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1" name="Text Box 23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2" name="Text Box 27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3" name="Text Box 28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4" name="Text Box 22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5" name="Text Box 23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6" name="Text Box 27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7" name="Text Box 28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9" name="Text Box 33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0" name="Text Box 22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1" name="Text Box 23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2" name="Text Box 27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3" name="Text Box 28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5" name="Text Box 33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8" name="Text Box 27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9" name="Text Box 2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0" name="Text Box 32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1" name="Text Box 33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2" name="Text Box 22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3" name="Text Box 23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4" name="Text Box 27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5" name="Text Box 28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7" name="Text Box 33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01" name="Text Box 1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09" name="Text Box 10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9" name="Text Box 10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21" name="Text Box 1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5" name="Text Box 10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1" name="Text Box 1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3" name="Text Box 10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5" name="Text Box 10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3" name="Text Box 10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>
          <a:spLocks noChangeArrowheads="1"/>
        </xdr:cNvSpPr>
      </xdr:nvSpPr>
      <xdr:spPr bwMode="auto">
        <a:xfrm>
          <a:off x="12192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4" name="Text Box 10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68" name="Text Box 10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70" name="Text Box 10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 txBox="1"/>
      </xdr:nvSpPr>
      <xdr:spPr bwMode="auto">
        <a:xfrm>
          <a:off x="5840730" y="7543800"/>
          <a:ext cx="66294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/>
      </xdr:nvSpPr>
      <xdr:spPr bwMode="auto">
        <a:xfrm>
          <a:off x="5695950" y="659130"/>
          <a:ext cx="695114" cy="23431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/>
      </xdr:nvSpPr>
      <xdr:spPr bwMode="auto">
        <a:xfrm>
          <a:off x="5627370" y="4074795"/>
          <a:ext cx="695114" cy="23431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8</xdr:col>
      <xdr:colOff>424961</xdr:colOff>
      <xdr:row>16</xdr:row>
      <xdr:rowOff>0</xdr:rowOff>
    </xdr:from>
    <xdr:to>
      <xdr:col>12</xdr:col>
      <xdr:colOff>65942</xdr:colOff>
      <xdr:row>16</xdr:row>
      <xdr:rowOff>29308</xdr:rowOff>
    </xdr:to>
    <xdr:cxnSp macro="">
      <xdr:nvCxnSpPr>
        <xdr:cNvPr id="481" name="直線コネクタ 48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CxnSpPr/>
      </xdr:nvCxnSpPr>
      <xdr:spPr bwMode="auto">
        <a:xfrm flipV="1">
          <a:off x="3949211" y="3086100"/>
          <a:ext cx="2384181" cy="2930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xdr:spPr>
    </xdr:cxn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475" name="グラフ 474">
          <a:extLst>
            <a:ext uri="{FF2B5EF4-FFF2-40B4-BE49-F238E27FC236}">
              <a16:creationId xmlns:a16="http://schemas.microsoft.com/office/drawing/2014/main" id="{3E424FAD-D85D-42CD-A9F9-5407F03FA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476" name="グラフ 475">
          <a:extLst>
            <a:ext uri="{FF2B5EF4-FFF2-40B4-BE49-F238E27FC236}">
              <a16:creationId xmlns:a16="http://schemas.microsoft.com/office/drawing/2014/main" id="{E456A060-BEC7-40F7-8B53-900213E66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477" name="グラフ 476">
          <a:extLst>
            <a:ext uri="{FF2B5EF4-FFF2-40B4-BE49-F238E27FC236}">
              <a16:creationId xmlns:a16="http://schemas.microsoft.com/office/drawing/2014/main" id="{2B49B7E2-54DA-43DC-946C-1021FBAFC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482" name="グラフ 481">
          <a:extLst>
            <a:ext uri="{FF2B5EF4-FFF2-40B4-BE49-F238E27FC236}">
              <a16:creationId xmlns:a16="http://schemas.microsoft.com/office/drawing/2014/main" id="{9428113C-1CC1-4335-8166-1A9EEC06C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6B134934-8CE7-44FB-B2DF-88C7BB503883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487" name="グラフ 486">
          <a:extLst>
            <a:ext uri="{FF2B5EF4-FFF2-40B4-BE49-F238E27FC236}">
              <a16:creationId xmlns:a16="http://schemas.microsoft.com/office/drawing/2014/main" id="{B3161819-0BF5-41D8-93D4-9C650F369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488" name="グラフ 487">
          <a:extLst>
            <a:ext uri="{FF2B5EF4-FFF2-40B4-BE49-F238E27FC236}">
              <a16:creationId xmlns:a16="http://schemas.microsoft.com/office/drawing/2014/main" id="{12DB8E4E-1BD3-4BA0-A984-2D91DDA97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E0D7A63F-6FF9-4297-B5F9-E78205D398DF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73025</xdr:colOff>
      <xdr:row>55</xdr:row>
      <xdr:rowOff>0</xdr:rowOff>
    </xdr:to>
    <xdr:sp macro="" textlink="">
      <xdr:nvSpPr>
        <xdr:cNvPr id="490" name="Text Box 11">
          <a:extLst>
            <a:ext uri="{FF2B5EF4-FFF2-40B4-BE49-F238E27FC236}">
              <a16:creationId xmlns:a16="http://schemas.microsoft.com/office/drawing/2014/main" id="{B327F099-5042-4B31-AA5C-ABF6B78F190F}"/>
            </a:ext>
          </a:extLst>
        </xdr:cNvPr>
        <xdr:cNvSpPr txBox="1">
          <a:spLocks noChangeArrowheads="1"/>
        </xdr:cNvSpPr>
      </xdr:nvSpPr>
      <xdr:spPr bwMode="auto">
        <a:xfrm>
          <a:off x="2705100" y="101441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73025</xdr:colOff>
      <xdr:row>55</xdr:row>
      <xdr:rowOff>0</xdr:rowOff>
    </xdr:to>
    <xdr:sp macro="" textlink="">
      <xdr:nvSpPr>
        <xdr:cNvPr id="491" name="Text Box 12">
          <a:extLst>
            <a:ext uri="{FF2B5EF4-FFF2-40B4-BE49-F238E27FC236}">
              <a16:creationId xmlns:a16="http://schemas.microsoft.com/office/drawing/2014/main" id="{63E46B26-EADE-4232-8CDC-9EFFD21C7E81}"/>
            </a:ext>
          </a:extLst>
        </xdr:cNvPr>
        <xdr:cNvSpPr txBox="1">
          <a:spLocks noChangeArrowheads="1"/>
        </xdr:cNvSpPr>
      </xdr:nvSpPr>
      <xdr:spPr bwMode="auto">
        <a:xfrm>
          <a:off x="2705100" y="101441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492" name="Text Box 13">
          <a:extLst>
            <a:ext uri="{FF2B5EF4-FFF2-40B4-BE49-F238E27FC236}">
              <a16:creationId xmlns:a16="http://schemas.microsoft.com/office/drawing/2014/main" id="{0943BE64-0F29-40D9-BD93-4268F5C4D336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493" name="Text Box 14">
          <a:extLst>
            <a:ext uri="{FF2B5EF4-FFF2-40B4-BE49-F238E27FC236}">
              <a16:creationId xmlns:a16="http://schemas.microsoft.com/office/drawing/2014/main" id="{3B651A9E-6C79-4CB5-B761-406D2815FA79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2728B19E-1F6C-48FC-B8C8-952A8E787FF8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8E82AA84-1D62-4F2F-A26F-1E2983A60AA1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496" name="Text Box 17">
          <a:extLst>
            <a:ext uri="{FF2B5EF4-FFF2-40B4-BE49-F238E27FC236}">
              <a16:creationId xmlns:a16="http://schemas.microsoft.com/office/drawing/2014/main" id="{65558FBB-EB18-4B80-8445-04969E17F034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497" name="Text Box 18">
          <a:extLst>
            <a:ext uri="{FF2B5EF4-FFF2-40B4-BE49-F238E27FC236}">
              <a16:creationId xmlns:a16="http://schemas.microsoft.com/office/drawing/2014/main" id="{CDBC9330-D2C8-4C15-847A-4469988E723B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498" name="Text Box 19">
          <a:extLst>
            <a:ext uri="{FF2B5EF4-FFF2-40B4-BE49-F238E27FC236}">
              <a16:creationId xmlns:a16="http://schemas.microsoft.com/office/drawing/2014/main" id="{5BD71AFF-C1AE-4668-BCC3-A0ECB62602DE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499" name="Text Box 20">
          <a:extLst>
            <a:ext uri="{FF2B5EF4-FFF2-40B4-BE49-F238E27FC236}">
              <a16:creationId xmlns:a16="http://schemas.microsoft.com/office/drawing/2014/main" id="{AD34FE86-8EE9-472C-8840-9117F7277BF9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0" name="Text Box 21">
          <a:extLst>
            <a:ext uri="{FF2B5EF4-FFF2-40B4-BE49-F238E27FC236}">
              <a16:creationId xmlns:a16="http://schemas.microsoft.com/office/drawing/2014/main" id="{2467305B-EC39-4CBE-87C5-0B61170490FC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1" name="Text Box 22">
          <a:extLst>
            <a:ext uri="{FF2B5EF4-FFF2-40B4-BE49-F238E27FC236}">
              <a16:creationId xmlns:a16="http://schemas.microsoft.com/office/drawing/2014/main" id="{10C628C2-2698-47AF-B0B8-2AC8E56F15BE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02" name="Text Box 23">
          <a:extLst>
            <a:ext uri="{FF2B5EF4-FFF2-40B4-BE49-F238E27FC236}">
              <a16:creationId xmlns:a16="http://schemas.microsoft.com/office/drawing/2014/main" id="{545F2B8B-A523-4AB3-A156-1A5EC9FE6926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03" name="Text Box 24">
          <a:extLst>
            <a:ext uri="{FF2B5EF4-FFF2-40B4-BE49-F238E27FC236}">
              <a16:creationId xmlns:a16="http://schemas.microsoft.com/office/drawing/2014/main" id="{8A47DBCA-AE91-4783-91EE-A02FE83CAF96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04" name="Text Box 25">
          <a:extLst>
            <a:ext uri="{FF2B5EF4-FFF2-40B4-BE49-F238E27FC236}">
              <a16:creationId xmlns:a16="http://schemas.microsoft.com/office/drawing/2014/main" id="{ECCE1787-A913-4EB9-ABC0-F3E9C748134F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5" name="Text Box 26">
          <a:extLst>
            <a:ext uri="{FF2B5EF4-FFF2-40B4-BE49-F238E27FC236}">
              <a16:creationId xmlns:a16="http://schemas.microsoft.com/office/drawing/2014/main" id="{1C16926C-4D19-4D9F-812F-574C62231BF6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6" name="Text Box 27">
          <a:extLst>
            <a:ext uri="{FF2B5EF4-FFF2-40B4-BE49-F238E27FC236}">
              <a16:creationId xmlns:a16="http://schemas.microsoft.com/office/drawing/2014/main" id="{10501A5E-22EA-4C38-9509-DC3254CFC094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7" name="Text Box 22">
          <a:extLst>
            <a:ext uri="{FF2B5EF4-FFF2-40B4-BE49-F238E27FC236}">
              <a16:creationId xmlns:a16="http://schemas.microsoft.com/office/drawing/2014/main" id="{79D2267A-2157-4EF2-B071-83631810F05A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8" name="Text Box 23">
          <a:extLst>
            <a:ext uri="{FF2B5EF4-FFF2-40B4-BE49-F238E27FC236}">
              <a16:creationId xmlns:a16="http://schemas.microsoft.com/office/drawing/2014/main" id="{E2274054-DD65-443C-A641-B8D8D8BAB51B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09" name="Text Box 27">
          <a:extLst>
            <a:ext uri="{FF2B5EF4-FFF2-40B4-BE49-F238E27FC236}">
              <a16:creationId xmlns:a16="http://schemas.microsoft.com/office/drawing/2014/main" id="{B112C066-2B20-4963-BCE8-782C941B4C69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10" name="Text Box 28">
          <a:extLst>
            <a:ext uri="{FF2B5EF4-FFF2-40B4-BE49-F238E27FC236}">
              <a16:creationId xmlns:a16="http://schemas.microsoft.com/office/drawing/2014/main" id="{90FD3A00-3F9B-4F05-AA3F-C84743825261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7EEC09F7-0336-456E-9679-AECEFC0A1A02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201295</xdr:colOff>
      <xdr:row>55</xdr:row>
      <xdr:rowOff>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87A2768D-A6FC-4D84-8066-FC87DF752E52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3" name="Text Box 22">
          <a:extLst>
            <a:ext uri="{FF2B5EF4-FFF2-40B4-BE49-F238E27FC236}">
              <a16:creationId xmlns:a16="http://schemas.microsoft.com/office/drawing/2014/main" id="{FAC9B52C-30F7-4292-A8F4-D842BE189C65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4" name="Text Box 23">
          <a:extLst>
            <a:ext uri="{FF2B5EF4-FFF2-40B4-BE49-F238E27FC236}">
              <a16:creationId xmlns:a16="http://schemas.microsoft.com/office/drawing/2014/main" id="{4DF3F5B1-3596-4149-804B-45FC85C83E8C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5" name="Text Box 27">
          <a:extLst>
            <a:ext uri="{FF2B5EF4-FFF2-40B4-BE49-F238E27FC236}">
              <a16:creationId xmlns:a16="http://schemas.microsoft.com/office/drawing/2014/main" id="{20A25C3F-584F-498C-994F-E0D011CF13F3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6" name="Text Box 28">
          <a:extLst>
            <a:ext uri="{FF2B5EF4-FFF2-40B4-BE49-F238E27FC236}">
              <a16:creationId xmlns:a16="http://schemas.microsoft.com/office/drawing/2014/main" id="{822A3C36-F6B8-4C55-8C0B-ADCF1FFC11E0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41792594-0F9C-407F-9AEA-EC6CD5B4A9BB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8" name="Text Box 33">
          <a:extLst>
            <a:ext uri="{FF2B5EF4-FFF2-40B4-BE49-F238E27FC236}">
              <a16:creationId xmlns:a16="http://schemas.microsoft.com/office/drawing/2014/main" id="{829ABDC3-7008-41B1-921B-8F7F424F2FA6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19" name="Text Box 22">
          <a:extLst>
            <a:ext uri="{FF2B5EF4-FFF2-40B4-BE49-F238E27FC236}">
              <a16:creationId xmlns:a16="http://schemas.microsoft.com/office/drawing/2014/main" id="{EB6FF0E7-B280-4C10-957F-EA8F84E0DD69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20" name="Text Box 23">
          <a:extLst>
            <a:ext uri="{FF2B5EF4-FFF2-40B4-BE49-F238E27FC236}">
              <a16:creationId xmlns:a16="http://schemas.microsoft.com/office/drawing/2014/main" id="{A625D2CD-3D13-4F71-AA6F-C8837A7A2936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21" name="Text Box 27">
          <a:extLst>
            <a:ext uri="{FF2B5EF4-FFF2-40B4-BE49-F238E27FC236}">
              <a16:creationId xmlns:a16="http://schemas.microsoft.com/office/drawing/2014/main" id="{5DDDFB43-4A45-4DDD-8EE1-2840719692C6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22" name="Text Box 28">
          <a:extLst>
            <a:ext uri="{FF2B5EF4-FFF2-40B4-BE49-F238E27FC236}">
              <a16:creationId xmlns:a16="http://schemas.microsoft.com/office/drawing/2014/main" id="{C5553959-BDF9-40DF-A651-1AA0AA3F40F1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DE04AFE-F339-4E6A-B528-FC679BECDAFA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201295</xdr:colOff>
      <xdr:row>25</xdr:row>
      <xdr:rowOff>99060</xdr:rowOff>
    </xdr:to>
    <xdr:sp macro="" textlink="">
      <xdr:nvSpPr>
        <xdr:cNvPr id="524" name="Text Box 33">
          <a:extLst>
            <a:ext uri="{FF2B5EF4-FFF2-40B4-BE49-F238E27FC236}">
              <a16:creationId xmlns:a16="http://schemas.microsoft.com/office/drawing/2014/main" id="{66F7977F-1791-4D32-A357-7D4CC45F81AC}"/>
            </a:ext>
          </a:extLst>
        </xdr:cNvPr>
        <xdr:cNvSpPr txBox="1">
          <a:spLocks noChangeArrowheads="1"/>
        </xdr:cNvSpPr>
      </xdr:nvSpPr>
      <xdr:spPr bwMode="auto">
        <a:xfrm>
          <a:off x="0" y="48171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25" name="Text Box 22">
          <a:extLst>
            <a:ext uri="{FF2B5EF4-FFF2-40B4-BE49-F238E27FC236}">
              <a16:creationId xmlns:a16="http://schemas.microsoft.com/office/drawing/2014/main" id="{C21AE294-6564-4150-9312-6EF70EE76828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26" name="Text Box 23">
          <a:extLst>
            <a:ext uri="{FF2B5EF4-FFF2-40B4-BE49-F238E27FC236}">
              <a16:creationId xmlns:a16="http://schemas.microsoft.com/office/drawing/2014/main" id="{6007DF6B-491C-402A-B270-D698076634A0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27" name="Text Box 27">
          <a:extLst>
            <a:ext uri="{FF2B5EF4-FFF2-40B4-BE49-F238E27FC236}">
              <a16:creationId xmlns:a16="http://schemas.microsoft.com/office/drawing/2014/main" id="{DF971351-C706-4E24-A03D-B03A6F257818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28" name="Text Box 28">
          <a:extLst>
            <a:ext uri="{FF2B5EF4-FFF2-40B4-BE49-F238E27FC236}">
              <a16:creationId xmlns:a16="http://schemas.microsoft.com/office/drawing/2014/main" id="{F6C335BB-B55D-46B1-B964-F4BDE0984FBE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FF372509-C88A-4B76-AFA3-2D519D3E79C5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0" name="Text Box 33">
          <a:extLst>
            <a:ext uri="{FF2B5EF4-FFF2-40B4-BE49-F238E27FC236}">
              <a16:creationId xmlns:a16="http://schemas.microsoft.com/office/drawing/2014/main" id="{3A4CC87B-964C-4588-A1CC-B2FF5AAFBB9B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1" name="Text Box 22">
          <a:extLst>
            <a:ext uri="{FF2B5EF4-FFF2-40B4-BE49-F238E27FC236}">
              <a16:creationId xmlns:a16="http://schemas.microsoft.com/office/drawing/2014/main" id="{E50213CB-5E93-4F70-A749-DE78B6A38DE5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2" name="Text Box 23">
          <a:extLst>
            <a:ext uri="{FF2B5EF4-FFF2-40B4-BE49-F238E27FC236}">
              <a16:creationId xmlns:a16="http://schemas.microsoft.com/office/drawing/2014/main" id="{30C2D4D3-111F-4482-A8BF-BE4201BB5A90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3" name="Text Box 27">
          <a:extLst>
            <a:ext uri="{FF2B5EF4-FFF2-40B4-BE49-F238E27FC236}">
              <a16:creationId xmlns:a16="http://schemas.microsoft.com/office/drawing/2014/main" id="{EA5A99FC-6B95-4EC2-8293-5967DDB51352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4" name="Text Box 28">
          <a:extLst>
            <a:ext uri="{FF2B5EF4-FFF2-40B4-BE49-F238E27FC236}">
              <a16:creationId xmlns:a16="http://schemas.microsoft.com/office/drawing/2014/main" id="{B51E8EC6-705C-4091-9A9F-904008AAB208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5" name="Text Box 32">
          <a:extLst>
            <a:ext uri="{FF2B5EF4-FFF2-40B4-BE49-F238E27FC236}">
              <a16:creationId xmlns:a16="http://schemas.microsoft.com/office/drawing/2014/main" id="{262152E9-9F16-4469-B464-908E3E18525B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536" name="Text Box 33">
          <a:extLst>
            <a:ext uri="{FF2B5EF4-FFF2-40B4-BE49-F238E27FC236}">
              <a16:creationId xmlns:a16="http://schemas.microsoft.com/office/drawing/2014/main" id="{7C4EA71F-69B1-49A1-9A28-3EEFA1663D0D}"/>
            </a:ext>
          </a:extLst>
        </xdr:cNvPr>
        <xdr:cNvSpPr txBox="1">
          <a:spLocks noChangeArrowheads="1"/>
        </xdr:cNvSpPr>
      </xdr:nvSpPr>
      <xdr:spPr bwMode="auto">
        <a:xfrm>
          <a:off x="0" y="80746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3C2B2453-0C17-481B-99B2-4EFA25EE3C86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B3ABC73C-F386-4C80-89FD-CDDCCB04124D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B33B4C05-2427-4B03-B1F1-DAE0FD16AABB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867DF00C-E6A2-4BC7-8A70-8D9CA062C93B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73025</xdr:colOff>
      <xdr:row>25</xdr:row>
      <xdr:rowOff>99060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9F00E8AA-2EEC-4F4B-8C01-2F05D07235A7}"/>
            </a:ext>
          </a:extLst>
        </xdr:cNvPr>
        <xdr:cNvSpPr txBox="1">
          <a:spLocks noChangeArrowheads="1"/>
        </xdr:cNvSpPr>
      </xdr:nvSpPr>
      <xdr:spPr bwMode="auto">
        <a:xfrm>
          <a:off x="192405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1ABF98D-5041-4EBB-8FC5-FFCCC8DF6C9F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543" name="Text Box 10">
          <a:extLst>
            <a:ext uri="{FF2B5EF4-FFF2-40B4-BE49-F238E27FC236}">
              <a16:creationId xmlns:a16="http://schemas.microsoft.com/office/drawing/2014/main" id="{5B2B972E-6064-4896-9AF9-4C0B693E3216}"/>
            </a:ext>
          </a:extLst>
        </xdr:cNvPr>
        <xdr:cNvSpPr txBox="1">
          <a:spLocks noChangeArrowheads="1"/>
        </xdr:cNvSpPr>
      </xdr:nvSpPr>
      <xdr:spPr bwMode="auto">
        <a:xfrm>
          <a:off x="1924050" y="80746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30CA6A8D-188E-4485-AA55-20FBC5150DE8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45" name="Text Box 5">
          <a:extLst>
            <a:ext uri="{FF2B5EF4-FFF2-40B4-BE49-F238E27FC236}">
              <a16:creationId xmlns:a16="http://schemas.microsoft.com/office/drawing/2014/main" id="{C9F427CF-14A0-41F8-84A7-6195194B5D84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73025</xdr:colOff>
      <xdr:row>7</xdr:row>
      <xdr:rowOff>99060</xdr:rowOff>
    </xdr:to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E817062B-4613-4965-A2E6-25053D3E7A20}"/>
            </a:ext>
          </a:extLst>
        </xdr:cNvPr>
        <xdr:cNvSpPr txBox="1">
          <a:spLocks noChangeArrowheads="1"/>
        </xdr:cNvSpPr>
      </xdr:nvSpPr>
      <xdr:spPr bwMode="auto">
        <a:xfrm>
          <a:off x="15335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E0565CF3-F146-459A-8D37-1671E4F9D356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548" name="Text Box 10">
          <a:extLst>
            <a:ext uri="{FF2B5EF4-FFF2-40B4-BE49-F238E27FC236}">
              <a16:creationId xmlns:a16="http://schemas.microsoft.com/office/drawing/2014/main" id="{69838867-4653-4FB4-8ED7-486B85EBED6D}"/>
            </a:ext>
          </a:extLst>
        </xdr:cNvPr>
        <xdr:cNvSpPr txBox="1">
          <a:spLocks noChangeArrowheads="1"/>
        </xdr:cNvSpPr>
      </xdr:nvSpPr>
      <xdr:spPr bwMode="auto">
        <a:xfrm>
          <a:off x="1924050" y="80746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73025</xdr:colOff>
      <xdr:row>43</xdr:row>
      <xdr:rowOff>99060</xdr:rowOff>
    </xdr:to>
    <xdr:sp macro="" textlink="">
      <xdr:nvSpPr>
        <xdr:cNvPr id="549" name="Text Box 10">
          <a:extLst>
            <a:ext uri="{FF2B5EF4-FFF2-40B4-BE49-F238E27FC236}">
              <a16:creationId xmlns:a16="http://schemas.microsoft.com/office/drawing/2014/main" id="{9833CB64-93AE-421D-9366-9DD3461B798A}"/>
            </a:ext>
          </a:extLst>
        </xdr:cNvPr>
        <xdr:cNvSpPr txBox="1">
          <a:spLocks noChangeArrowheads="1"/>
        </xdr:cNvSpPr>
      </xdr:nvSpPr>
      <xdr:spPr bwMode="auto">
        <a:xfrm>
          <a:off x="1533525" y="80746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550" name="Text Box 10">
          <a:extLst>
            <a:ext uri="{FF2B5EF4-FFF2-40B4-BE49-F238E27FC236}">
              <a16:creationId xmlns:a16="http://schemas.microsoft.com/office/drawing/2014/main" id="{BC90D7B0-08ED-4003-8C5C-EEAC030339C2}"/>
            </a:ext>
          </a:extLst>
        </xdr:cNvPr>
        <xdr:cNvSpPr txBox="1">
          <a:spLocks noChangeArrowheads="1"/>
        </xdr:cNvSpPr>
      </xdr:nvSpPr>
      <xdr:spPr bwMode="auto">
        <a:xfrm>
          <a:off x="1924050" y="80746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73025</xdr:colOff>
      <xdr:row>25</xdr:row>
      <xdr:rowOff>99060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5A164CC9-2BFB-4B75-9E01-41F147A06E3D}"/>
            </a:ext>
          </a:extLst>
        </xdr:cNvPr>
        <xdr:cNvSpPr txBox="1">
          <a:spLocks noChangeArrowheads="1"/>
        </xdr:cNvSpPr>
      </xdr:nvSpPr>
      <xdr:spPr bwMode="auto">
        <a:xfrm>
          <a:off x="192405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9160628B-CE6D-4125-860A-A795E7BBDC8A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73025</xdr:colOff>
      <xdr:row>25</xdr:row>
      <xdr:rowOff>99060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C4081528-ABCE-4707-B7DD-2E465D072F81}"/>
            </a:ext>
          </a:extLst>
        </xdr:cNvPr>
        <xdr:cNvSpPr txBox="1">
          <a:spLocks noChangeArrowheads="1"/>
        </xdr:cNvSpPr>
      </xdr:nvSpPr>
      <xdr:spPr bwMode="auto">
        <a:xfrm>
          <a:off x="15335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73025</xdr:colOff>
      <xdr:row>25</xdr:row>
      <xdr:rowOff>99060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9F39B1C8-EBD6-44A8-9F16-8099CF53086D}"/>
            </a:ext>
          </a:extLst>
        </xdr:cNvPr>
        <xdr:cNvSpPr txBox="1">
          <a:spLocks noChangeArrowheads="1"/>
        </xdr:cNvSpPr>
      </xdr:nvSpPr>
      <xdr:spPr bwMode="auto">
        <a:xfrm>
          <a:off x="192405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2A13A302-E327-4E31-9E27-E72FD194D28F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56" name="Text Box 10">
          <a:extLst>
            <a:ext uri="{FF2B5EF4-FFF2-40B4-BE49-F238E27FC236}">
              <a16:creationId xmlns:a16="http://schemas.microsoft.com/office/drawing/2014/main" id="{E4DF1009-01FC-4544-8B53-40B4EA69F778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557" name="Text Box 10">
          <a:extLst>
            <a:ext uri="{FF2B5EF4-FFF2-40B4-BE49-F238E27FC236}">
              <a16:creationId xmlns:a16="http://schemas.microsoft.com/office/drawing/2014/main" id="{DA5AD765-7960-415C-9F68-A253202CE971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73025</xdr:colOff>
      <xdr:row>25</xdr:row>
      <xdr:rowOff>99060</xdr:rowOff>
    </xdr:to>
    <xdr:sp macro="" textlink="">
      <xdr:nvSpPr>
        <xdr:cNvPr id="558" name="Text Box 10">
          <a:extLst>
            <a:ext uri="{FF2B5EF4-FFF2-40B4-BE49-F238E27FC236}">
              <a16:creationId xmlns:a16="http://schemas.microsoft.com/office/drawing/2014/main" id="{7D0BD1F8-D7ED-4D12-9513-A63227290BE1}"/>
            </a:ext>
          </a:extLst>
        </xdr:cNvPr>
        <xdr:cNvSpPr txBox="1">
          <a:spLocks noChangeArrowheads="1"/>
        </xdr:cNvSpPr>
      </xdr:nvSpPr>
      <xdr:spPr bwMode="auto">
        <a:xfrm>
          <a:off x="231457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59" name="Text Box 10">
          <a:extLst>
            <a:ext uri="{FF2B5EF4-FFF2-40B4-BE49-F238E27FC236}">
              <a16:creationId xmlns:a16="http://schemas.microsoft.com/office/drawing/2014/main" id="{E1DFD07B-3630-47E4-BA72-094CBA50903F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0" name="Text Box 10">
          <a:extLst>
            <a:ext uri="{FF2B5EF4-FFF2-40B4-BE49-F238E27FC236}">
              <a16:creationId xmlns:a16="http://schemas.microsoft.com/office/drawing/2014/main" id="{B0229A3C-3117-47AF-9F17-5B8E592127AD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1" name="Text Box 10">
          <a:extLst>
            <a:ext uri="{FF2B5EF4-FFF2-40B4-BE49-F238E27FC236}">
              <a16:creationId xmlns:a16="http://schemas.microsoft.com/office/drawing/2014/main" id="{8D58680A-3695-4297-8F72-791FAE6C8D77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5ECCD18-260A-425E-B39F-35331C20BA5E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73025</xdr:colOff>
      <xdr:row>25</xdr:row>
      <xdr:rowOff>99060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2ECA0AA4-1A55-4DF9-97BD-369F5D2CF0F0}"/>
            </a:ext>
          </a:extLst>
        </xdr:cNvPr>
        <xdr:cNvSpPr txBox="1">
          <a:spLocks noChangeArrowheads="1"/>
        </xdr:cNvSpPr>
      </xdr:nvSpPr>
      <xdr:spPr bwMode="auto">
        <a:xfrm>
          <a:off x="30956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B0C6BD4C-3EBD-45CD-86F7-18D2DDE05103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69064C99-4CE6-4449-B48D-BC18F1C42F0B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6" name="Text Box 10">
          <a:extLst>
            <a:ext uri="{FF2B5EF4-FFF2-40B4-BE49-F238E27FC236}">
              <a16:creationId xmlns:a16="http://schemas.microsoft.com/office/drawing/2014/main" id="{A9274359-289E-428D-8562-AC4B9E306DEC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73025</xdr:colOff>
      <xdr:row>25</xdr:row>
      <xdr:rowOff>99060</xdr:rowOff>
    </xdr:to>
    <xdr:sp macro="" textlink="">
      <xdr:nvSpPr>
        <xdr:cNvPr id="567" name="Text Box 10">
          <a:extLst>
            <a:ext uri="{FF2B5EF4-FFF2-40B4-BE49-F238E27FC236}">
              <a16:creationId xmlns:a16="http://schemas.microsoft.com/office/drawing/2014/main" id="{045CE501-6676-45D0-A4A8-B68BD74C869E}"/>
            </a:ext>
          </a:extLst>
        </xdr:cNvPr>
        <xdr:cNvSpPr txBox="1">
          <a:spLocks noChangeArrowheads="1"/>
        </xdr:cNvSpPr>
      </xdr:nvSpPr>
      <xdr:spPr bwMode="auto">
        <a:xfrm>
          <a:off x="30956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8" name="Text Box 10">
          <a:extLst>
            <a:ext uri="{FF2B5EF4-FFF2-40B4-BE49-F238E27FC236}">
              <a16:creationId xmlns:a16="http://schemas.microsoft.com/office/drawing/2014/main" id="{B5EE204A-41E1-4FCD-81B2-CA6EAD1BABEA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73025</xdr:colOff>
      <xdr:row>25</xdr:row>
      <xdr:rowOff>99060</xdr:rowOff>
    </xdr:to>
    <xdr:sp macro="" textlink="">
      <xdr:nvSpPr>
        <xdr:cNvPr id="569" name="Text Box 10">
          <a:extLst>
            <a:ext uri="{FF2B5EF4-FFF2-40B4-BE49-F238E27FC236}">
              <a16:creationId xmlns:a16="http://schemas.microsoft.com/office/drawing/2014/main" id="{61E85B12-61AA-4EE4-AB18-D765D383CD8C}"/>
            </a:ext>
          </a:extLst>
        </xdr:cNvPr>
        <xdr:cNvSpPr txBox="1">
          <a:spLocks noChangeArrowheads="1"/>
        </xdr:cNvSpPr>
      </xdr:nvSpPr>
      <xdr:spPr bwMode="auto">
        <a:xfrm>
          <a:off x="2705100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73025</xdr:colOff>
      <xdr:row>25</xdr:row>
      <xdr:rowOff>99060</xdr:rowOff>
    </xdr:to>
    <xdr:sp macro="" textlink="">
      <xdr:nvSpPr>
        <xdr:cNvPr id="570" name="Text Box 10">
          <a:extLst>
            <a:ext uri="{FF2B5EF4-FFF2-40B4-BE49-F238E27FC236}">
              <a16:creationId xmlns:a16="http://schemas.microsoft.com/office/drawing/2014/main" id="{39C770FA-A4F8-41DD-A2E3-FD12625E93D9}"/>
            </a:ext>
          </a:extLst>
        </xdr:cNvPr>
        <xdr:cNvSpPr txBox="1">
          <a:spLocks noChangeArrowheads="1"/>
        </xdr:cNvSpPr>
      </xdr:nvSpPr>
      <xdr:spPr bwMode="auto">
        <a:xfrm>
          <a:off x="30956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73025</xdr:colOff>
      <xdr:row>25</xdr:row>
      <xdr:rowOff>99060</xdr:rowOff>
    </xdr:to>
    <xdr:sp macro="" textlink="">
      <xdr:nvSpPr>
        <xdr:cNvPr id="571" name="Text Box 10">
          <a:extLst>
            <a:ext uri="{FF2B5EF4-FFF2-40B4-BE49-F238E27FC236}">
              <a16:creationId xmlns:a16="http://schemas.microsoft.com/office/drawing/2014/main" id="{80E7ED6A-A82C-443F-B340-7507DC982BEB}"/>
            </a:ext>
          </a:extLst>
        </xdr:cNvPr>
        <xdr:cNvSpPr txBox="1">
          <a:spLocks noChangeArrowheads="1"/>
        </xdr:cNvSpPr>
      </xdr:nvSpPr>
      <xdr:spPr bwMode="auto">
        <a:xfrm>
          <a:off x="30956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73025</xdr:colOff>
      <xdr:row>25</xdr:row>
      <xdr:rowOff>99060</xdr:rowOff>
    </xdr:to>
    <xdr:sp macro="" textlink="">
      <xdr:nvSpPr>
        <xdr:cNvPr id="572" name="Text Box 10">
          <a:extLst>
            <a:ext uri="{FF2B5EF4-FFF2-40B4-BE49-F238E27FC236}">
              <a16:creationId xmlns:a16="http://schemas.microsoft.com/office/drawing/2014/main" id="{FCC1DE8F-F727-481E-B57D-4DF599B6F0C4}"/>
            </a:ext>
          </a:extLst>
        </xdr:cNvPr>
        <xdr:cNvSpPr txBox="1">
          <a:spLocks noChangeArrowheads="1"/>
        </xdr:cNvSpPr>
      </xdr:nvSpPr>
      <xdr:spPr bwMode="auto">
        <a:xfrm>
          <a:off x="3095625" y="48171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EAD1C6F8-C95F-420C-875D-8F778E0CEEE4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D35411DD-E89D-44B5-A60A-74260B88A80B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DB7D1563-2716-487F-97A3-92F2D85C935D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8FFC7612-0744-4252-8C18-D39E6F56F108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77" name="Text Box 10">
          <a:extLst>
            <a:ext uri="{FF2B5EF4-FFF2-40B4-BE49-F238E27FC236}">
              <a16:creationId xmlns:a16="http://schemas.microsoft.com/office/drawing/2014/main" id="{C8C40402-A157-463A-8969-49DCF0E4F419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78" name="Text Box 10">
          <a:extLst>
            <a:ext uri="{FF2B5EF4-FFF2-40B4-BE49-F238E27FC236}">
              <a16:creationId xmlns:a16="http://schemas.microsoft.com/office/drawing/2014/main" id="{E2FE678A-A8B1-4C2B-83F3-73C48EDEB36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67900690-AC91-497D-8A31-D60A5FA5C46E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580" name="Text Box 10">
          <a:extLst>
            <a:ext uri="{FF2B5EF4-FFF2-40B4-BE49-F238E27FC236}">
              <a16:creationId xmlns:a16="http://schemas.microsoft.com/office/drawing/2014/main" id="{FA259EBE-9ADA-4A0E-AE48-BE9F60EBFFFD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1" name="Text Box 10">
          <a:extLst>
            <a:ext uri="{FF2B5EF4-FFF2-40B4-BE49-F238E27FC236}">
              <a16:creationId xmlns:a16="http://schemas.microsoft.com/office/drawing/2014/main" id="{14EC03F8-08FD-4AAF-B6E9-961825F3AE5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496071F0-2D75-4ADB-8485-AB492699E01B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3" name="Text Box 10">
          <a:extLst>
            <a:ext uri="{FF2B5EF4-FFF2-40B4-BE49-F238E27FC236}">
              <a16:creationId xmlns:a16="http://schemas.microsoft.com/office/drawing/2014/main" id="{D8DADEB3-35F5-4FFB-BA64-1AD706124217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F8DDB6FF-EEA4-409C-BB9A-849432500E41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A36FBB7E-DC74-48CB-B508-4DE53551460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2AE5C871-1748-484A-AA8F-DFFCE1C70E1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7" name="Text Box 10">
          <a:extLst>
            <a:ext uri="{FF2B5EF4-FFF2-40B4-BE49-F238E27FC236}">
              <a16:creationId xmlns:a16="http://schemas.microsoft.com/office/drawing/2014/main" id="{F3668B1A-D130-4878-9C82-DE68E4F2D86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8" name="Text Box 10">
          <a:extLst>
            <a:ext uri="{FF2B5EF4-FFF2-40B4-BE49-F238E27FC236}">
              <a16:creationId xmlns:a16="http://schemas.microsoft.com/office/drawing/2014/main" id="{D9BEB669-2609-4CF1-A96E-EEA323AC4B44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89" name="Text Box 10">
          <a:extLst>
            <a:ext uri="{FF2B5EF4-FFF2-40B4-BE49-F238E27FC236}">
              <a16:creationId xmlns:a16="http://schemas.microsoft.com/office/drawing/2014/main" id="{FD8E967A-F0D9-46FB-9604-10F9A4BCCD00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DCE34945-F9A0-4993-9BE2-1A6382B6EBB8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6FBF5F79-E804-4942-ABFE-F3DA906266A7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4D8113DB-B0F0-4EB0-A9BA-2133F2E41EE3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4DEBB0DB-3521-453A-82BB-36F2F34DF5D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83212B17-8800-494B-9E82-42CE95649701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B0F14324-4865-409B-9902-45F49CE4943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A819EB80-C697-4A04-8CE5-2B0A287DC6F2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D3AD5DF4-77B4-4B3B-8D66-5FED72070762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58BEF5B8-C03A-4E8B-8A2C-313463825820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599" name="Text Box 10">
          <a:extLst>
            <a:ext uri="{FF2B5EF4-FFF2-40B4-BE49-F238E27FC236}">
              <a16:creationId xmlns:a16="http://schemas.microsoft.com/office/drawing/2014/main" id="{2AD2C106-3A5A-48E1-9FA6-EF55378F8BD6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600" name="Text Box 10">
          <a:extLst>
            <a:ext uri="{FF2B5EF4-FFF2-40B4-BE49-F238E27FC236}">
              <a16:creationId xmlns:a16="http://schemas.microsoft.com/office/drawing/2014/main" id="{F55BE24D-ADC1-4B73-BDFF-6E8B797F70B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601" name="Text Box 10">
          <a:extLst>
            <a:ext uri="{FF2B5EF4-FFF2-40B4-BE49-F238E27FC236}">
              <a16:creationId xmlns:a16="http://schemas.microsoft.com/office/drawing/2014/main" id="{DBA1FABE-75AC-47D3-B60D-29B27D888E7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2" name="Text Box 10">
          <a:extLst>
            <a:ext uri="{FF2B5EF4-FFF2-40B4-BE49-F238E27FC236}">
              <a16:creationId xmlns:a16="http://schemas.microsoft.com/office/drawing/2014/main" id="{75DB2899-C064-4F32-92EA-CA89CFA82368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3" name="Text Box 10">
          <a:extLst>
            <a:ext uri="{FF2B5EF4-FFF2-40B4-BE49-F238E27FC236}">
              <a16:creationId xmlns:a16="http://schemas.microsoft.com/office/drawing/2014/main" id="{85D3118E-013A-4BAB-B180-73C86D909A70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4" name="Text Box 10">
          <a:extLst>
            <a:ext uri="{FF2B5EF4-FFF2-40B4-BE49-F238E27FC236}">
              <a16:creationId xmlns:a16="http://schemas.microsoft.com/office/drawing/2014/main" id="{C4F4629D-4AE2-4DF6-9265-7020006F481F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5" name="Text Box 8">
          <a:extLst>
            <a:ext uri="{FF2B5EF4-FFF2-40B4-BE49-F238E27FC236}">
              <a16:creationId xmlns:a16="http://schemas.microsoft.com/office/drawing/2014/main" id="{2B4000F9-38F6-431B-8824-6C6007BAB07D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95D734A6-5595-4AE9-8BC4-A73B978A69CD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E93AAD90-EF45-4780-A67F-D3BAE4900882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8" name="Text Box 10">
          <a:extLst>
            <a:ext uri="{FF2B5EF4-FFF2-40B4-BE49-F238E27FC236}">
              <a16:creationId xmlns:a16="http://schemas.microsoft.com/office/drawing/2014/main" id="{B1530755-AACA-4BC7-8D3D-D86AB8A87156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7FA0B7E5-EC21-4A62-9666-13580ACAFB2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610" name="Text Box 10">
          <a:extLst>
            <a:ext uri="{FF2B5EF4-FFF2-40B4-BE49-F238E27FC236}">
              <a16:creationId xmlns:a16="http://schemas.microsoft.com/office/drawing/2014/main" id="{30A1F4B6-AE93-4DAB-A4AC-BDD819E10B27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611" name="グラフ 1">
          <a:extLst>
            <a:ext uri="{FF2B5EF4-FFF2-40B4-BE49-F238E27FC236}">
              <a16:creationId xmlns:a16="http://schemas.microsoft.com/office/drawing/2014/main" id="{8645DDEA-8802-479E-A208-5EA12CDF5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612" name="グラフ 2">
          <a:extLst>
            <a:ext uri="{FF2B5EF4-FFF2-40B4-BE49-F238E27FC236}">
              <a16:creationId xmlns:a16="http://schemas.microsoft.com/office/drawing/2014/main" id="{00007F45-9BFF-41B9-9D92-187B88BD0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613" name="グラフ 3">
          <a:extLst>
            <a:ext uri="{FF2B5EF4-FFF2-40B4-BE49-F238E27FC236}">
              <a16:creationId xmlns:a16="http://schemas.microsoft.com/office/drawing/2014/main" id="{AC265C7D-862E-4A8D-B296-1C503B420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614" name="グラフ 4">
          <a:extLst>
            <a:ext uri="{FF2B5EF4-FFF2-40B4-BE49-F238E27FC236}">
              <a16:creationId xmlns:a16="http://schemas.microsoft.com/office/drawing/2014/main" id="{E7C2FC26-B325-40CB-989F-E7F9BE988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B73CD6B3-EC2F-4FB6-BA63-5ACFA0D6A704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616" name="グラフ 6">
          <a:extLst>
            <a:ext uri="{FF2B5EF4-FFF2-40B4-BE49-F238E27FC236}">
              <a16:creationId xmlns:a16="http://schemas.microsoft.com/office/drawing/2014/main" id="{0CEA2392-C0DB-4F0F-9979-D1BA35A6F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617" name="グラフ 7">
          <a:extLst>
            <a:ext uri="{FF2B5EF4-FFF2-40B4-BE49-F238E27FC236}">
              <a16:creationId xmlns:a16="http://schemas.microsoft.com/office/drawing/2014/main" id="{50A62223-BC65-4594-B249-4826A4C78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39FB5D57-DB13-4FA5-8F39-FC47BF87BD18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619" name="Text Box 10">
          <a:extLst>
            <a:ext uri="{FF2B5EF4-FFF2-40B4-BE49-F238E27FC236}">
              <a16:creationId xmlns:a16="http://schemas.microsoft.com/office/drawing/2014/main" id="{03DC7E05-811B-4679-A5C4-361F6EEE3DCA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73025</xdr:colOff>
      <xdr:row>57</xdr:row>
      <xdr:rowOff>0</xdr:rowOff>
    </xdr:to>
    <xdr:sp macro="" textlink="">
      <xdr:nvSpPr>
        <xdr:cNvPr id="620" name="Text Box 11">
          <a:extLst>
            <a:ext uri="{FF2B5EF4-FFF2-40B4-BE49-F238E27FC236}">
              <a16:creationId xmlns:a16="http://schemas.microsoft.com/office/drawing/2014/main" id="{793603BA-EA0B-41E3-883D-DBECDD182355}"/>
            </a:ext>
          </a:extLst>
        </xdr:cNvPr>
        <xdr:cNvSpPr txBox="1">
          <a:spLocks noChangeArrowheads="1"/>
        </xdr:cNvSpPr>
      </xdr:nvSpPr>
      <xdr:spPr bwMode="auto">
        <a:xfrm>
          <a:off x="2705100" y="10506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73025</xdr:colOff>
      <xdr:row>57</xdr:row>
      <xdr:rowOff>0</xdr:rowOff>
    </xdr:to>
    <xdr:sp macro="" textlink="">
      <xdr:nvSpPr>
        <xdr:cNvPr id="621" name="Text Box 12">
          <a:extLst>
            <a:ext uri="{FF2B5EF4-FFF2-40B4-BE49-F238E27FC236}">
              <a16:creationId xmlns:a16="http://schemas.microsoft.com/office/drawing/2014/main" id="{149BF042-BEAA-41F6-B4A2-526E55237BB5}"/>
            </a:ext>
          </a:extLst>
        </xdr:cNvPr>
        <xdr:cNvSpPr txBox="1">
          <a:spLocks noChangeArrowheads="1"/>
        </xdr:cNvSpPr>
      </xdr:nvSpPr>
      <xdr:spPr bwMode="auto">
        <a:xfrm>
          <a:off x="2705100" y="10506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622" name="Text Box 13">
          <a:extLst>
            <a:ext uri="{FF2B5EF4-FFF2-40B4-BE49-F238E27FC236}">
              <a16:creationId xmlns:a16="http://schemas.microsoft.com/office/drawing/2014/main" id="{AEA3CAAD-F002-4FA6-8E29-9C1D36A05700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23" name="Text Box 14">
          <a:extLst>
            <a:ext uri="{FF2B5EF4-FFF2-40B4-BE49-F238E27FC236}">
              <a16:creationId xmlns:a16="http://schemas.microsoft.com/office/drawing/2014/main" id="{0065C355-2FD8-4874-BDEE-3777EB871187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471A40EA-23BA-4E5B-A3D4-11DC39D70B0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DA20660A-1FC1-42B9-8875-BC45EEEAC703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26" name="Text Box 17">
          <a:extLst>
            <a:ext uri="{FF2B5EF4-FFF2-40B4-BE49-F238E27FC236}">
              <a16:creationId xmlns:a16="http://schemas.microsoft.com/office/drawing/2014/main" id="{BD47825C-F645-484D-9318-CC2C660C4878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627" name="Text Box 18">
          <a:extLst>
            <a:ext uri="{FF2B5EF4-FFF2-40B4-BE49-F238E27FC236}">
              <a16:creationId xmlns:a16="http://schemas.microsoft.com/office/drawing/2014/main" id="{362FC0AD-B9CF-44CA-90AD-4BBA6F73A604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28" name="Text Box 19">
          <a:extLst>
            <a:ext uri="{FF2B5EF4-FFF2-40B4-BE49-F238E27FC236}">
              <a16:creationId xmlns:a16="http://schemas.microsoft.com/office/drawing/2014/main" id="{F7F03C31-4338-4ECA-86A2-1A6488867860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29" name="Text Box 20">
          <a:extLst>
            <a:ext uri="{FF2B5EF4-FFF2-40B4-BE49-F238E27FC236}">
              <a16:creationId xmlns:a16="http://schemas.microsoft.com/office/drawing/2014/main" id="{1A51C61C-5E73-45CA-AAE1-F76A3C79A72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0" name="Text Box 21">
          <a:extLst>
            <a:ext uri="{FF2B5EF4-FFF2-40B4-BE49-F238E27FC236}">
              <a16:creationId xmlns:a16="http://schemas.microsoft.com/office/drawing/2014/main" id="{B907B31F-0012-46E1-944A-550D77C11FB5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1" name="Text Box 22">
          <a:extLst>
            <a:ext uri="{FF2B5EF4-FFF2-40B4-BE49-F238E27FC236}">
              <a16:creationId xmlns:a16="http://schemas.microsoft.com/office/drawing/2014/main" id="{38B80BE9-821B-46E8-9350-620BEB109015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32" name="Text Box 23">
          <a:extLst>
            <a:ext uri="{FF2B5EF4-FFF2-40B4-BE49-F238E27FC236}">
              <a16:creationId xmlns:a16="http://schemas.microsoft.com/office/drawing/2014/main" id="{7BD8C2B3-5F3E-468A-B015-13DFAD09637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33" name="Text Box 24">
          <a:extLst>
            <a:ext uri="{FF2B5EF4-FFF2-40B4-BE49-F238E27FC236}">
              <a16:creationId xmlns:a16="http://schemas.microsoft.com/office/drawing/2014/main" id="{219BD5AC-E870-4A46-9889-3A3A421BC61E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34" name="Text Box 25">
          <a:extLst>
            <a:ext uri="{FF2B5EF4-FFF2-40B4-BE49-F238E27FC236}">
              <a16:creationId xmlns:a16="http://schemas.microsoft.com/office/drawing/2014/main" id="{8E17DF5E-2CD4-4E4C-85A3-381994629B08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5" name="Text Box 26">
          <a:extLst>
            <a:ext uri="{FF2B5EF4-FFF2-40B4-BE49-F238E27FC236}">
              <a16:creationId xmlns:a16="http://schemas.microsoft.com/office/drawing/2014/main" id="{10CBB850-4DF8-44A0-BCF7-8A54DF07E0D5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6" name="Text Box 27">
          <a:extLst>
            <a:ext uri="{FF2B5EF4-FFF2-40B4-BE49-F238E27FC236}">
              <a16:creationId xmlns:a16="http://schemas.microsoft.com/office/drawing/2014/main" id="{3A347D5F-EC2E-4F30-84A8-6D74A25552D1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7" name="Text Box 22">
          <a:extLst>
            <a:ext uri="{FF2B5EF4-FFF2-40B4-BE49-F238E27FC236}">
              <a16:creationId xmlns:a16="http://schemas.microsoft.com/office/drawing/2014/main" id="{F1873588-7098-4E41-BD42-01E1BEE25EB9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8" name="Text Box 23">
          <a:extLst>
            <a:ext uri="{FF2B5EF4-FFF2-40B4-BE49-F238E27FC236}">
              <a16:creationId xmlns:a16="http://schemas.microsoft.com/office/drawing/2014/main" id="{23DB9050-624C-4472-A096-498E7A45202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39" name="Text Box 27">
          <a:extLst>
            <a:ext uri="{FF2B5EF4-FFF2-40B4-BE49-F238E27FC236}">
              <a16:creationId xmlns:a16="http://schemas.microsoft.com/office/drawing/2014/main" id="{46008076-A7C2-4671-A51A-CBC634B0C5F3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0" name="Text Box 28">
          <a:extLst>
            <a:ext uri="{FF2B5EF4-FFF2-40B4-BE49-F238E27FC236}">
              <a16:creationId xmlns:a16="http://schemas.microsoft.com/office/drawing/2014/main" id="{84F42D9B-CAD8-44C7-B651-C9C614C0708F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1" name="Text Box 32">
          <a:extLst>
            <a:ext uri="{FF2B5EF4-FFF2-40B4-BE49-F238E27FC236}">
              <a16:creationId xmlns:a16="http://schemas.microsoft.com/office/drawing/2014/main" id="{24A48851-EE44-4433-91E2-3045F4F7497D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2" name="Text Box 33">
          <a:extLst>
            <a:ext uri="{FF2B5EF4-FFF2-40B4-BE49-F238E27FC236}">
              <a16:creationId xmlns:a16="http://schemas.microsoft.com/office/drawing/2014/main" id="{AE110659-0990-44A0-9FE1-0C081E34A9FF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7D2EAB8A-BE0E-45AC-933C-FC8F21DA4395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4" name="Text Box 23">
          <a:extLst>
            <a:ext uri="{FF2B5EF4-FFF2-40B4-BE49-F238E27FC236}">
              <a16:creationId xmlns:a16="http://schemas.microsoft.com/office/drawing/2014/main" id="{5367A800-B15B-4C2F-BFE0-3B30410E9FE1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5" name="Text Box 27">
          <a:extLst>
            <a:ext uri="{FF2B5EF4-FFF2-40B4-BE49-F238E27FC236}">
              <a16:creationId xmlns:a16="http://schemas.microsoft.com/office/drawing/2014/main" id="{9A180562-CBB2-4BE3-B4BB-DFE0991D8E2A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201295</xdr:colOff>
      <xdr:row>57</xdr:row>
      <xdr:rowOff>0</xdr:rowOff>
    </xdr:to>
    <xdr:sp macro="" textlink="">
      <xdr:nvSpPr>
        <xdr:cNvPr id="646" name="Text Box 28">
          <a:extLst>
            <a:ext uri="{FF2B5EF4-FFF2-40B4-BE49-F238E27FC236}">
              <a16:creationId xmlns:a16="http://schemas.microsoft.com/office/drawing/2014/main" id="{B38A2FD1-B47F-4D9B-86A0-3C6078CC778D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47" name="Text Box 22">
          <a:extLst>
            <a:ext uri="{FF2B5EF4-FFF2-40B4-BE49-F238E27FC236}">
              <a16:creationId xmlns:a16="http://schemas.microsoft.com/office/drawing/2014/main" id="{EC44B228-8A5A-43DC-8D73-17401CF37798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48" name="Text Box 23">
          <a:extLst>
            <a:ext uri="{FF2B5EF4-FFF2-40B4-BE49-F238E27FC236}">
              <a16:creationId xmlns:a16="http://schemas.microsoft.com/office/drawing/2014/main" id="{A01752F4-72B1-4267-9155-96FB014DD3A1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49" name="Text Box 27">
          <a:extLst>
            <a:ext uri="{FF2B5EF4-FFF2-40B4-BE49-F238E27FC236}">
              <a16:creationId xmlns:a16="http://schemas.microsoft.com/office/drawing/2014/main" id="{066E371A-BBDE-4672-BE4E-D8CB2EE9014C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0" name="Text Box 28">
          <a:extLst>
            <a:ext uri="{FF2B5EF4-FFF2-40B4-BE49-F238E27FC236}">
              <a16:creationId xmlns:a16="http://schemas.microsoft.com/office/drawing/2014/main" id="{74BAEB34-AD68-455C-BA33-E7AA4D06FA80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1" name="Text Box 32">
          <a:extLst>
            <a:ext uri="{FF2B5EF4-FFF2-40B4-BE49-F238E27FC236}">
              <a16:creationId xmlns:a16="http://schemas.microsoft.com/office/drawing/2014/main" id="{7E8BD15D-45E0-40B3-A649-64BA241EC96C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2" name="Text Box 33">
          <a:extLst>
            <a:ext uri="{FF2B5EF4-FFF2-40B4-BE49-F238E27FC236}">
              <a16:creationId xmlns:a16="http://schemas.microsoft.com/office/drawing/2014/main" id="{24300032-9EE8-4CFB-B581-DD3CF578544A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3" name="Text Box 22">
          <a:extLst>
            <a:ext uri="{FF2B5EF4-FFF2-40B4-BE49-F238E27FC236}">
              <a16:creationId xmlns:a16="http://schemas.microsoft.com/office/drawing/2014/main" id="{2BDABB98-B03A-46A1-AA77-DA72922B017E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4" name="Text Box 23">
          <a:extLst>
            <a:ext uri="{FF2B5EF4-FFF2-40B4-BE49-F238E27FC236}">
              <a16:creationId xmlns:a16="http://schemas.microsoft.com/office/drawing/2014/main" id="{3898B06D-9E37-4A01-BD14-429EF39D6C96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5" name="Text Box 27">
          <a:extLst>
            <a:ext uri="{FF2B5EF4-FFF2-40B4-BE49-F238E27FC236}">
              <a16:creationId xmlns:a16="http://schemas.microsoft.com/office/drawing/2014/main" id="{7A195690-7081-41F8-9488-C5DD7129214C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6" name="Text Box 28">
          <a:extLst>
            <a:ext uri="{FF2B5EF4-FFF2-40B4-BE49-F238E27FC236}">
              <a16:creationId xmlns:a16="http://schemas.microsoft.com/office/drawing/2014/main" id="{99A1950D-E999-4DFB-B0CA-69C7E83D4054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7" name="Text Box 32">
          <a:extLst>
            <a:ext uri="{FF2B5EF4-FFF2-40B4-BE49-F238E27FC236}">
              <a16:creationId xmlns:a16="http://schemas.microsoft.com/office/drawing/2014/main" id="{199967B4-7341-4F39-B343-CF8C4EACAA07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658" name="Text Box 33">
          <a:extLst>
            <a:ext uri="{FF2B5EF4-FFF2-40B4-BE49-F238E27FC236}">
              <a16:creationId xmlns:a16="http://schemas.microsoft.com/office/drawing/2014/main" id="{EDEA4495-50BB-4FCC-98D9-19D78F8221EA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59" name="Text Box 22">
          <a:extLst>
            <a:ext uri="{FF2B5EF4-FFF2-40B4-BE49-F238E27FC236}">
              <a16:creationId xmlns:a16="http://schemas.microsoft.com/office/drawing/2014/main" id="{1907EFA2-9004-43AE-A4A6-73BA7CC0EC24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0" name="Text Box 23">
          <a:extLst>
            <a:ext uri="{FF2B5EF4-FFF2-40B4-BE49-F238E27FC236}">
              <a16:creationId xmlns:a16="http://schemas.microsoft.com/office/drawing/2014/main" id="{9C6FD944-1E61-4DDB-AC9D-CF5CCDE37FDD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1" name="Text Box 27">
          <a:extLst>
            <a:ext uri="{FF2B5EF4-FFF2-40B4-BE49-F238E27FC236}">
              <a16:creationId xmlns:a16="http://schemas.microsoft.com/office/drawing/2014/main" id="{0149C822-8C82-428A-9D2D-E377BA917D4D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2" name="Text Box 28">
          <a:extLst>
            <a:ext uri="{FF2B5EF4-FFF2-40B4-BE49-F238E27FC236}">
              <a16:creationId xmlns:a16="http://schemas.microsoft.com/office/drawing/2014/main" id="{149D3209-782B-4D96-A355-824E4612A6DE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3" name="Text Box 32">
          <a:extLst>
            <a:ext uri="{FF2B5EF4-FFF2-40B4-BE49-F238E27FC236}">
              <a16:creationId xmlns:a16="http://schemas.microsoft.com/office/drawing/2014/main" id="{23C78AF8-CF16-448A-A549-44E20880091E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4" name="Text Box 33">
          <a:extLst>
            <a:ext uri="{FF2B5EF4-FFF2-40B4-BE49-F238E27FC236}">
              <a16:creationId xmlns:a16="http://schemas.microsoft.com/office/drawing/2014/main" id="{E730CCCC-8D5C-4F20-B5BB-4BAEFD1A4CD1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5" name="Text Box 22">
          <a:extLst>
            <a:ext uri="{FF2B5EF4-FFF2-40B4-BE49-F238E27FC236}">
              <a16:creationId xmlns:a16="http://schemas.microsoft.com/office/drawing/2014/main" id="{0BEC72F6-0D8B-42BC-9431-B83CE101B563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6" name="Text Box 23">
          <a:extLst>
            <a:ext uri="{FF2B5EF4-FFF2-40B4-BE49-F238E27FC236}">
              <a16:creationId xmlns:a16="http://schemas.microsoft.com/office/drawing/2014/main" id="{7CAE3916-A11D-4EB2-BDC6-B65ED1D9BCCA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7" name="Text Box 27">
          <a:extLst>
            <a:ext uri="{FF2B5EF4-FFF2-40B4-BE49-F238E27FC236}">
              <a16:creationId xmlns:a16="http://schemas.microsoft.com/office/drawing/2014/main" id="{492702AB-BE81-48D2-9587-896CC717DAFB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8" name="Text Box 28">
          <a:extLst>
            <a:ext uri="{FF2B5EF4-FFF2-40B4-BE49-F238E27FC236}">
              <a16:creationId xmlns:a16="http://schemas.microsoft.com/office/drawing/2014/main" id="{4105DA26-0DE2-475F-9EC4-327F3ADDE064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29C9A43B-418C-4C04-9618-D55E8A3D33B4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670" name="Text Box 33">
          <a:extLst>
            <a:ext uri="{FF2B5EF4-FFF2-40B4-BE49-F238E27FC236}">
              <a16:creationId xmlns:a16="http://schemas.microsoft.com/office/drawing/2014/main" id="{1B28C65C-8F0A-42CF-9442-9F4621C57942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40CE72E3-68B4-4E44-AB93-50796A05EE35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42B6704C-8A1E-4838-B57E-31E76A309434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673" name="Text Box 10">
          <a:extLst>
            <a:ext uri="{FF2B5EF4-FFF2-40B4-BE49-F238E27FC236}">
              <a16:creationId xmlns:a16="http://schemas.microsoft.com/office/drawing/2014/main" id="{6FB4A86A-C7B4-424A-B735-02BAE541CE6E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E794B1E6-FDEE-42CC-9A11-26D9E1058E45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7CA63739-08A2-4131-B918-F6A16E57A2D8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F2D09269-23BB-4EE9-AB74-8FED4553C537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id="{4FCCF808-3773-4709-B738-C8CB77DC80D9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678" name="Text Box 10">
          <a:extLst>
            <a:ext uri="{FF2B5EF4-FFF2-40B4-BE49-F238E27FC236}">
              <a16:creationId xmlns:a16="http://schemas.microsoft.com/office/drawing/2014/main" id="{01A2FA67-4F79-4DD3-A96B-EAFC881646FE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679" name="Text Box 10">
          <a:extLst>
            <a:ext uri="{FF2B5EF4-FFF2-40B4-BE49-F238E27FC236}">
              <a16:creationId xmlns:a16="http://schemas.microsoft.com/office/drawing/2014/main" id="{07E68306-8046-4B5A-969C-E0A9EB35F949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4553828D-ED38-46D6-9462-345D1468F468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CCB00C18-C668-4B2F-BEAB-0AFD5E311E68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73025</xdr:colOff>
      <xdr:row>7</xdr:row>
      <xdr:rowOff>99060</xdr:rowOff>
    </xdr:to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1638DA2F-E699-49F1-8405-F875C139C76E}"/>
            </a:ext>
          </a:extLst>
        </xdr:cNvPr>
        <xdr:cNvSpPr txBox="1">
          <a:spLocks noChangeArrowheads="1"/>
        </xdr:cNvSpPr>
      </xdr:nvSpPr>
      <xdr:spPr bwMode="auto">
        <a:xfrm>
          <a:off x="15335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577020E3-B987-4E83-A721-84B8CB890A71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684" name="Text Box 10">
          <a:extLst>
            <a:ext uri="{FF2B5EF4-FFF2-40B4-BE49-F238E27FC236}">
              <a16:creationId xmlns:a16="http://schemas.microsoft.com/office/drawing/2014/main" id="{932E0A27-DF22-43CF-BDBE-BAF717A12B07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32F6291C-137B-436B-942F-11DB492CAD11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B9FEA9C6-AA8D-4DB3-B3F1-A8E22411900C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687" name="Text Box 10">
          <a:extLst>
            <a:ext uri="{FF2B5EF4-FFF2-40B4-BE49-F238E27FC236}">
              <a16:creationId xmlns:a16="http://schemas.microsoft.com/office/drawing/2014/main" id="{C7A832AB-FB5A-437C-AEB1-EABDD1AB2BDB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688" name="Text Box 10">
          <a:extLst>
            <a:ext uri="{FF2B5EF4-FFF2-40B4-BE49-F238E27FC236}">
              <a16:creationId xmlns:a16="http://schemas.microsoft.com/office/drawing/2014/main" id="{C4E26C26-B3A1-49F9-A9D7-E6DF8D5183FD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689" name="Text Box 10">
          <a:extLst>
            <a:ext uri="{FF2B5EF4-FFF2-40B4-BE49-F238E27FC236}">
              <a16:creationId xmlns:a16="http://schemas.microsoft.com/office/drawing/2014/main" id="{50D810C5-DE0F-4C05-BF4A-3998401BF3EC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19E57BD0-CB14-4D61-8DB7-2757A80F9A49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D2D2398B-1787-4511-A329-76DFDC42518F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EEA6E4E0-AA7F-4679-B6C3-C0C68976BA17}"/>
            </a:ext>
          </a:extLst>
        </xdr:cNvPr>
        <xdr:cNvSpPr txBox="1">
          <a:spLocks noChangeArrowheads="1"/>
        </xdr:cNvSpPr>
      </xdr:nvSpPr>
      <xdr:spPr bwMode="auto">
        <a:xfrm>
          <a:off x="15335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693" name="Text Box 8">
          <a:extLst>
            <a:ext uri="{FF2B5EF4-FFF2-40B4-BE49-F238E27FC236}">
              <a16:creationId xmlns:a16="http://schemas.microsoft.com/office/drawing/2014/main" id="{FED07E4D-948B-4590-B253-0A233BE8845C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94" name="Text Box 10">
          <a:extLst>
            <a:ext uri="{FF2B5EF4-FFF2-40B4-BE49-F238E27FC236}">
              <a16:creationId xmlns:a16="http://schemas.microsoft.com/office/drawing/2014/main" id="{66981362-CE7C-41AB-9F6A-A214AFBF31E1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695" name="Text Box 10">
          <a:extLst>
            <a:ext uri="{FF2B5EF4-FFF2-40B4-BE49-F238E27FC236}">
              <a16:creationId xmlns:a16="http://schemas.microsoft.com/office/drawing/2014/main" id="{6767209F-87F3-43F4-AAAB-35A62527DF00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96" name="Text Box 10">
          <a:extLst>
            <a:ext uri="{FF2B5EF4-FFF2-40B4-BE49-F238E27FC236}">
              <a16:creationId xmlns:a16="http://schemas.microsoft.com/office/drawing/2014/main" id="{856B941F-ACAB-48E4-986E-0979B06562E0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697" name="Text Box 10">
          <a:extLst>
            <a:ext uri="{FF2B5EF4-FFF2-40B4-BE49-F238E27FC236}">
              <a16:creationId xmlns:a16="http://schemas.microsoft.com/office/drawing/2014/main" id="{EE284477-341A-4782-A770-ECAE840CEACF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698" name="Text Box 10">
          <a:extLst>
            <a:ext uri="{FF2B5EF4-FFF2-40B4-BE49-F238E27FC236}">
              <a16:creationId xmlns:a16="http://schemas.microsoft.com/office/drawing/2014/main" id="{8041738E-646E-47D7-9AE7-E4CCD4146147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699" name="Text Box 10">
          <a:extLst>
            <a:ext uri="{FF2B5EF4-FFF2-40B4-BE49-F238E27FC236}">
              <a16:creationId xmlns:a16="http://schemas.microsoft.com/office/drawing/2014/main" id="{7FAB901E-9AC6-4AB1-BE1E-50563268BC1D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0" name="Text Box 10">
          <a:extLst>
            <a:ext uri="{FF2B5EF4-FFF2-40B4-BE49-F238E27FC236}">
              <a16:creationId xmlns:a16="http://schemas.microsoft.com/office/drawing/2014/main" id="{8385FADF-0993-4DC2-8F69-DDC83530EE80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8CA5686F-89DE-415A-8911-84E19F5C589B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D642E0A2-A236-42B7-876A-AD1BE4FBEA22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81B88007-48F9-40C5-BC63-3AFF1D3B5CF9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416DFC7-AFBB-4B42-A06C-42B9E5B9FB6E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5" name="Text Box 10">
          <a:extLst>
            <a:ext uri="{FF2B5EF4-FFF2-40B4-BE49-F238E27FC236}">
              <a16:creationId xmlns:a16="http://schemas.microsoft.com/office/drawing/2014/main" id="{2A0F2DAC-3A9E-4C56-97B7-A3ABA90FF3B1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706" name="Text Box 10">
          <a:extLst>
            <a:ext uri="{FF2B5EF4-FFF2-40B4-BE49-F238E27FC236}">
              <a16:creationId xmlns:a16="http://schemas.microsoft.com/office/drawing/2014/main" id="{89784D9E-466F-42B4-8290-89C6E12D36B2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7" name="Text Box 10">
          <a:extLst>
            <a:ext uri="{FF2B5EF4-FFF2-40B4-BE49-F238E27FC236}">
              <a16:creationId xmlns:a16="http://schemas.microsoft.com/office/drawing/2014/main" id="{B3519C2C-A51B-4387-AA33-83DBB56E6445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AE0C52A3-EFD6-46A9-82DD-76FD69E2FA10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709" name="Text Box 10">
          <a:extLst>
            <a:ext uri="{FF2B5EF4-FFF2-40B4-BE49-F238E27FC236}">
              <a16:creationId xmlns:a16="http://schemas.microsoft.com/office/drawing/2014/main" id="{87A91B27-E5ED-4CA9-A637-49716C762944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710" name="Text Box 10">
          <a:extLst>
            <a:ext uri="{FF2B5EF4-FFF2-40B4-BE49-F238E27FC236}">
              <a16:creationId xmlns:a16="http://schemas.microsoft.com/office/drawing/2014/main" id="{31165449-9267-4D3B-9E15-2C1D84ECA5C5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711" name="Text Box 10">
          <a:extLst>
            <a:ext uri="{FF2B5EF4-FFF2-40B4-BE49-F238E27FC236}">
              <a16:creationId xmlns:a16="http://schemas.microsoft.com/office/drawing/2014/main" id="{03793F85-64D0-46C3-9A7B-9531E23515D1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DD5B251D-97A1-4CDD-ACDC-B91B112C5D6D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898B871C-2C05-46CC-AAAA-2F9D7687BE61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4DFD3709-F0F9-4BEF-A8AA-722E15231161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92242674-F4B8-43BE-B98D-18FBADEEB2DB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16" name="Text Box 10">
          <a:extLst>
            <a:ext uri="{FF2B5EF4-FFF2-40B4-BE49-F238E27FC236}">
              <a16:creationId xmlns:a16="http://schemas.microsoft.com/office/drawing/2014/main" id="{4DD55D7E-3C0D-4B18-8324-CFF993F91317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17" name="Text Box 10">
          <a:extLst>
            <a:ext uri="{FF2B5EF4-FFF2-40B4-BE49-F238E27FC236}">
              <a16:creationId xmlns:a16="http://schemas.microsoft.com/office/drawing/2014/main" id="{4E1F24AA-C831-491F-8828-36F9DD3D7188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18" name="Text Box 10">
          <a:extLst>
            <a:ext uri="{FF2B5EF4-FFF2-40B4-BE49-F238E27FC236}">
              <a16:creationId xmlns:a16="http://schemas.microsoft.com/office/drawing/2014/main" id="{4D7CE9F9-B311-4387-BC56-C816FB0B2A9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19" name="Text Box 10">
          <a:extLst>
            <a:ext uri="{FF2B5EF4-FFF2-40B4-BE49-F238E27FC236}">
              <a16:creationId xmlns:a16="http://schemas.microsoft.com/office/drawing/2014/main" id="{14B11983-BBD9-47D5-8A43-B296F9E0E058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9DC61503-2FBB-4DB2-A551-5FD5E39EB8B6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BB5E5694-35D2-4C6A-BF06-9F50F4EFB809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C12A55B8-4932-4809-94A8-5D19C885C97E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3" name="Text Box 10">
          <a:extLst>
            <a:ext uri="{FF2B5EF4-FFF2-40B4-BE49-F238E27FC236}">
              <a16:creationId xmlns:a16="http://schemas.microsoft.com/office/drawing/2014/main" id="{820DF952-1FEC-4EE4-8F6C-7340D692B000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4" name="Text Box 10">
          <a:extLst>
            <a:ext uri="{FF2B5EF4-FFF2-40B4-BE49-F238E27FC236}">
              <a16:creationId xmlns:a16="http://schemas.microsoft.com/office/drawing/2014/main" id="{0F35D69A-1F69-4B09-A6FB-D60C14DBD35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5" name="Text Box 10">
          <a:extLst>
            <a:ext uri="{FF2B5EF4-FFF2-40B4-BE49-F238E27FC236}">
              <a16:creationId xmlns:a16="http://schemas.microsoft.com/office/drawing/2014/main" id="{E2C65834-0546-4C57-B5B1-4E0CE5BAC72C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9D10204-C896-4F5A-A8B9-282BEFC1D99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35AB9819-56E7-443A-B2A2-7355187737F8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4C09E2E5-3397-4D4F-9FCA-BF0471781E4B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1E85D880-FC8C-45AE-A7C1-99CC845E6D8E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3A6E280B-1E08-4A8F-9464-C28F8EB87418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1" name="Text Box 10">
          <a:extLst>
            <a:ext uri="{FF2B5EF4-FFF2-40B4-BE49-F238E27FC236}">
              <a16:creationId xmlns:a16="http://schemas.microsoft.com/office/drawing/2014/main" id="{912532EB-7076-4F1A-9BE6-89BE8F915375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2" name="Text Box 10">
          <a:extLst>
            <a:ext uri="{FF2B5EF4-FFF2-40B4-BE49-F238E27FC236}">
              <a16:creationId xmlns:a16="http://schemas.microsoft.com/office/drawing/2014/main" id="{276B3AB4-15E4-497B-B6C3-68F06B1BEE18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3" name="Text Box 10">
          <a:extLst>
            <a:ext uri="{FF2B5EF4-FFF2-40B4-BE49-F238E27FC236}">
              <a16:creationId xmlns:a16="http://schemas.microsoft.com/office/drawing/2014/main" id="{D9C746A9-4C35-4607-84A6-432D3F31269E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6E489866-8002-4967-ABA7-48525D5C56A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EC857E4F-7265-41F8-947E-4E8790C8AA1A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D36728C7-56D3-4F6C-BB7B-FCA8193FDDF4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7" name="Text Box 10">
          <a:extLst>
            <a:ext uri="{FF2B5EF4-FFF2-40B4-BE49-F238E27FC236}">
              <a16:creationId xmlns:a16="http://schemas.microsoft.com/office/drawing/2014/main" id="{2BECE77A-17E9-4141-B661-95A4AA91E84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8" name="Text Box 10">
          <a:extLst>
            <a:ext uri="{FF2B5EF4-FFF2-40B4-BE49-F238E27FC236}">
              <a16:creationId xmlns:a16="http://schemas.microsoft.com/office/drawing/2014/main" id="{FF5F3A95-A073-4AE9-9BF6-C3EC708D8CB2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739" name="Text Box 10">
          <a:extLst>
            <a:ext uri="{FF2B5EF4-FFF2-40B4-BE49-F238E27FC236}">
              <a16:creationId xmlns:a16="http://schemas.microsoft.com/office/drawing/2014/main" id="{B33ABEA7-50B1-4EE9-9125-F3B0D7BF238B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871251AE-873D-4610-89C4-C7617E2B3B26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AD79693C-F829-42CE-B40E-E1226ACFFDA1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A734B66C-2E16-489D-8DC6-F232BB7EDCE8}"/>
            </a:ext>
          </a:extLst>
        </xdr:cNvPr>
        <xdr:cNvSpPr txBox="1">
          <a:spLocks noChangeArrowheads="1"/>
        </xdr:cNvSpPr>
      </xdr:nvSpPr>
      <xdr:spPr bwMode="auto">
        <a:xfrm>
          <a:off x="15335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4E2D9F7B-D1A0-4005-A106-A6FDFAEADF69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AA24CC07-E34E-4E95-8E4E-E2658E5D31E3}"/>
            </a:ext>
          </a:extLst>
        </xdr:cNvPr>
        <xdr:cNvSpPr txBox="1">
          <a:spLocks noChangeArrowheads="1"/>
        </xdr:cNvSpPr>
      </xdr:nvSpPr>
      <xdr:spPr bwMode="auto">
        <a:xfrm>
          <a:off x="15335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2061B993-1622-4980-9142-29213641744B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73025</xdr:colOff>
      <xdr:row>26</xdr:row>
      <xdr:rowOff>99060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7A8565AB-749E-4E95-9C90-4840F5DB66EC}"/>
            </a:ext>
          </a:extLst>
        </xdr:cNvPr>
        <xdr:cNvSpPr txBox="1">
          <a:spLocks noChangeArrowheads="1"/>
        </xdr:cNvSpPr>
      </xdr:nvSpPr>
      <xdr:spPr bwMode="auto">
        <a:xfrm>
          <a:off x="11430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47" name="Text Box 10">
          <a:extLst>
            <a:ext uri="{FF2B5EF4-FFF2-40B4-BE49-F238E27FC236}">
              <a16:creationId xmlns:a16="http://schemas.microsoft.com/office/drawing/2014/main" id="{D0AD03E6-0994-4D6D-80FE-BC1B08937121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ADBDE216-D8E2-4186-83EE-4A9DBD5F2679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49" name="Text Box 10">
          <a:extLst>
            <a:ext uri="{FF2B5EF4-FFF2-40B4-BE49-F238E27FC236}">
              <a16:creationId xmlns:a16="http://schemas.microsoft.com/office/drawing/2014/main" id="{D1D820F3-44D2-4EB5-9432-31A575B464FF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750" name="Text Box 10">
          <a:extLst>
            <a:ext uri="{FF2B5EF4-FFF2-40B4-BE49-F238E27FC236}">
              <a16:creationId xmlns:a16="http://schemas.microsoft.com/office/drawing/2014/main" id="{ED11207E-E2C6-4696-863E-9590AE5C7FDE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CC133C14-FF1B-423A-ADA5-D5790EC20895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85EB3B08-CBD1-4B3B-AC73-16BE8335907C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3" name="Text Box 10">
          <a:extLst>
            <a:ext uri="{FF2B5EF4-FFF2-40B4-BE49-F238E27FC236}">
              <a16:creationId xmlns:a16="http://schemas.microsoft.com/office/drawing/2014/main" id="{D8378086-D458-4D28-8013-3ED02315CE95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42237687-337F-455A-AD31-BE0567EC894B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570D5FA8-BBFD-4E1D-83F2-EBE31B8263F7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EB50207A-BEDE-4EA8-9236-8CC66D7C613A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FCC44D3C-F2D2-403D-B93E-6AAD41650848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8" name="Text Box 10">
          <a:extLst>
            <a:ext uri="{FF2B5EF4-FFF2-40B4-BE49-F238E27FC236}">
              <a16:creationId xmlns:a16="http://schemas.microsoft.com/office/drawing/2014/main" id="{E54D9CFA-7C56-4D2A-9F63-BAB2A4E2AF17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759" name="Text Box 10">
          <a:extLst>
            <a:ext uri="{FF2B5EF4-FFF2-40B4-BE49-F238E27FC236}">
              <a16:creationId xmlns:a16="http://schemas.microsoft.com/office/drawing/2014/main" id="{D66C60A8-F9A2-4C8F-B738-47CACD17FC6B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60" name="Text Box 10">
          <a:extLst>
            <a:ext uri="{FF2B5EF4-FFF2-40B4-BE49-F238E27FC236}">
              <a16:creationId xmlns:a16="http://schemas.microsoft.com/office/drawing/2014/main" id="{CEB8156A-0522-46FC-A1D6-E61E85D29574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61" name="Text Box 10">
          <a:extLst>
            <a:ext uri="{FF2B5EF4-FFF2-40B4-BE49-F238E27FC236}">
              <a16:creationId xmlns:a16="http://schemas.microsoft.com/office/drawing/2014/main" id="{F095F158-AC7D-4116-BC6C-8F72D5C5046A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762" name="Text Box 10">
          <a:extLst>
            <a:ext uri="{FF2B5EF4-FFF2-40B4-BE49-F238E27FC236}">
              <a16:creationId xmlns:a16="http://schemas.microsoft.com/office/drawing/2014/main" id="{9A461966-9F9B-43DC-88DD-486EC46E037C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63" name="Text Box 10">
          <a:extLst>
            <a:ext uri="{FF2B5EF4-FFF2-40B4-BE49-F238E27FC236}">
              <a16:creationId xmlns:a16="http://schemas.microsoft.com/office/drawing/2014/main" id="{70E33C4C-6C10-49F0-82DA-D978D5E9368F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764" name="Text Box 10">
          <a:extLst>
            <a:ext uri="{FF2B5EF4-FFF2-40B4-BE49-F238E27FC236}">
              <a16:creationId xmlns:a16="http://schemas.microsoft.com/office/drawing/2014/main" id="{F359CB82-43D7-4A90-948B-818310FA8DE6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65" name="Text Box 10">
          <a:extLst>
            <a:ext uri="{FF2B5EF4-FFF2-40B4-BE49-F238E27FC236}">
              <a16:creationId xmlns:a16="http://schemas.microsoft.com/office/drawing/2014/main" id="{50C73DD2-D3CA-4426-BCFA-6F307B888705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73025</xdr:colOff>
      <xdr:row>45</xdr:row>
      <xdr:rowOff>99060</xdr:rowOff>
    </xdr:to>
    <xdr:sp macro="" textlink="">
      <xdr:nvSpPr>
        <xdr:cNvPr id="766" name="Text Box 10">
          <a:extLst>
            <a:ext uri="{FF2B5EF4-FFF2-40B4-BE49-F238E27FC236}">
              <a16:creationId xmlns:a16="http://schemas.microsoft.com/office/drawing/2014/main" id="{B3FE6909-86F8-4CB3-9B0C-0D61B94BAC3B}"/>
            </a:ext>
          </a:extLst>
        </xdr:cNvPr>
        <xdr:cNvSpPr txBox="1">
          <a:spLocks noChangeArrowheads="1"/>
        </xdr:cNvSpPr>
      </xdr:nvSpPr>
      <xdr:spPr bwMode="auto">
        <a:xfrm>
          <a:off x="11430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767" name="Text Box 10">
          <a:extLst>
            <a:ext uri="{FF2B5EF4-FFF2-40B4-BE49-F238E27FC236}">
              <a16:creationId xmlns:a16="http://schemas.microsoft.com/office/drawing/2014/main" id="{4F269EAA-BFF0-4203-BA73-1C19C618A002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68" name="Text Box 10">
          <a:extLst>
            <a:ext uri="{FF2B5EF4-FFF2-40B4-BE49-F238E27FC236}">
              <a16:creationId xmlns:a16="http://schemas.microsoft.com/office/drawing/2014/main" id="{FCB1F852-FD1D-4F00-96BE-6C2755125E76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69" name="Text Box 10">
          <a:extLst>
            <a:ext uri="{FF2B5EF4-FFF2-40B4-BE49-F238E27FC236}">
              <a16:creationId xmlns:a16="http://schemas.microsoft.com/office/drawing/2014/main" id="{BC17AAD8-F529-464A-A937-52F38DBB5049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70" name="Text Box 10">
          <a:extLst>
            <a:ext uri="{FF2B5EF4-FFF2-40B4-BE49-F238E27FC236}">
              <a16:creationId xmlns:a16="http://schemas.microsoft.com/office/drawing/2014/main" id="{AABF84BE-C2ED-4AA8-A31B-45D2A7170368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71" name="Text Box 10">
          <a:extLst>
            <a:ext uri="{FF2B5EF4-FFF2-40B4-BE49-F238E27FC236}">
              <a16:creationId xmlns:a16="http://schemas.microsoft.com/office/drawing/2014/main" id="{BC63DADD-C06C-41E4-80E2-732D714CC5FC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6C07280E-DADC-4AD1-89B2-B215DBDA87A7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3" name="Text Box 20">
          <a:extLst>
            <a:ext uri="{FF2B5EF4-FFF2-40B4-BE49-F238E27FC236}">
              <a16:creationId xmlns:a16="http://schemas.microsoft.com/office/drawing/2014/main" id="{9EF8964C-838C-4E82-BD48-787222A76858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4" name="Text Box 23">
          <a:extLst>
            <a:ext uri="{FF2B5EF4-FFF2-40B4-BE49-F238E27FC236}">
              <a16:creationId xmlns:a16="http://schemas.microsoft.com/office/drawing/2014/main" id="{59215E47-FB6C-475E-8771-613784B9BEAD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5" name="Text Box 25">
          <a:extLst>
            <a:ext uri="{FF2B5EF4-FFF2-40B4-BE49-F238E27FC236}">
              <a16:creationId xmlns:a16="http://schemas.microsoft.com/office/drawing/2014/main" id="{ACAD8B62-E5BC-4907-9EAD-B7CFBC0E6141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6" name="Text Box 22">
          <a:extLst>
            <a:ext uri="{FF2B5EF4-FFF2-40B4-BE49-F238E27FC236}">
              <a16:creationId xmlns:a16="http://schemas.microsoft.com/office/drawing/2014/main" id="{D8D3A577-57A6-4163-A506-541A486C2AA9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7" name="Text Box 23">
          <a:extLst>
            <a:ext uri="{FF2B5EF4-FFF2-40B4-BE49-F238E27FC236}">
              <a16:creationId xmlns:a16="http://schemas.microsoft.com/office/drawing/2014/main" id="{6D29DA14-4CB9-4FCA-8F9B-BF3CFD30D442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8" name="Text Box 27">
          <a:extLst>
            <a:ext uri="{FF2B5EF4-FFF2-40B4-BE49-F238E27FC236}">
              <a16:creationId xmlns:a16="http://schemas.microsoft.com/office/drawing/2014/main" id="{3B0B69E3-41DE-49F2-B4A0-7890738ED4AC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79" name="Text Box 28">
          <a:extLst>
            <a:ext uri="{FF2B5EF4-FFF2-40B4-BE49-F238E27FC236}">
              <a16:creationId xmlns:a16="http://schemas.microsoft.com/office/drawing/2014/main" id="{DAA0B0E4-EE68-44A1-BCB0-7AD304D443B5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0" name="Text Box 32">
          <a:extLst>
            <a:ext uri="{FF2B5EF4-FFF2-40B4-BE49-F238E27FC236}">
              <a16:creationId xmlns:a16="http://schemas.microsoft.com/office/drawing/2014/main" id="{0A44D0A8-7281-49A9-9DD2-E730537D9FDA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1" name="Text Box 33">
          <a:extLst>
            <a:ext uri="{FF2B5EF4-FFF2-40B4-BE49-F238E27FC236}">
              <a16:creationId xmlns:a16="http://schemas.microsoft.com/office/drawing/2014/main" id="{D4EF671D-4343-4DE2-8216-2A4E431B12F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2" name="Text Box 22">
          <a:extLst>
            <a:ext uri="{FF2B5EF4-FFF2-40B4-BE49-F238E27FC236}">
              <a16:creationId xmlns:a16="http://schemas.microsoft.com/office/drawing/2014/main" id="{1210A2B1-5337-427D-A2D9-801DE649FCD5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3" name="Text Box 23">
          <a:extLst>
            <a:ext uri="{FF2B5EF4-FFF2-40B4-BE49-F238E27FC236}">
              <a16:creationId xmlns:a16="http://schemas.microsoft.com/office/drawing/2014/main" id="{CDEF726F-E095-49E2-A880-F7283D2E022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4" name="Text Box 27">
          <a:extLst>
            <a:ext uri="{FF2B5EF4-FFF2-40B4-BE49-F238E27FC236}">
              <a16:creationId xmlns:a16="http://schemas.microsoft.com/office/drawing/2014/main" id="{DF60B7FB-B3DA-4F1F-B20C-CBEFB8838184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5" name="Text Box 28">
          <a:extLst>
            <a:ext uri="{FF2B5EF4-FFF2-40B4-BE49-F238E27FC236}">
              <a16:creationId xmlns:a16="http://schemas.microsoft.com/office/drawing/2014/main" id="{D3C26FCC-61EA-4DC9-A83E-D945CF794220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6" name="Text Box 32">
          <a:extLst>
            <a:ext uri="{FF2B5EF4-FFF2-40B4-BE49-F238E27FC236}">
              <a16:creationId xmlns:a16="http://schemas.microsoft.com/office/drawing/2014/main" id="{DD7E65E7-2125-4501-B9A5-1468C2DD0A6E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787" name="Text Box 33">
          <a:extLst>
            <a:ext uri="{FF2B5EF4-FFF2-40B4-BE49-F238E27FC236}">
              <a16:creationId xmlns:a16="http://schemas.microsoft.com/office/drawing/2014/main" id="{09AD5521-0B99-4D1E-B796-F9FA409EF7E1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788" name="Text Box 10">
          <a:extLst>
            <a:ext uri="{FF2B5EF4-FFF2-40B4-BE49-F238E27FC236}">
              <a16:creationId xmlns:a16="http://schemas.microsoft.com/office/drawing/2014/main" id="{8C4DFC43-F5CD-4EB5-B15D-003F00D501E7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89" name="Text Box 10">
          <a:extLst>
            <a:ext uri="{FF2B5EF4-FFF2-40B4-BE49-F238E27FC236}">
              <a16:creationId xmlns:a16="http://schemas.microsoft.com/office/drawing/2014/main" id="{E792F7FF-D3C9-4F87-B556-8EEE5D05E13D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90" name="Text Box 10">
          <a:extLst>
            <a:ext uri="{FF2B5EF4-FFF2-40B4-BE49-F238E27FC236}">
              <a16:creationId xmlns:a16="http://schemas.microsoft.com/office/drawing/2014/main" id="{3FEE6165-706F-4B0F-9DC8-E0B2BBF9E933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91" name="Text Box 10">
          <a:extLst>
            <a:ext uri="{FF2B5EF4-FFF2-40B4-BE49-F238E27FC236}">
              <a16:creationId xmlns:a16="http://schemas.microsoft.com/office/drawing/2014/main" id="{4B38B08A-F7E5-477F-B598-69E9EE81A9E2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92" name="Text Box 10">
          <a:extLst>
            <a:ext uri="{FF2B5EF4-FFF2-40B4-BE49-F238E27FC236}">
              <a16:creationId xmlns:a16="http://schemas.microsoft.com/office/drawing/2014/main" id="{1CF5ACCC-0FBD-459C-B46B-BAD10312A066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793" name="Text Box 10">
          <a:extLst>
            <a:ext uri="{FF2B5EF4-FFF2-40B4-BE49-F238E27FC236}">
              <a16:creationId xmlns:a16="http://schemas.microsoft.com/office/drawing/2014/main" id="{6A8C0289-CD34-4215-B118-3DF1C5E9E649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94" name="Text Box 10">
          <a:extLst>
            <a:ext uri="{FF2B5EF4-FFF2-40B4-BE49-F238E27FC236}">
              <a16:creationId xmlns:a16="http://schemas.microsoft.com/office/drawing/2014/main" id="{7755A1EF-3931-4E7A-BA48-9F6DFA11D944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795" name="Text Box 10">
          <a:extLst>
            <a:ext uri="{FF2B5EF4-FFF2-40B4-BE49-F238E27FC236}">
              <a16:creationId xmlns:a16="http://schemas.microsoft.com/office/drawing/2014/main" id="{57D46945-B1C2-4062-932E-3FEDCFD5DFFD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E3699C62-5660-46C8-B3B0-023F752D68B2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797" name="Text Box 10">
          <a:extLst>
            <a:ext uri="{FF2B5EF4-FFF2-40B4-BE49-F238E27FC236}">
              <a16:creationId xmlns:a16="http://schemas.microsoft.com/office/drawing/2014/main" id="{0E0C4A63-31BD-40B9-977E-FDF8305BA3EE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798" name="Text Box 10">
          <a:extLst>
            <a:ext uri="{FF2B5EF4-FFF2-40B4-BE49-F238E27FC236}">
              <a16:creationId xmlns:a16="http://schemas.microsoft.com/office/drawing/2014/main" id="{C770E448-B5C0-4CA7-BEDD-18D132799190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799" name="Text Box 10">
          <a:extLst>
            <a:ext uri="{FF2B5EF4-FFF2-40B4-BE49-F238E27FC236}">
              <a16:creationId xmlns:a16="http://schemas.microsoft.com/office/drawing/2014/main" id="{29A6600D-6A19-4586-939B-23BFC3687A74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800" name="Text Box 10">
          <a:extLst>
            <a:ext uri="{FF2B5EF4-FFF2-40B4-BE49-F238E27FC236}">
              <a16:creationId xmlns:a16="http://schemas.microsoft.com/office/drawing/2014/main" id="{95FE1830-12D2-48AC-B452-ADA3008FEA27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801" name="Text Box 10">
          <a:extLst>
            <a:ext uri="{FF2B5EF4-FFF2-40B4-BE49-F238E27FC236}">
              <a16:creationId xmlns:a16="http://schemas.microsoft.com/office/drawing/2014/main" id="{7E7C647A-B83F-4E04-838E-4A3DB9E95872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B9971611-8BB6-49D1-A729-AD0D3148BAD9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73025</xdr:colOff>
      <xdr:row>45</xdr:row>
      <xdr:rowOff>99060</xdr:rowOff>
    </xdr:to>
    <xdr:sp macro="" textlink="">
      <xdr:nvSpPr>
        <xdr:cNvPr id="803" name="Text Box 10">
          <a:extLst>
            <a:ext uri="{FF2B5EF4-FFF2-40B4-BE49-F238E27FC236}">
              <a16:creationId xmlns:a16="http://schemas.microsoft.com/office/drawing/2014/main" id="{36197B91-E4A9-40DB-B51D-5B33C2CD508B}"/>
            </a:ext>
          </a:extLst>
        </xdr:cNvPr>
        <xdr:cNvSpPr txBox="1">
          <a:spLocks noChangeArrowheads="1"/>
        </xdr:cNvSpPr>
      </xdr:nvSpPr>
      <xdr:spPr bwMode="auto">
        <a:xfrm>
          <a:off x="11430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804" name="Text Box 10">
          <a:extLst>
            <a:ext uri="{FF2B5EF4-FFF2-40B4-BE49-F238E27FC236}">
              <a16:creationId xmlns:a16="http://schemas.microsoft.com/office/drawing/2014/main" id="{35C4C52D-63CC-4406-9B9A-839E26BEAE48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805" name="Text Box 10">
          <a:extLst>
            <a:ext uri="{FF2B5EF4-FFF2-40B4-BE49-F238E27FC236}">
              <a16:creationId xmlns:a16="http://schemas.microsoft.com/office/drawing/2014/main" id="{BD02A019-AF38-4E0C-A276-69564449D1A3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806" name="Text Box 10">
          <a:extLst>
            <a:ext uri="{FF2B5EF4-FFF2-40B4-BE49-F238E27FC236}">
              <a16:creationId xmlns:a16="http://schemas.microsoft.com/office/drawing/2014/main" id="{EF8B299F-EC3C-4441-89E5-3C6B1B2B7266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E7C5C855-C922-444F-A4AD-9A4A08AAA757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808" name="グラフ 1">
          <a:extLst>
            <a:ext uri="{FF2B5EF4-FFF2-40B4-BE49-F238E27FC236}">
              <a16:creationId xmlns:a16="http://schemas.microsoft.com/office/drawing/2014/main" id="{4106CF05-A7C9-44C8-B47C-161E42292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809" name="グラフ 2">
          <a:extLst>
            <a:ext uri="{FF2B5EF4-FFF2-40B4-BE49-F238E27FC236}">
              <a16:creationId xmlns:a16="http://schemas.microsoft.com/office/drawing/2014/main" id="{63C8780D-6FC9-44CF-9DCE-1029B0B77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810" name="グラフ 3">
          <a:extLst>
            <a:ext uri="{FF2B5EF4-FFF2-40B4-BE49-F238E27FC236}">
              <a16:creationId xmlns:a16="http://schemas.microsoft.com/office/drawing/2014/main" id="{A6A0070B-CD50-4968-B965-ABD9F723F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811" name="グラフ 4">
          <a:extLst>
            <a:ext uri="{FF2B5EF4-FFF2-40B4-BE49-F238E27FC236}">
              <a16:creationId xmlns:a16="http://schemas.microsoft.com/office/drawing/2014/main" id="{39837BB0-6C53-43F9-A91C-CC7B8FE45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7F780C21-158D-4758-8C97-803A00DFDFC7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813" name="グラフ 6">
          <a:extLst>
            <a:ext uri="{FF2B5EF4-FFF2-40B4-BE49-F238E27FC236}">
              <a16:creationId xmlns:a16="http://schemas.microsoft.com/office/drawing/2014/main" id="{86B75200-0030-488F-BD71-8FCA3A5F8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814" name="グラフ 7">
          <a:extLst>
            <a:ext uri="{FF2B5EF4-FFF2-40B4-BE49-F238E27FC236}">
              <a16:creationId xmlns:a16="http://schemas.microsoft.com/office/drawing/2014/main" id="{97A81644-C123-44D3-966F-5C3BBA171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90222240-948D-49F5-8018-08795642F064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816" name="Text Box 10">
          <a:extLst>
            <a:ext uri="{FF2B5EF4-FFF2-40B4-BE49-F238E27FC236}">
              <a16:creationId xmlns:a16="http://schemas.microsoft.com/office/drawing/2014/main" id="{AE496CB5-F1E3-49A7-855D-63D1838704A9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73025</xdr:colOff>
      <xdr:row>56</xdr:row>
      <xdr:rowOff>0</xdr:rowOff>
    </xdr:to>
    <xdr:sp macro="" textlink="">
      <xdr:nvSpPr>
        <xdr:cNvPr id="817" name="Text Box 11">
          <a:extLst>
            <a:ext uri="{FF2B5EF4-FFF2-40B4-BE49-F238E27FC236}">
              <a16:creationId xmlns:a16="http://schemas.microsoft.com/office/drawing/2014/main" id="{8E3A963B-2B5A-4786-A0B1-DC2F746FC545}"/>
            </a:ext>
          </a:extLst>
        </xdr:cNvPr>
        <xdr:cNvSpPr txBox="1">
          <a:spLocks noChangeArrowheads="1"/>
        </xdr:cNvSpPr>
      </xdr:nvSpPr>
      <xdr:spPr bwMode="auto">
        <a:xfrm>
          <a:off x="2705100" y="103251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73025</xdr:colOff>
      <xdr:row>56</xdr:row>
      <xdr:rowOff>0</xdr:rowOff>
    </xdr:to>
    <xdr:sp macro="" textlink="">
      <xdr:nvSpPr>
        <xdr:cNvPr id="818" name="Text Box 12">
          <a:extLst>
            <a:ext uri="{FF2B5EF4-FFF2-40B4-BE49-F238E27FC236}">
              <a16:creationId xmlns:a16="http://schemas.microsoft.com/office/drawing/2014/main" id="{19261412-B115-41C1-845C-527E664EA6FA}"/>
            </a:ext>
          </a:extLst>
        </xdr:cNvPr>
        <xdr:cNvSpPr txBox="1">
          <a:spLocks noChangeArrowheads="1"/>
        </xdr:cNvSpPr>
      </xdr:nvSpPr>
      <xdr:spPr bwMode="auto">
        <a:xfrm>
          <a:off x="2705100" y="103251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819" name="Text Box 13">
          <a:extLst>
            <a:ext uri="{FF2B5EF4-FFF2-40B4-BE49-F238E27FC236}">
              <a16:creationId xmlns:a16="http://schemas.microsoft.com/office/drawing/2014/main" id="{94444831-2AB2-4F71-A5DB-99B164B8EB0D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20" name="Text Box 14">
          <a:extLst>
            <a:ext uri="{FF2B5EF4-FFF2-40B4-BE49-F238E27FC236}">
              <a16:creationId xmlns:a16="http://schemas.microsoft.com/office/drawing/2014/main" id="{08D77A3F-71BD-41BD-A573-DD0693DC7420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77B15C98-BF6B-4DBE-8574-5EB5F9D93D88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22" name="Text Box 16">
          <a:extLst>
            <a:ext uri="{FF2B5EF4-FFF2-40B4-BE49-F238E27FC236}">
              <a16:creationId xmlns:a16="http://schemas.microsoft.com/office/drawing/2014/main" id="{5B69CA56-0D52-41A5-B66A-95C680E0F36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23" name="Text Box 17">
          <a:extLst>
            <a:ext uri="{FF2B5EF4-FFF2-40B4-BE49-F238E27FC236}">
              <a16:creationId xmlns:a16="http://schemas.microsoft.com/office/drawing/2014/main" id="{DD2C8BE0-60F9-4BDC-AF82-8F36C6F74779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824" name="Text Box 18">
          <a:extLst>
            <a:ext uri="{FF2B5EF4-FFF2-40B4-BE49-F238E27FC236}">
              <a16:creationId xmlns:a16="http://schemas.microsoft.com/office/drawing/2014/main" id="{E439D84E-79A3-49EB-9EE4-2E16FC132B7C}"/>
            </a:ext>
          </a:extLst>
        </xdr:cNvPr>
        <xdr:cNvSpPr txBox="1">
          <a:spLocks noChangeArrowheads="1"/>
        </xdr:cNvSpPr>
      </xdr:nvSpPr>
      <xdr:spPr bwMode="auto">
        <a:xfrm>
          <a:off x="0" y="15595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25" name="Text Box 19">
          <a:extLst>
            <a:ext uri="{FF2B5EF4-FFF2-40B4-BE49-F238E27FC236}">
              <a16:creationId xmlns:a16="http://schemas.microsoft.com/office/drawing/2014/main" id="{B165927B-12E6-4357-9DA2-B084FA8E1591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26" name="Text Box 20">
          <a:extLst>
            <a:ext uri="{FF2B5EF4-FFF2-40B4-BE49-F238E27FC236}">
              <a16:creationId xmlns:a16="http://schemas.microsoft.com/office/drawing/2014/main" id="{C096855B-445A-4A35-9CCE-57181F0D56F9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27" name="Text Box 21">
          <a:extLst>
            <a:ext uri="{FF2B5EF4-FFF2-40B4-BE49-F238E27FC236}">
              <a16:creationId xmlns:a16="http://schemas.microsoft.com/office/drawing/2014/main" id="{BCF2BB29-A16B-4D4F-8166-E9EB94AB6106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28" name="Text Box 22">
          <a:extLst>
            <a:ext uri="{FF2B5EF4-FFF2-40B4-BE49-F238E27FC236}">
              <a16:creationId xmlns:a16="http://schemas.microsoft.com/office/drawing/2014/main" id="{DF8A18C6-8F37-43CC-9F16-D4F0D742BCA9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29" name="Text Box 23">
          <a:extLst>
            <a:ext uri="{FF2B5EF4-FFF2-40B4-BE49-F238E27FC236}">
              <a16:creationId xmlns:a16="http://schemas.microsoft.com/office/drawing/2014/main" id="{302F8404-0055-49DE-A7FF-BEFD7C7D54D1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30" name="Text Box 24">
          <a:extLst>
            <a:ext uri="{FF2B5EF4-FFF2-40B4-BE49-F238E27FC236}">
              <a16:creationId xmlns:a16="http://schemas.microsoft.com/office/drawing/2014/main" id="{DE873BE3-FF06-409A-BEFC-7EE30994D2C6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31" name="Text Box 25">
          <a:extLst>
            <a:ext uri="{FF2B5EF4-FFF2-40B4-BE49-F238E27FC236}">
              <a16:creationId xmlns:a16="http://schemas.microsoft.com/office/drawing/2014/main" id="{0E7B0366-AA1A-4289-A2E4-0CB73A9A546E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2" name="Text Box 26">
          <a:extLst>
            <a:ext uri="{FF2B5EF4-FFF2-40B4-BE49-F238E27FC236}">
              <a16:creationId xmlns:a16="http://schemas.microsoft.com/office/drawing/2014/main" id="{1B39B409-1782-43C8-884F-07C59745532E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3" name="Text Box 27">
          <a:extLst>
            <a:ext uri="{FF2B5EF4-FFF2-40B4-BE49-F238E27FC236}">
              <a16:creationId xmlns:a16="http://schemas.microsoft.com/office/drawing/2014/main" id="{AF7D8E40-0C91-42F7-A2A1-5ED642B05CF2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4" name="Text Box 22">
          <a:extLst>
            <a:ext uri="{FF2B5EF4-FFF2-40B4-BE49-F238E27FC236}">
              <a16:creationId xmlns:a16="http://schemas.microsoft.com/office/drawing/2014/main" id="{5D14D791-1F86-49A1-AF1F-09E9A68A302E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5" name="Text Box 23">
          <a:extLst>
            <a:ext uri="{FF2B5EF4-FFF2-40B4-BE49-F238E27FC236}">
              <a16:creationId xmlns:a16="http://schemas.microsoft.com/office/drawing/2014/main" id="{F5F8EC69-A68B-40E2-9A00-46F9F18A2A17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6" name="Text Box 27">
          <a:extLst>
            <a:ext uri="{FF2B5EF4-FFF2-40B4-BE49-F238E27FC236}">
              <a16:creationId xmlns:a16="http://schemas.microsoft.com/office/drawing/2014/main" id="{21D715F6-9B89-4541-A8BB-6B2A7353A48C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7" name="Text Box 28">
          <a:extLst>
            <a:ext uri="{FF2B5EF4-FFF2-40B4-BE49-F238E27FC236}">
              <a16:creationId xmlns:a16="http://schemas.microsoft.com/office/drawing/2014/main" id="{FA7E925F-95B3-4AF2-A772-0D8878FA40BC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8" name="Text Box 32">
          <a:extLst>
            <a:ext uri="{FF2B5EF4-FFF2-40B4-BE49-F238E27FC236}">
              <a16:creationId xmlns:a16="http://schemas.microsoft.com/office/drawing/2014/main" id="{CEAD2D0A-C83E-490F-883F-91DFAA6F7034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39" name="Text Box 33">
          <a:extLst>
            <a:ext uri="{FF2B5EF4-FFF2-40B4-BE49-F238E27FC236}">
              <a16:creationId xmlns:a16="http://schemas.microsoft.com/office/drawing/2014/main" id="{FD2A58EF-64FE-435B-B6A6-E2800D9CE516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40" name="Text Box 22">
          <a:extLst>
            <a:ext uri="{FF2B5EF4-FFF2-40B4-BE49-F238E27FC236}">
              <a16:creationId xmlns:a16="http://schemas.microsoft.com/office/drawing/2014/main" id="{31F51498-CCD4-46E8-9F27-96D3A449FB2E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41" name="Text Box 23">
          <a:extLst>
            <a:ext uri="{FF2B5EF4-FFF2-40B4-BE49-F238E27FC236}">
              <a16:creationId xmlns:a16="http://schemas.microsoft.com/office/drawing/2014/main" id="{8EF05C21-8722-4533-88D0-BD87993D6C99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42" name="Text Box 27">
          <a:extLst>
            <a:ext uri="{FF2B5EF4-FFF2-40B4-BE49-F238E27FC236}">
              <a16:creationId xmlns:a16="http://schemas.microsoft.com/office/drawing/2014/main" id="{A004D5FF-164F-48E5-9655-9EA21111CFE8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0</xdr:rowOff>
    </xdr:to>
    <xdr:sp macro="" textlink="">
      <xdr:nvSpPr>
        <xdr:cNvPr id="843" name="Text Box 28">
          <a:extLst>
            <a:ext uri="{FF2B5EF4-FFF2-40B4-BE49-F238E27FC236}">
              <a16:creationId xmlns:a16="http://schemas.microsoft.com/office/drawing/2014/main" id="{FB9590D3-5AD4-4573-A034-AD18EDD0D0CA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4" name="Text Box 22">
          <a:extLst>
            <a:ext uri="{FF2B5EF4-FFF2-40B4-BE49-F238E27FC236}">
              <a16:creationId xmlns:a16="http://schemas.microsoft.com/office/drawing/2014/main" id="{5327B09F-6071-443E-BE7F-B565F85E9873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5" name="Text Box 23">
          <a:extLst>
            <a:ext uri="{FF2B5EF4-FFF2-40B4-BE49-F238E27FC236}">
              <a16:creationId xmlns:a16="http://schemas.microsoft.com/office/drawing/2014/main" id="{500FFFE1-36B3-4266-8349-3BE568A67B07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6" name="Text Box 27">
          <a:extLst>
            <a:ext uri="{FF2B5EF4-FFF2-40B4-BE49-F238E27FC236}">
              <a16:creationId xmlns:a16="http://schemas.microsoft.com/office/drawing/2014/main" id="{012FE19E-B10E-43D4-B9AD-911EE1A009E2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7" name="Text Box 28">
          <a:extLst>
            <a:ext uri="{FF2B5EF4-FFF2-40B4-BE49-F238E27FC236}">
              <a16:creationId xmlns:a16="http://schemas.microsoft.com/office/drawing/2014/main" id="{0FC5A8E7-E734-4C86-8B70-525C2CBB014C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8" name="Text Box 32">
          <a:extLst>
            <a:ext uri="{FF2B5EF4-FFF2-40B4-BE49-F238E27FC236}">
              <a16:creationId xmlns:a16="http://schemas.microsoft.com/office/drawing/2014/main" id="{22AD8F05-6485-4FF5-839B-5D8FBA80F76A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49" name="Text Box 33">
          <a:extLst>
            <a:ext uri="{FF2B5EF4-FFF2-40B4-BE49-F238E27FC236}">
              <a16:creationId xmlns:a16="http://schemas.microsoft.com/office/drawing/2014/main" id="{ED63A8F1-2EEB-4EDB-BBC8-D15FD1131408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0" name="Text Box 22">
          <a:extLst>
            <a:ext uri="{FF2B5EF4-FFF2-40B4-BE49-F238E27FC236}">
              <a16:creationId xmlns:a16="http://schemas.microsoft.com/office/drawing/2014/main" id="{F3ED2431-EE35-4133-BC6E-C8B299FD5822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1" name="Text Box 23">
          <a:extLst>
            <a:ext uri="{FF2B5EF4-FFF2-40B4-BE49-F238E27FC236}">
              <a16:creationId xmlns:a16="http://schemas.microsoft.com/office/drawing/2014/main" id="{72DD3D4E-6467-4B0A-A728-7BFE45D1740D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2" name="Text Box 27">
          <a:extLst>
            <a:ext uri="{FF2B5EF4-FFF2-40B4-BE49-F238E27FC236}">
              <a16:creationId xmlns:a16="http://schemas.microsoft.com/office/drawing/2014/main" id="{4E24E627-3815-46D1-9EA2-67A93AACF78D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3" name="Text Box 28">
          <a:extLst>
            <a:ext uri="{FF2B5EF4-FFF2-40B4-BE49-F238E27FC236}">
              <a16:creationId xmlns:a16="http://schemas.microsoft.com/office/drawing/2014/main" id="{0279F587-3F29-4C3F-A707-05EA580F8099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4" name="Text Box 32">
          <a:extLst>
            <a:ext uri="{FF2B5EF4-FFF2-40B4-BE49-F238E27FC236}">
              <a16:creationId xmlns:a16="http://schemas.microsoft.com/office/drawing/2014/main" id="{F222C5A1-6EF4-4FE5-9CAF-9AF23DF7408F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855" name="Text Box 33">
          <a:extLst>
            <a:ext uri="{FF2B5EF4-FFF2-40B4-BE49-F238E27FC236}">
              <a16:creationId xmlns:a16="http://schemas.microsoft.com/office/drawing/2014/main" id="{6C153481-96EF-4F85-AEC6-A28772777878}"/>
            </a:ext>
          </a:extLst>
        </xdr:cNvPr>
        <xdr:cNvSpPr txBox="1">
          <a:spLocks noChangeArrowheads="1"/>
        </xdr:cNvSpPr>
      </xdr:nvSpPr>
      <xdr:spPr bwMode="auto">
        <a:xfrm>
          <a:off x="0" y="499808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56" name="Text Box 22">
          <a:extLst>
            <a:ext uri="{FF2B5EF4-FFF2-40B4-BE49-F238E27FC236}">
              <a16:creationId xmlns:a16="http://schemas.microsoft.com/office/drawing/2014/main" id="{65B92A23-F977-4A72-8BF2-49585FD53531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57" name="Text Box 23">
          <a:extLst>
            <a:ext uri="{FF2B5EF4-FFF2-40B4-BE49-F238E27FC236}">
              <a16:creationId xmlns:a16="http://schemas.microsoft.com/office/drawing/2014/main" id="{BB1ACD22-DCBB-411C-BCAE-5560BA109EB9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58" name="Text Box 27">
          <a:extLst>
            <a:ext uri="{FF2B5EF4-FFF2-40B4-BE49-F238E27FC236}">
              <a16:creationId xmlns:a16="http://schemas.microsoft.com/office/drawing/2014/main" id="{9DD3E9C3-A4FE-440C-A5AD-79B3E26AEA42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59" name="Text Box 28">
          <a:extLst>
            <a:ext uri="{FF2B5EF4-FFF2-40B4-BE49-F238E27FC236}">
              <a16:creationId xmlns:a16="http://schemas.microsoft.com/office/drawing/2014/main" id="{EB9F8043-CC24-4572-8007-301BAB4A5360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0" name="Text Box 32">
          <a:extLst>
            <a:ext uri="{FF2B5EF4-FFF2-40B4-BE49-F238E27FC236}">
              <a16:creationId xmlns:a16="http://schemas.microsoft.com/office/drawing/2014/main" id="{39071EAD-C05C-4A41-993F-C36DE90B95D2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1" name="Text Box 33">
          <a:extLst>
            <a:ext uri="{FF2B5EF4-FFF2-40B4-BE49-F238E27FC236}">
              <a16:creationId xmlns:a16="http://schemas.microsoft.com/office/drawing/2014/main" id="{F566A40F-76C5-41BD-9D55-1C7FD162FAF0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F3072777-05EF-4DF5-9F4F-41FC15B133B6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3" name="Text Box 23">
          <a:extLst>
            <a:ext uri="{FF2B5EF4-FFF2-40B4-BE49-F238E27FC236}">
              <a16:creationId xmlns:a16="http://schemas.microsoft.com/office/drawing/2014/main" id="{DE2C85CA-FBA6-4F87-95E9-5D8A8458A26D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4" name="Text Box 27">
          <a:extLst>
            <a:ext uri="{FF2B5EF4-FFF2-40B4-BE49-F238E27FC236}">
              <a16:creationId xmlns:a16="http://schemas.microsoft.com/office/drawing/2014/main" id="{88509F35-BE32-4A79-AAAE-566578D64127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5" name="Text Box 28">
          <a:extLst>
            <a:ext uri="{FF2B5EF4-FFF2-40B4-BE49-F238E27FC236}">
              <a16:creationId xmlns:a16="http://schemas.microsoft.com/office/drawing/2014/main" id="{D861B266-CF12-46F8-868A-3B30AA35B52C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6" name="Text Box 32">
          <a:extLst>
            <a:ext uri="{FF2B5EF4-FFF2-40B4-BE49-F238E27FC236}">
              <a16:creationId xmlns:a16="http://schemas.microsoft.com/office/drawing/2014/main" id="{D98901CF-1A21-45CB-935B-245095FED01D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201295</xdr:colOff>
      <xdr:row>45</xdr:row>
      <xdr:rowOff>99060</xdr:rowOff>
    </xdr:to>
    <xdr:sp macro="" textlink="">
      <xdr:nvSpPr>
        <xdr:cNvPr id="867" name="Text Box 33">
          <a:extLst>
            <a:ext uri="{FF2B5EF4-FFF2-40B4-BE49-F238E27FC236}">
              <a16:creationId xmlns:a16="http://schemas.microsoft.com/office/drawing/2014/main" id="{4D12CC35-CF5A-4F81-B1C2-F6C2BE3D1613}"/>
            </a:ext>
          </a:extLst>
        </xdr:cNvPr>
        <xdr:cNvSpPr txBox="1">
          <a:spLocks noChangeArrowheads="1"/>
        </xdr:cNvSpPr>
      </xdr:nvSpPr>
      <xdr:spPr bwMode="auto">
        <a:xfrm>
          <a:off x="0" y="84366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A4F113AF-7E18-4CE7-A384-0778CEB0E6F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6125F012-8ABB-436D-A65D-2485858F4F1B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870" name="Text Box 10">
          <a:extLst>
            <a:ext uri="{FF2B5EF4-FFF2-40B4-BE49-F238E27FC236}">
              <a16:creationId xmlns:a16="http://schemas.microsoft.com/office/drawing/2014/main" id="{24932C79-C2D7-4512-8E09-EB7AA337E32A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EA519696-93A5-40AC-94C0-F127F9AC4743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8B3AAFA2-C0DF-4313-8AD5-64DE37B47B4C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402B4B2C-D9F9-4738-A50D-5EB9169C5C2B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49316F20-F683-4091-8C64-62E4EAE97143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875" name="Text Box 10">
          <a:extLst>
            <a:ext uri="{FF2B5EF4-FFF2-40B4-BE49-F238E27FC236}">
              <a16:creationId xmlns:a16="http://schemas.microsoft.com/office/drawing/2014/main" id="{2F079FE3-6C78-438D-AA1C-6AC6667A59F5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73025</xdr:colOff>
      <xdr:row>45</xdr:row>
      <xdr:rowOff>99060</xdr:rowOff>
    </xdr:to>
    <xdr:sp macro="" textlink="">
      <xdr:nvSpPr>
        <xdr:cNvPr id="876" name="Text Box 10">
          <a:extLst>
            <a:ext uri="{FF2B5EF4-FFF2-40B4-BE49-F238E27FC236}">
              <a16:creationId xmlns:a16="http://schemas.microsoft.com/office/drawing/2014/main" id="{564A8E9B-82AC-4F16-BF5F-28CE87352065}"/>
            </a:ext>
          </a:extLst>
        </xdr:cNvPr>
        <xdr:cNvSpPr txBox="1">
          <a:spLocks noChangeArrowheads="1"/>
        </xdr:cNvSpPr>
      </xdr:nvSpPr>
      <xdr:spPr bwMode="auto">
        <a:xfrm>
          <a:off x="231457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F682E13B-6ABB-4FBB-977C-3167DD42A7C5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B8DB84AC-DE17-490F-8468-47EA4133A0E5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73025</xdr:colOff>
      <xdr:row>7</xdr:row>
      <xdr:rowOff>99060</xdr:rowOff>
    </xdr:to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D5A037FC-C95E-4301-85F3-060981C0A125}"/>
            </a:ext>
          </a:extLst>
        </xdr:cNvPr>
        <xdr:cNvSpPr txBox="1">
          <a:spLocks noChangeArrowheads="1"/>
        </xdr:cNvSpPr>
      </xdr:nvSpPr>
      <xdr:spPr bwMode="auto">
        <a:xfrm>
          <a:off x="15335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1AE4EF42-2626-4779-A185-691B1D7F234E}"/>
            </a:ext>
          </a:extLst>
        </xdr:cNvPr>
        <xdr:cNvSpPr txBox="1">
          <a:spLocks noChangeArrowheads="1"/>
        </xdr:cNvSpPr>
      </xdr:nvSpPr>
      <xdr:spPr bwMode="auto">
        <a:xfrm>
          <a:off x="192405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881" name="Text Box 10">
          <a:extLst>
            <a:ext uri="{FF2B5EF4-FFF2-40B4-BE49-F238E27FC236}">
              <a16:creationId xmlns:a16="http://schemas.microsoft.com/office/drawing/2014/main" id="{73910E6D-8483-42DB-B459-6255F9329754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882" name="Text Box 10">
          <a:extLst>
            <a:ext uri="{FF2B5EF4-FFF2-40B4-BE49-F238E27FC236}">
              <a16:creationId xmlns:a16="http://schemas.microsoft.com/office/drawing/2014/main" id="{D924F166-7E38-435F-A6E4-C491893FA79D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883" name="Text Box 10">
          <a:extLst>
            <a:ext uri="{FF2B5EF4-FFF2-40B4-BE49-F238E27FC236}">
              <a16:creationId xmlns:a16="http://schemas.microsoft.com/office/drawing/2014/main" id="{91E3969C-86A5-4333-9A11-8DA38826AC49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73025</xdr:colOff>
      <xdr:row>45</xdr:row>
      <xdr:rowOff>99060</xdr:rowOff>
    </xdr:to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0E6FAC1C-2717-4615-93E6-8DE84015F8A0}"/>
            </a:ext>
          </a:extLst>
        </xdr:cNvPr>
        <xdr:cNvSpPr txBox="1">
          <a:spLocks noChangeArrowheads="1"/>
        </xdr:cNvSpPr>
      </xdr:nvSpPr>
      <xdr:spPr bwMode="auto">
        <a:xfrm>
          <a:off x="27051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7F812BC9-19F5-40F8-914A-BB3F19F10A09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B4543869-66C6-4ED0-892C-A692B6604301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B9EC2009-C804-4473-A2F5-33D73E791936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88" name="Text Box 10">
          <a:extLst>
            <a:ext uri="{FF2B5EF4-FFF2-40B4-BE49-F238E27FC236}">
              <a16:creationId xmlns:a16="http://schemas.microsoft.com/office/drawing/2014/main" id="{F6C32A0D-5754-4730-BE5C-7C7372D95E63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89" name="Text Box 10">
          <a:extLst>
            <a:ext uri="{FF2B5EF4-FFF2-40B4-BE49-F238E27FC236}">
              <a16:creationId xmlns:a16="http://schemas.microsoft.com/office/drawing/2014/main" id="{BDC37444-9739-4492-A59D-E701F8295B73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90" name="Text Box 10">
          <a:extLst>
            <a:ext uri="{FF2B5EF4-FFF2-40B4-BE49-F238E27FC236}">
              <a16:creationId xmlns:a16="http://schemas.microsoft.com/office/drawing/2014/main" id="{2AAE95F2-350A-47EB-9625-DFE0345F84AA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891" name="Text Box 10">
          <a:extLst>
            <a:ext uri="{FF2B5EF4-FFF2-40B4-BE49-F238E27FC236}">
              <a16:creationId xmlns:a16="http://schemas.microsoft.com/office/drawing/2014/main" id="{638FDF0F-F32B-43EF-A79B-43FA990078E3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09A11EAF-0BDC-47EF-B702-29A17B96572F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3" name="Text Box 10">
          <a:extLst>
            <a:ext uri="{FF2B5EF4-FFF2-40B4-BE49-F238E27FC236}">
              <a16:creationId xmlns:a16="http://schemas.microsoft.com/office/drawing/2014/main" id="{1799EAFD-F892-4777-A1E8-E06DE6EE386D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4" name="Text Box 10">
          <a:extLst>
            <a:ext uri="{FF2B5EF4-FFF2-40B4-BE49-F238E27FC236}">
              <a16:creationId xmlns:a16="http://schemas.microsoft.com/office/drawing/2014/main" id="{55ED46FB-C4EA-4C44-A4AE-E50A8F8AD659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46951407-CCCB-401F-90E3-1837E905348E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0A8C32CE-B9AA-4A05-8CC2-F2F4FAFBEA45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B7EF093B-E62E-4CC2-9B1B-DB591D2AC924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3E94E14C-FAD1-4297-B0E5-B2DEF651E203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899" name="Text Box 10">
          <a:extLst>
            <a:ext uri="{FF2B5EF4-FFF2-40B4-BE49-F238E27FC236}">
              <a16:creationId xmlns:a16="http://schemas.microsoft.com/office/drawing/2014/main" id="{C1E62B1D-5EB9-4D6B-BE57-A54CB15E8A71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900" name="Text Box 10">
          <a:extLst>
            <a:ext uri="{FF2B5EF4-FFF2-40B4-BE49-F238E27FC236}">
              <a16:creationId xmlns:a16="http://schemas.microsoft.com/office/drawing/2014/main" id="{4B3350C1-C7BB-488C-B391-5D97F5B56B20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901" name="Text Box 10">
          <a:extLst>
            <a:ext uri="{FF2B5EF4-FFF2-40B4-BE49-F238E27FC236}">
              <a16:creationId xmlns:a16="http://schemas.microsoft.com/office/drawing/2014/main" id="{0CB172FE-76E0-4D90-9A42-EED11BC1431C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902" name="Text Box 10">
          <a:extLst>
            <a:ext uri="{FF2B5EF4-FFF2-40B4-BE49-F238E27FC236}">
              <a16:creationId xmlns:a16="http://schemas.microsoft.com/office/drawing/2014/main" id="{E5FCF739-3E71-4359-B259-406297321ACD}"/>
            </a:ext>
          </a:extLst>
        </xdr:cNvPr>
        <xdr:cNvSpPr txBox="1">
          <a:spLocks noChangeArrowheads="1"/>
        </xdr:cNvSpPr>
      </xdr:nvSpPr>
      <xdr:spPr bwMode="auto">
        <a:xfrm>
          <a:off x="27051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903" name="Text Box 10">
          <a:extLst>
            <a:ext uri="{FF2B5EF4-FFF2-40B4-BE49-F238E27FC236}">
              <a16:creationId xmlns:a16="http://schemas.microsoft.com/office/drawing/2014/main" id="{1F350E3E-93FB-4BD4-9172-A7ADA7446AC9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904" name="Text Box 10">
          <a:extLst>
            <a:ext uri="{FF2B5EF4-FFF2-40B4-BE49-F238E27FC236}">
              <a16:creationId xmlns:a16="http://schemas.microsoft.com/office/drawing/2014/main" id="{59A071D5-5AF6-4254-89CB-FB98CBA9FBF0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905" name="Text Box 10">
          <a:extLst>
            <a:ext uri="{FF2B5EF4-FFF2-40B4-BE49-F238E27FC236}">
              <a16:creationId xmlns:a16="http://schemas.microsoft.com/office/drawing/2014/main" id="{8E0FAE22-7CA3-4B33-9245-B23680BCEB6D}"/>
            </a:ext>
          </a:extLst>
        </xdr:cNvPr>
        <xdr:cNvSpPr txBox="1">
          <a:spLocks noChangeArrowheads="1"/>
        </xdr:cNvSpPr>
      </xdr:nvSpPr>
      <xdr:spPr bwMode="auto">
        <a:xfrm>
          <a:off x="309562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CEE21173-AFC5-45EC-9D8C-F9DC8D0E0F69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F5CE8D03-5D54-4E4F-9077-0C5615C58297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EEE1B840-496D-4EC5-AEF5-C92686679481}"/>
            </a:ext>
          </a:extLst>
        </xdr:cNvPr>
        <xdr:cNvSpPr txBox="1">
          <a:spLocks noChangeArrowheads="1"/>
        </xdr:cNvSpPr>
      </xdr:nvSpPr>
      <xdr:spPr bwMode="auto">
        <a:xfrm>
          <a:off x="231457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59AE1D9F-37F7-4F27-8473-4A1D5D0EDC91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1" name="Text Box 10">
          <a:extLst>
            <a:ext uri="{FF2B5EF4-FFF2-40B4-BE49-F238E27FC236}">
              <a16:creationId xmlns:a16="http://schemas.microsoft.com/office/drawing/2014/main" id="{5B26DE8F-9BE2-4A26-AFBC-CEE7C8E1062D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2" name="Text Box 10">
          <a:extLst>
            <a:ext uri="{FF2B5EF4-FFF2-40B4-BE49-F238E27FC236}">
              <a16:creationId xmlns:a16="http://schemas.microsoft.com/office/drawing/2014/main" id="{B8FFE7CB-D340-4280-9D7C-83FE49FCE1FB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3" name="Text Box 10">
          <a:extLst>
            <a:ext uri="{FF2B5EF4-FFF2-40B4-BE49-F238E27FC236}">
              <a16:creationId xmlns:a16="http://schemas.microsoft.com/office/drawing/2014/main" id="{31C89244-4940-4EEF-ACCF-3FF085B4DEE2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7E4DFAFA-FFA1-4C75-BD0F-2A2066120402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E0BF2DCA-2FCE-4E44-9D2C-FC89F2DE5A5A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C2F68324-95D8-447E-A8A3-DEAC83AC998E}"/>
            </a:ext>
          </a:extLst>
        </xdr:cNvPr>
        <xdr:cNvSpPr txBox="1">
          <a:spLocks noChangeArrowheads="1"/>
        </xdr:cNvSpPr>
      </xdr:nvSpPr>
      <xdr:spPr bwMode="auto">
        <a:xfrm>
          <a:off x="2705100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432352</xdr:colOff>
      <xdr:row>8</xdr:row>
      <xdr:rowOff>168496</xdr:rowOff>
    </xdr:from>
    <xdr:to>
      <xdr:col>8</xdr:col>
      <xdr:colOff>627960</xdr:colOff>
      <xdr:row>8</xdr:row>
      <xdr:rowOff>168496</xdr:rowOff>
    </xdr:to>
    <xdr:sp macro="" textlink="">
      <xdr:nvSpPr>
        <xdr:cNvPr id="920" name="Text Box 5">
          <a:extLst>
            <a:ext uri="{FF2B5EF4-FFF2-40B4-BE49-F238E27FC236}">
              <a16:creationId xmlns:a16="http://schemas.microsoft.com/office/drawing/2014/main" id="{08FE6FF9-5978-4DB1-947C-5793A1294C66}"/>
            </a:ext>
          </a:extLst>
        </xdr:cNvPr>
        <xdr:cNvSpPr txBox="1">
          <a:spLocks noChangeArrowheads="1"/>
        </xdr:cNvSpPr>
      </xdr:nvSpPr>
      <xdr:spPr bwMode="auto">
        <a:xfrm>
          <a:off x="3637722" y="1816735"/>
          <a:ext cx="19560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1" name="Text Box 5">
          <a:extLst>
            <a:ext uri="{FF2B5EF4-FFF2-40B4-BE49-F238E27FC236}">
              <a16:creationId xmlns:a16="http://schemas.microsoft.com/office/drawing/2014/main" id="{516BF95D-F3C2-416B-9C8C-D6125B6D0417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EBD44203-51B0-42A1-A72A-892B43ED986F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4" name="Text Box 10">
          <a:extLst>
            <a:ext uri="{FF2B5EF4-FFF2-40B4-BE49-F238E27FC236}">
              <a16:creationId xmlns:a16="http://schemas.microsoft.com/office/drawing/2014/main" id="{89AF73EE-0ADF-4DC5-9C72-1AD809378E16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6E265C23-A58B-46AB-8497-1DB789D9C0ED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6" name="Text Box 10">
          <a:extLst>
            <a:ext uri="{FF2B5EF4-FFF2-40B4-BE49-F238E27FC236}">
              <a16:creationId xmlns:a16="http://schemas.microsoft.com/office/drawing/2014/main" id="{8319012C-10E1-4103-9A7F-8F3E7A3B945B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7" name="Text Box 10">
          <a:extLst>
            <a:ext uri="{FF2B5EF4-FFF2-40B4-BE49-F238E27FC236}">
              <a16:creationId xmlns:a16="http://schemas.microsoft.com/office/drawing/2014/main" id="{6064290A-7BC7-4F4C-9481-0D80414E545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0FD60BA6-FACF-43E7-9484-2F45BA5C1A63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9645CEFD-DE88-4374-AFCC-4FCAD73FF1FD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46D51AB9-AE89-4053-8DC9-993A3FCC568C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31" name="Text Box 10">
          <a:extLst>
            <a:ext uri="{FF2B5EF4-FFF2-40B4-BE49-F238E27FC236}">
              <a16:creationId xmlns:a16="http://schemas.microsoft.com/office/drawing/2014/main" id="{A5610C79-7FCB-4A21-B677-AB7974EA0C87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32" name="Text Box 10">
          <a:extLst>
            <a:ext uri="{FF2B5EF4-FFF2-40B4-BE49-F238E27FC236}">
              <a16:creationId xmlns:a16="http://schemas.microsoft.com/office/drawing/2014/main" id="{639F0E20-8E03-4B45-97D9-3B4A36D73059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933" name="Text Box 10">
          <a:extLst>
            <a:ext uri="{FF2B5EF4-FFF2-40B4-BE49-F238E27FC236}">
              <a16:creationId xmlns:a16="http://schemas.microsoft.com/office/drawing/2014/main" id="{23ACC428-8B72-49CE-A190-C9074A010A6C}"/>
            </a:ext>
          </a:extLst>
        </xdr:cNvPr>
        <xdr:cNvSpPr txBox="1">
          <a:spLocks noChangeArrowheads="1"/>
        </xdr:cNvSpPr>
      </xdr:nvSpPr>
      <xdr:spPr bwMode="auto">
        <a:xfrm>
          <a:off x="3095625" y="15595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CF27DFAB-2238-430F-9935-495724AE0978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5849BE3C-FB7E-48DB-BC36-A5AD915F944B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1148FC74-ED96-4979-9D71-70B5A6F7E06E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27E512CA-9517-4F43-A5B5-5FF143C1A057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73025</xdr:colOff>
      <xdr:row>26</xdr:row>
      <xdr:rowOff>99060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6B44D5D7-11BE-4872-B1DF-633064FEAE64}"/>
            </a:ext>
          </a:extLst>
        </xdr:cNvPr>
        <xdr:cNvSpPr txBox="1">
          <a:spLocks noChangeArrowheads="1"/>
        </xdr:cNvSpPr>
      </xdr:nvSpPr>
      <xdr:spPr bwMode="auto">
        <a:xfrm>
          <a:off x="114300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39" name="Text Box 10">
          <a:extLst>
            <a:ext uri="{FF2B5EF4-FFF2-40B4-BE49-F238E27FC236}">
              <a16:creationId xmlns:a16="http://schemas.microsoft.com/office/drawing/2014/main" id="{D89E5220-947E-47A4-B400-5AE2AC141591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0" name="Text Box 10">
          <a:extLst>
            <a:ext uri="{FF2B5EF4-FFF2-40B4-BE49-F238E27FC236}">
              <a16:creationId xmlns:a16="http://schemas.microsoft.com/office/drawing/2014/main" id="{9F3B0871-B944-49BB-988D-71B61ABCE503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0B89F284-A912-43F7-BE1E-A943DF9B0CB5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942" name="Text Box 10">
          <a:extLst>
            <a:ext uri="{FF2B5EF4-FFF2-40B4-BE49-F238E27FC236}">
              <a16:creationId xmlns:a16="http://schemas.microsoft.com/office/drawing/2014/main" id="{8428BA70-6F79-42B3-A252-A4F1C2DCC27C}"/>
            </a:ext>
          </a:extLst>
        </xdr:cNvPr>
        <xdr:cNvSpPr txBox="1">
          <a:spLocks noChangeArrowheads="1"/>
        </xdr:cNvSpPr>
      </xdr:nvSpPr>
      <xdr:spPr bwMode="auto">
        <a:xfrm>
          <a:off x="1924050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3" name="Text Box 10">
          <a:extLst>
            <a:ext uri="{FF2B5EF4-FFF2-40B4-BE49-F238E27FC236}">
              <a16:creationId xmlns:a16="http://schemas.microsoft.com/office/drawing/2014/main" id="{6272377C-5376-4ACD-8A52-CA6A84130A66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4" name="Text Box 10">
          <a:extLst>
            <a:ext uri="{FF2B5EF4-FFF2-40B4-BE49-F238E27FC236}">
              <a16:creationId xmlns:a16="http://schemas.microsoft.com/office/drawing/2014/main" id="{8BF12666-67B9-44E5-8ADA-B419D97B9C81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5" name="Text Box 10">
          <a:extLst>
            <a:ext uri="{FF2B5EF4-FFF2-40B4-BE49-F238E27FC236}">
              <a16:creationId xmlns:a16="http://schemas.microsoft.com/office/drawing/2014/main" id="{9B6DC9DA-2078-4D27-AAD2-D07382CCC329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901B7A04-F69B-472A-A132-32D064E5B1BC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64781837-F44C-4478-913F-62FAEB4221D3}"/>
            </a:ext>
          </a:extLst>
        </xdr:cNvPr>
        <xdr:cNvSpPr txBox="1">
          <a:spLocks noChangeArrowheads="1"/>
        </xdr:cNvSpPr>
      </xdr:nvSpPr>
      <xdr:spPr bwMode="auto">
        <a:xfrm>
          <a:off x="2314575" y="499808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948" name="Text Box 10">
          <a:extLst>
            <a:ext uri="{FF2B5EF4-FFF2-40B4-BE49-F238E27FC236}">
              <a16:creationId xmlns:a16="http://schemas.microsoft.com/office/drawing/2014/main" id="{5309D3F7-FC9A-4B7F-8A6D-6B53284A73CF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949" name="Text Box 10">
          <a:extLst>
            <a:ext uri="{FF2B5EF4-FFF2-40B4-BE49-F238E27FC236}">
              <a16:creationId xmlns:a16="http://schemas.microsoft.com/office/drawing/2014/main" id="{1CA8AD50-7AAD-45E2-88DF-23FBCBC1AC33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D25677B-4033-4E8F-849F-0F9F27C33AA2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951" name="Text Box 10">
          <a:extLst>
            <a:ext uri="{FF2B5EF4-FFF2-40B4-BE49-F238E27FC236}">
              <a16:creationId xmlns:a16="http://schemas.microsoft.com/office/drawing/2014/main" id="{2471BE88-CE08-427F-ACEA-F3B130684CFE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73025</xdr:colOff>
      <xdr:row>45</xdr:row>
      <xdr:rowOff>99060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412A520E-9542-4548-AD47-4F2F8489314C}"/>
            </a:ext>
          </a:extLst>
        </xdr:cNvPr>
        <xdr:cNvSpPr txBox="1">
          <a:spLocks noChangeArrowheads="1"/>
        </xdr:cNvSpPr>
      </xdr:nvSpPr>
      <xdr:spPr bwMode="auto">
        <a:xfrm>
          <a:off x="192405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73025</xdr:colOff>
      <xdr:row>45</xdr:row>
      <xdr:rowOff>99060</xdr:rowOff>
    </xdr:to>
    <xdr:sp macro="" textlink="">
      <xdr:nvSpPr>
        <xdr:cNvPr id="953" name="Text Box 10">
          <a:extLst>
            <a:ext uri="{FF2B5EF4-FFF2-40B4-BE49-F238E27FC236}">
              <a16:creationId xmlns:a16="http://schemas.microsoft.com/office/drawing/2014/main" id="{C39E19A5-8880-4230-93EE-EBD555D83D9B}"/>
            </a:ext>
          </a:extLst>
        </xdr:cNvPr>
        <xdr:cNvSpPr txBox="1">
          <a:spLocks noChangeArrowheads="1"/>
        </xdr:cNvSpPr>
      </xdr:nvSpPr>
      <xdr:spPr bwMode="auto">
        <a:xfrm>
          <a:off x="1143000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73025</xdr:colOff>
      <xdr:row>45</xdr:row>
      <xdr:rowOff>99060</xdr:rowOff>
    </xdr:to>
    <xdr:sp macro="" textlink="">
      <xdr:nvSpPr>
        <xdr:cNvPr id="954" name="Text Box 10">
          <a:extLst>
            <a:ext uri="{FF2B5EF4-FFF2-40B4-BE49-F238E27FC236}">
              <a16:creationId xmlns:a16="http://schemas.microsoft.com/office/drawing/2014/main" id="{D379C896-6E30-4041-9C1E-4B5847425815}"/>
            </a:ext>
          </a:extLst>
        </xdr:cNvPr>
        <xdr:cNvSpPr txBox="1">
          <a:spLocks noChangeArrowheads="1"/>
        </xdr:cNvSpPr>
      </xdr:nvSpPr>
      <xdr:spPr bwMode="auto">
        <a:xfrm>
          <a:off x="1533525" y="84366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958" name="テキスト ボックス 957">
          <a:extLst>
            <a:ext uri="{FF2B5EF4-FFF2-40B4-BE49-F238E27FC236}">
              <a16:creationId xmlns:a16="http://schemas.microsoft.com/office/drawing/2014/main" id="{4746A071-DA7B-47DB-AC72-7F629163D4C2}"/>
            </a:ext>
          </a:extLst>
        </xdr:cNvPr>
        <xdr:cNvSpPr txBox="1"/>
      </xdr:nvSpPr>
      <xdr:spPr bwMode="auto">
        <a:xfrm>
          <a:off x="5361305" y="7543800"/>
          <a:ext cx="61214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959" name="テキスト ボックス 958">
          <a:extLst>
            <a:ext uri="{FF2B5EF4-FFF2-40B4-BE49-F238E27FC236}">
              <a16:creationId xmlns:a16="http://schemas.microsoft.com/office/drawing/2014/main" id="{3D2CCFAC-2EA1-4270-AC73-362368EB5D88}"/>
            </a:ext>
          </a:extLst>
        </xdr:cNvPr>
        <xdr:cNvSpPr txBox="1"/>
      </xdr:nvSpPr>
      <xdr:spPr bwMode="auto">
        <a:xfrm>
          <a:off x="5219700" y="655955"/>
          <a:ext cx="641139" cy="24066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960" name="テキスト ボックス 959">
          <a:extLst>
            <a:ext uri="{FF2B5EF4-FFF2-40B4-BE49-F238E27FC236}">
              <a16:creationId xmlns:a16="http://schemas.microsoft.com/office/drawing/2014/main" id="{AB5E9A2C-BF9A-459E-A0D4-4D094957BB0E}"/>
            </a:ext>
          </a:extLst>
        </xdr:cNvPr>
        <xdr:cNvSpPr txBox="1"/>
      </xdr:nvSpPr>
      <xdr:spPr bwMode="auto">
        <a:xfrm>
          <a:off x="5154295" y="4077970"/>
          <a:ext cx="634789" cy="23431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8</xdr:col>
      <xdr:colOff>424961</xdr:colOff>
      <xdr:row>16</xdr:row>
      <xdr:rowOff>0</xdr:rowOff>
    </xdr:from>
    <xdr:to>
      <xdr:col>12</xdr:col>
      <xdr:colOff>65942</xdr:colOff>
      <xdr:row>16</xdr:row>
      <xdr:rowOff>29308</xdr:rowOff>
    </xdr:to>
    <xdr:cxnSp macro="">
      <xdr:nvCxnSpPr>
        <xdr:cNvPr id="961" name="直線コネクタ 960">
          <a:extLst>
            <a:ext uri="{FF2B5EF4-FFF2-40B4-BE49-F238E27FC236}">
              <a16:creationId xmlns:a16="http://schemas.microsoft.com/office/drawing/2014/main" id="{10760894-9099-47D0-9FE2-D2FA2E95A742}"/>
            </a:ext>
          </a:extLst>
        </xdr:cNvPr>
        <xdr:cNvCxnSpPr/>
      </xdr:nvCxnSpPr>
      <xdr:spPr bwMode="auto">
        <a:xfrm flipV="1">
          <a:off x="3647586" y="3086100"/>
          <a:ext cx="2155581" cy="2613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38</xdr:row>
      <xdr:rowOff>38100</xdr:rowOff>
    </xdr:from>
    <xdr:to>
      <xdr:col>12</xdr:col>
      <xdr:colOff>149076</xdr:colOff>
      <xdr:row>52</xdr:row>
      <xdr:rowOff>146021</xdr:rowOff>
    </xdr:to>
    <xdr:pic>
      <xdr:nvPicPr>
        <xdr:cNvPr id="259475" name="図 259474">
          <a:extLst>
            <a:ext uri="{FF2B5EF4-FFF2-40B4-BE49-F238E27FC236}">
              <a16:creationId xmlns:a16="http://schemas.microsoft.com/office/drawing/2014/main" id="{8F11FD9E-32F8-6D70-CD55-F0C4DE87D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7131050"/>
          <a:ext cx="2676376" cy="2597121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21</xdr:row>
      <xdr:rowOff>44450</xdr:rowOff>
    </xdr:from>
    <xdr:to>
      <xdr:col>12</xdr:col>
      <xdr:colOff>301996</xdr:colOff>
      <xdr:row>34</xdr:row>
      <xdr:rowOff>104600</xdr:rowOff>
    </xdr:to>
    <xdr:pic>
      <xdr:nvPicPr>
        <xdr:cNvPr id="259474" name="図 259473">
          <a:extLst>
            <a:ext uri="{FF2B5EF4-FFF2-40B4-BE49-F238E27FC236}">
              <a16:creationId xmlns:a16="http://schemas.microsoft.com/office/drawing/2014/main" id="{FBB9E8DE-6FED-A1B5-BB7B-40A64D8C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4700" y="4114800"/>
          <a:ext cx="2816596" cy="237155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</xdr:row>
      <xdr:rowOff>44450</xdr:rowOff>
    </xdr:from>
    <xdr:to>
      <xdr:col>12</xdr:col>
      <xdr:colOff>313682</xdr:colOff>
      <xdr:row>16</xdr:row>
      <xdr:rowOff>146275</xdr:rowOff>
    </xdr:to>
    <xdr:pic>
      <xdr:nvPicPr>
        <xdr:cNvPr id="259473" name="図 259472">
          <a:extLst>
            <a:ext uri="{FF2B5EF4-FFF2-40B4-BE49-F238E27FC236}">
              <a16:creationId xmlns:a16="http://schemas.microsoft.com/office/drawing/2014/main" id="{869534C9-6129-B858-3D88-E2CC06FC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2000" y="571500"/>
          <a:ext cx="2840982" cy="25910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7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7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7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7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7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7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7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7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7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7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7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7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7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7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7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7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7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7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7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7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7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7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7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7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7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7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7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7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7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7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7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7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7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7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7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7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7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7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7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7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7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7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7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7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7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7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7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7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7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7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7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7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7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7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7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7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7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7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7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7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7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7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7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7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7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7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7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7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7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7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7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7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7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7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7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7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7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7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7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7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7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7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7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7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7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7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7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7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7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7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7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7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7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7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7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7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7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7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7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7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7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7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7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7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7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7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7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7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7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7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7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7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7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7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7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7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7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7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7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7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7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7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7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7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7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7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7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7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7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7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7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7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7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7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7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7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7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7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7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7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7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7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7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7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7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7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7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7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7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7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7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7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7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7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7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7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7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7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7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7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7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7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7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7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7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7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7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7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7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7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7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7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7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7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7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7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7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7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7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7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7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7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7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7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7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7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7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7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7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7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7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7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7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7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7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7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7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7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7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7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7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7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7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7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7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7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7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7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7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7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7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7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7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7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7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7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7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7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7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7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7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7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7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7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7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7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7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7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13970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7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7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7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7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7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7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7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7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7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7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7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7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7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7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7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7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7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7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7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7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7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7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7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7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7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7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105410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7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105410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7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7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7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7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7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7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7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7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7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7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7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7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7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7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7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7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7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7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7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7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7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7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7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7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7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7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7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7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7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7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7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7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7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7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7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7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7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7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7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7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7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7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7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7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7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7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7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7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7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7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7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7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7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7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7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7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7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7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7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7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7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7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7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7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7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7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7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7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7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7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7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7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7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7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7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7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7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7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7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7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7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7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7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7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7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7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7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7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7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7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7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7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7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7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7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7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7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7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7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7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7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7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7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7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7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7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7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7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7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7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7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7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7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7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7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7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7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7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7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7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7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7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7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7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7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7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7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7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7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7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7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7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7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7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7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7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7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7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7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7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7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7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7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7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7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7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7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7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7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7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7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7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7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7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7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7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7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7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7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7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7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7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7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7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7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7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7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7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7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7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7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7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7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7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7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7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7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7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7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7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7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7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7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7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7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7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7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105410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7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105410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7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7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7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7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7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7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7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7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7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7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7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7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7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7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7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7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7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7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7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7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7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7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7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7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7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7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7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7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7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7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7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7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7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7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7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7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7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7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7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7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7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7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7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7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7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7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7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7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7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7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7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7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7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7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7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7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7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7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7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7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7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7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7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7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7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7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7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7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7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7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7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7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7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7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7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7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7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7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7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7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7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7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7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7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7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7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105410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7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105410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7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7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7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7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7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7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7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7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7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7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7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7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7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7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7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7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7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7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7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7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7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7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7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7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7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7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7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7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7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7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7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7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7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7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7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7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7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7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7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7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7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7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7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7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7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7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7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7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7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7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7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7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7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7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7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7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7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7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7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7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7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7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7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7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7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7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7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7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7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7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7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7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7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7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7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7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7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7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7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7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7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7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7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7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7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7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7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7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7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7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7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7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7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7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7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7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7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7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7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7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7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7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7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7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7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7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7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7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7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7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7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7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7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7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7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7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7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7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7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7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7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7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7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7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7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7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7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7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7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7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7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7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7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7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7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7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7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7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7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7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7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7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7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7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7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7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7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7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7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7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0</xdr:colOff>
      <xdr:row>40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 bwMode="auto">
        <a:xfrm>
          <a:off x="5528733" y="7247467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/>
      </xdr:nvSpPr>
      <xdr:spPr bwMode="auto">
        <a:xfrm>
          <a:off x="5139266" y="643468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/>
      </xdr:nvSpPr>
      <xdr:spPr bwMode="auto">
        <a:xfrm>
          <a:off x="5317067" y="4182533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38BE229D-9974-4E3C-929A-EADD8852B808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67725BEF-E54C-485F-80AC-5544475D82BF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E6A82304-B1AF-44DF-9A78-0E5CF87AF4CF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95FA32F7-3F2A-461E-9E36-9C74D89D19C7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10" name="Text Box 27">
          <a:extLst>
            <a:ext uri="{FF2B5EF4-FFF2-40B4-BE49-F238E27FC236}">
              <a16:creationId xmlns:a16="http://schemas.microsoft.com/office/drawing/2014/main" id="{663DB78A-35AB-4251-9FAE-7E5EF189AFE0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5C0CD44F-6676-42BF-9035-0F20545C48DE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B4053C5B-C4F0-4693-B7A9-D6B790712D5A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201295</xdr:colOff>
      <xdr:row>6</xdr:row>
      <xdr:rowOff>99060</xdr:rowOff>
    </xdr:to>
    <xdr:sp macro="" textlink="">
      <xdr:nvSpPr>
        <xdr:cNvPr id="13" name="Text Box 33">
          <a:extLst>
            <a:ext uri="{FF2B5EF4-FFF2-40B4-BE49-F238E27FC236}">
              <a16:creationId xmlns:a16="http://schemas.microsoft.com/office/drawing/2014/main" id="{1BD62652-1865-456F-AA8F-575E7C030B13}"/>
            </a:ext>
          </a:extLst>
        </xdr:cNvPr>
        <xdr:cNvSpPr txBox="1">
          <a:spLocks noChangeArrowheads="1"/>
        </xdr:cNvSpPr>
      </xdr:nvSpPr>
      <xdr:spPr bwMode="auto">
        <a:xfrm>
          <a:off x="0" y="1359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F29C97AB-1426-40E7-AFFD-A0B7ECCA10D1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8C404CBA-2356-4CA2-9509-A29D1BB39E0F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ACC79B7F-1050-4C07-9771-B32A9B68CDAB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9094C43F-AF4D-44B5-8787-DA3CADB9573E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6A7F8B0F-1038-4CF1-ABD9-B978F1F3BB67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E5AD4B41-0E25-4EE0-BF96-AF1B2F31D6DD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0" name="Text Box 17">
          <a:extLst>
            <a:ext uri="{FF2B5EF4-FFF2-40B4-BE49-F238E27FC236}">
              <a16:creationId xmlns:a16="http://schemas.microsoft.com/office/drawing/2014/main" id="{4C5D42FE-B82D-4234-9300-6DA4DB0E9E6E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1" name="Text Box 18">
          <a:extLst>
            <a:ext uri="{FF2B5EF4-FFF2-40B4-BE49-F238E27FC236}">
              <a16:creationId xmlns:a16="http://schemas.microsoft.com/office/drawing/2014/main" id="{9B21C8FB-D3BC-4B5D-8A44-A831D07DF55F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241A2F43-D277-46B3-91C9-65DC1CD982C7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B26219D8-6D0C-4C34-8849-082B30A71F77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86050F02-AE63-4461-B9EE-7822813C84E4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E949E206-62C0-46A3-A75A-A5BB138C8E56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29760AC8-1A79-474D-9B66-B5D3786A5659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6C17AB3B-C019-45B2-9BE6-B3879E661303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E6DAD5A-E674-4638-88D7-CE638E61154F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D98365C-E124-442E-8045-E60E48B88AFC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455C7BEB-62C3-4D94-81E2-F7FA659489D8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5429E4E5-C8A4-4695-96F8-8DC9FE298529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C79FCA11-C3AF-409D-A521-D87E91E5D6D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0F3B5BCD-86A8-4A26-B4DD-B2324BE64AD9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25CE925D-7F85-41D7-8F89-747BCA799C8F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F6CCBF4E-020F-4B2E-ACCB-2D7FDCC62C49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36" name="Text Box 28">
          <a:extLst>
            <a:ext uri="{FF2B5EF4-FFF2-40B4-BE49-F238E27FC236}">
              <a16:creationId xmlns:a16="http://schemas.microsoft.com/office/drawing/2014/main" id="{FA51B5B1-EF40-4363-ADD0-9BEE88746361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37" name="Text Box 17">
          <a:extLst>
            <a:ext uri="{FF2B5EF4-FFF2-40B4-BE49-F238E27FC236}">
              <a16:creationId xmlns:a16="http://schemas.microsoft.com/office/drawing/2014/main" id="{FF59D7C6-40C5-4DC5-9210-59B8D9F20984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38" name="Text Box 18">
          <a:extLst>
            <a:ext uri="{FF2B5EF4-FFF2-40B4-BE49-F238E27FC236}">
              <a16:creationId xmlns:a16="http://schemas.microsoft.com/office/drawing/2014/main" id="{A812AEBA-DF7F-434A-8CDC-FB7889FCDB0A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96262A1C-FA86-415F-A879-3DD4F5A01711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40" name="Text Box 33">
          <a:extLst>
            <a:ext uri="{FF2B5EF4-FFF2-40B4-BE49-F238E27FC236}">
              <a16:creationId xmlns:a16="http://schemas.microsoft.com/office/drawing/2014/main" id="{08627CB5-3935-44FB-B538-BB18DD55D5F7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41" name="Text Box 32">
          <a:extLst>
            <a:ext uri="{FF2B5EF4-FFF2-40B4-BE49-F238E27FC236}">
              <a16:creationId xmlns:a16="http://schemas.microsoft.com/office/drawing/2014/main" id="{EFD4B1E5-2334-4D57-82B3-5333A206BAF1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42" name="Text Box 33">
          <a:extLst>
            <a:ext uri="{FF2B5EF4-FFF2-40B4-BE49-F238E27FC236}">
              <a16:creationId xmlns:a16="http://schemas.microsoft.com/office/drawing/2014/main" id="{9738822D-B36D-4766-B64F-7FDF95B25C67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3" name="Text Box 22">
          <a:extLst>
            <a:ext uri="{FF2B5EF4-FFF2-40B4-BE49-F238E27FC236}">
              <a16:creationId xmlns:a16="http://schemas.microsoft.com/office/drawing/2014/main" id="{0358128E-680E-4471-AEF9-2B036DFD1DC0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4" name="Text Box 23">
          <a:extLst>
            <a:ext uri="{FF2B5EF4-FFF2-40B4-BE49-F238E27FC236}">
              <a16:creationId xmlns:a16="http://schemas.microsoft.com/office/drawing/2014/main" id="{AF03FBC8-F95A-42AA-A84E-17E03B1CCC79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86021A28-6E06-42BC-95CB-746F91B564DC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6" name="Text Box 28">
          <a:extLst>
            <a:ext uri="{FF2B5EF4-FFF2-40B4-BE49-F238E27FC236}">
              <a16:creationId xmlns:a16="http://schemas.microsoft.com/office/drawing/2014/main" id="{3B07D909-1D57-4FB9-8980-6E5D0D81A5E9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A8C515C4-3DC0-40F6-85D2-C8CB44FF2CDD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8" name="Text Box 33">
          <a:extLst>
            <a:ext uri="{FF2B5EF4-FFF2-40B4-BE49-F238E27FC236}">
              <a16:creationId xmlns:a16="http://schemas.microsoft.com/office/drawing/2014/main" id="{273EEC6D-3141-4C8B-B188-06D3615209BB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49" name="Text Box 22">
          <a:extLst>
            <a:ext uri="{FF2B5EF4-FFF2-40B4-BE49-F238E27FC236}">
              <a16:creationId xmlns:a16="http://schemas.microsoft.com/office/drawing/2014/main" id="{E146AED8-C79E-4E9B-BE60-D180688CB193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50" name="Text Box 23">
          <a:extLst>
            <a:ext uri="{FF2B5EF4-FFF2-40B4-BE49-F238E27FC236}">
              <a16:creationId xmlns:a16="http://schemas.microsoft.com/office/drawing/2014/main" id="{83E5BD73-732F-4F93-8F92-A7A153B061E3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7BB524AE-EFBD-4667-82BB-961AEB103BF2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468982FE-E033-41E9-98BA-B8BD45F42218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53" name="Text Box 32">
          <a:extLst>
            <a:ext uri="{FF2B5EF4-FFF2-40B4-BE49-F238E27FC236}">
              <a16:creationId xmlns:a16="http://schemas.microsoft.com/office/drawing/2014/main" id="{E55D8AEA-05E9-40D7-919C-ADCF447CE557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54" name="Text Box 33">
          <a:extLst>
            <a:ext uri="{FF2B5EF4-FFF2-40B4-BE49-F238E27FC236}">
              <a16:creationId xmlns:a16="http://schemas.microsoft.com/office/drawing/2014/main" id="{B45D4E0F-067F-421A-8C2C-6BA3C95527E8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id="{EFC889DC-DD53-4B5A-A8E6-C23F8D0B07A3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56" name="Text Box 23">
          <a:extLst>
            <a:ext uri="{FF2B5EF4-FFF2-40B4-BE49-F238E27FC236}">
              <a16:creationId xmlns:a16="http://schemas.microsoft.com/office/drawing/2014/main" id="{B87DB401-FE87-441C-90D0-0036A71EBEE3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2A6B3351-BF02-4374-BF9C-F2AE9B005F47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4BA0C1CA-3756-445A-8204-54986932AD99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76C86ED9-A16F-4D48-B48C-F1CA0020A1CC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60" name="Text Box 33">
          <a:extLst>
            <a:ext uri="{FF2B5EF4-FFF2-40B4-BE49-F238E27FC236}">
              <a16:creationId xmlns:a16="http://schemas.microsoft.com/office/drawing/2014/main" id="{AE80A930-AF0E-40A6-8F48-C848DA999DBA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61" name="Text Box 22">
          <a:extLst>
            <a:ext uri="{FF2B5EF4-FFF2-40B4-BE49-F238E27FC236}">
              <a16:creationId xmlns:a16="http://schemas.microsoft.com/office/drawing/2014/main" id="{636EAE43-F3C6-4877-8CC8-AA23B0079F33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62" name="Text Box 23">
          <a:extLst>
            <a:ext uri="{FF2B5EF4-FFF2-40B4-BE49-F238E27FC236}">
              <a16:creationId xmlns:a16="http://schemas.microsoft.com/office/drawing/2014/main" id="{B412CC1B-B604-4087-ADED-7C6855BE1E87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51C72C5-242F-403D-9E67-5D9C5EEF8EA6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258240" name="Text Box 28">
          <a:extLst>
            <a:ext uri="{FF2B5EF4-FFF2-40B4-BE49-F238E27FC236}">
              <a16:creationId xmlns:a16="http://schemas.microsoft.com/office/drawing/2014/main" id="{A1D74D16-1846-4968-9426-DA7204DCB4CD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258241" name="Text Box 32">
          <a:extLst>
            <a:ext uri="{FF2B5EF4-FFF2-40B4-BE49-F238E27FC236}">
              <a16:creationId xmlns:a16="http://schemas.microsoft.com/office/drawing/2014/main" id="{04CA9784-DD43-4260-87B2-61F71D4D5AD9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201295</xdr:colOff>
      <xdr:row>34</xdr:row>
      <xdr:rowOff>99060</xdr:rowOff>
    </xdr:to>
    <xdr:sp macro="" textlink="">
      <xdr:nvSpPr>
        <xdr:cNvPr id="258242" name="Text Box 33">
          <a:extLst>
            <a:ext uri="{FF2B5EF4-FFF2-40B4-BE49-F238E27FC236}">
              <a16:creationId xmlns:a16="http://schemas.microsoft.com/office/drawing/2014/main" id="{4F0DEE77-FF3D-4BEF-8183-ABBD6793D4DA}"/>
            </a:ext>
          </a:extLst>
        </xdr:cNvPr>
        <xdr:cNvSpPr txBox="1">
          <a:spLocks noChangeArrowheads="1"/>
        </xdr:cNvSpPr>
      </xdr:nvSpPr>
      <xdr:spPr bwMode="auto">
        <a:xfrm>
          <a:off x="0" y="65887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3" name="Text Box 22">
          <a:extLst>
            <a:ext uri="{FF2B5EF4-FFF2-40B4-BE49-F238E27FC236}">
              <a16:creationId xmlns:a16="http://schemas.microsoft.com/office/drawing/2014/main" id="{713707FA-076C-48CC-BA1D-C146D38A6DA3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4" name="Text Box 23">
          <a:extLst>
            <a:ext uri="{FF2B5EF4-FFF2-40B4-BE49-F238E27FC236}">
              <a16:creationId xmlns:a16="http://schemas.microsoft.com/office/drawing/2014/main" id="{F26DA4BC-DF33-4D50-902C-6C9F39ACDE3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5" name="Text Box 27">
          <a:extLst>
            <a:ext uri="{FF2B5EF4-FFF2-40B4-BE49-F238E27FC236}">
              <a16:creationId xmlns:a16="http://schemas.microsoft.com/office/drawing/2014/main" id="{AD8B5F74-630A-4131-9432-0F09A11A386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6" name="Text Box 28">
          <a:extLst>
            <a:ext uri="{FF2B5EF4-FFF2-40B4-BE49-F238E27FC236}">
              <a16:creationId xmlns:a16="http://schemas.microsoft.com/office/drawing/2014/main" id="{F69BF038-6894-4A35-8E24-511176F2562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7" name="Text Box 32">
          <a:extLst>
            <a:ext uri="{FF2B5EF4-FFF2-40B4-BE49-F238E27FC236}">
              <a16:creationId xmlns:a16="http://schemas.microsoft.com/office/drawing/2014/main" id="{CCA0A4EE-1D64-4478-91F4-4CA67A711F2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8" name="Text Box 33">
          <a:extLst>
            <a:ext uri="{FF2B5EF4-FFF2-40B4-BE49-F238E27FC236}">
              <a16:creationId xmlns:a16="http://schemas.microsoft.com/office/drawing/2014/main" id="{468A4799-6024-46E7-9835-D2291AEEB743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49" name="Text Box 22">
          <a:extLst>
            <a:ext uri="{FF2B5EF4-FFF2-40B4-BE49-F238E27FC236}">
              <a16:creationId xmlns:a16="http://schemas.microsoft.com/office/drawing/2014/main" id="{0F214392-CF56-45FB-A3DB-4664AC1783E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0" name="Text Box 23">
          <a:extLst>
            <a:ext uri="{FF2B5EF4-FFF2-40B4-BE49-F238E27FC236}">
              <a16:creationId xmlns:a16="http://schemas.microsoft.com/office/drawing/2014/main" id="{2C3C5750-F80D-4BEF-98B8-E766DE963C4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1" name="Text Box 27">
          <a:extLst>
            <a:ext uri="{FF2B5EF4-FFF2-40B4-BE49-F238E27FC236}">
              <a16:creationId xmlns:a16="http://schemas.microsoft.com/office/drawing/2014/main" id="{E39485F0-2325-409F-B3AD-2C824834137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2" name="Text Box 28">
          <a:extLst>
            <a:ext uri="{FF2B5EF4-FFF2-40B4-BE49-F238E27FC236}">
              <a16:creationId xmlns:a16="http://schemas.microsoft.com/office/drawing/2014/main" id="{49293FBA-DBD1-485D-B775-D054E57CA65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3" name="Text Box 32">
          <a:extLst>
            <a:ext uri="{FF2B5EF4-FFF2-40B4-BE49-F238E27FC236}">
              <a16:creationId xmlns:a16="http://schemas.microsoft.com/office/drawing/2014/main" id="{4B792F54-4C25-47BA-A2F6-8C55AE4908C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4" name="Text Box 33">
          <a:extLst>
            <a:ext uri="{FF2B5EF4-FFF2-40B4-BE49-F238E27FC236}">
              <a16:creationId xmlns:a16="http://schemas.microsoft.com/office/drawing/2014/main" id="{A1F85B50-6F38-4880-BE21-672BA2D4720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5" name="Text Box 22">
          <a:extLst>
            <a:ext uri="{FF2B5EF4-FFF2-40B4-BE49-F238E27FC236}">
              <a16:creationId xmlns:a16="http://schemas.microsoft.com/office/drawing/2014/main" id="{0A95DA64-5E12-4875-A80C-AFDC3887CA4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6" name="Text Box 23">
          <a:extLst>
            <a:ext uri="{FF2B5EF4-FFF2-40B4-BE49-F238E27FC236}">
              <a16:creationId xmlns:a16="http://schemas.microsoft.com/office/drawing/2014/main" id="{2D66CD69-0760-4B14-8111-2A39638F2B3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7" name="Text Box 27">
          <a:extLst>
            <a:ext uri="{FF2B5EF4-FFF2-40B4-BE49-F238E27FC236}">
              <a16:creationId xmlns:a16="http://schemas.microsoft.com/office/drawing/2014/main" id="{44195D9D-AAC4-44E9-9AB9-AC20E38B0D6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8" name="Text Box 28">
          <a:extLst>
            <a:ext uri="{FF2B5EF4-FFF2-40B4-BE49-F238E27FC236}">
              <a16:creationId xmlns:a16="http://schemas.microsoft.com/office/drawing/2014/main" id="{6A3D33BC-311C-4051-A8B9-AD5730E24B9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59" name="Text Box 32">
          <a:extLst>
            <a:ext uri="{FF2B5EF4-FFF2-40B4-BE49-F238E27FC236}">
              <a16:creationId xmlns:a16="http://schemas.microsoft.com/office/drawing/2014/main" id="{5E5EC1AD-32C3-4F64-9D72-8C758C29A98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0" name="Text Box 33">
          <a:extLst>
            <a:ext uri="{FF2B5EF4-FFF2-40B4-BE49-F238E27FC236}">
              <a16:creationId xmlns:a16="http://schemas.microsoft.com/office/drawing/2014/main" id="{C78B3487-1530-4B5B-B972-4EE8238CF21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1" name="Text Box 22">
          <a:extLst>
            <a:ext uri="{FF2B5EF4-FFF2-40B4-BE49-F238E27FC236}">
              <a16:creationId xmlns:a16="http://schemas.microsoft.com/office/drawing/2014/main" id="{EEC51F88-58C7-4C6A-A084-819741409EC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2" name="Text Box 23">
          <a:extLst>
            <a:ext uri="{FF2B5EF4-FFF2-40B4-BE49-F238E27FC236}">
              <a16:creationId xmlns:a16="http://schemas.microsoft.com/office/drawing/2014/main" id="{3991FCCA-DB75-41FF-838F-6346ABC922D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3" name="Text Box 27">
          <a:extLst>
            <a:ext uri="{FF2B5EF4-FFF2-40B4-BE49-F238E27FC236}">
              <a16:creationId xmlns:a16="http://schemas.microsoft.com/office/drawing/2014/main" id="{CE28A676-B1BB-42FC-B487-A3F530F9A7A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4" name="Text Box 28">
          <a:extLst>
            <a:ext uri="{FF2B5EF4-FFF2-40B4-BE49-F238E27FC236}">
              <a16:creationId xmlns:a16="http://schemas.microsoft.com/office/drawing/2014/main" id="{C62064AB-B1EA-46FF-B985-7992FF674C6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5" name="Text Box 32">
          <a:extLst>
            <a:ext uri="{FF2B5EF4-FFF2-40B4-BE49-F238E27FC236}">
              <a16:creationId xmlns:a16="http://schemas.microsoft.com/office/drawing/2014/main" id="{DD420B54-F647-4B4A-84CB-05F53712EDE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6" name="Text Box 33">
          <a:extLst>
            <a:ext uri="{FF2B5EF4-FFF2-40B4-BE49-F238E27FC236}">
              <a16:creationId xmlns:a16="http://schemas.microsoft.com/office/drawing/2014/main" id="{6E0B854E-0494-45A0-AA99-D7A12D430CF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7" name="Text Box 22">
          <a:extLst>
            <a:ext uri="{FF2B5EF4-FFF2-40B4-BE49-F238E27FC236}">
              <a16:creationId xmlns:a16="http://schemas.microsoft.com/office/drawing/2014/main" id="{79E1A944-CAE0-4ADA-9402-8CE6964DEA5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8" name="Text Box 23">
          <a:extLst>
            <a:ext uri="{FF2B5EF4-FFF2-40B4-BE49-F238E27FC236}">
              <a16:creationId xmlns:a16="http://schemas.microsoft.com/office/drawing/2014/main" id="{E25A6990-7B3E-4C75-AEEF-F8FC51F341D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69" name="Text Box 27">
          <a:extLst>
            <a:ext uri="{FF2B5EF4-FFF2-40B4-BE49-F238E27FC236}">
              <a16:creationId xmlns:a16="http://schemas.microsoft.com/office/drawing/2014/main" id="{B0FF58AB-3CE4-42E0-B6FA-7E8A0B9A7AA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0" name="Text Box 28">
          <a:extLst>
            <a:ext uri="{FF2B5EF4-FFF2-40B4-BE49-F238E27FC236}">
              <a16:creationId xmlns:a16="http://schemas.microsoft.com/office/drawing/2014/main" id="{D3FED46E-318A-449D-95B6-93D330B85F9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1" name="Text Box 32">
          <a:extLst>
            <a:ext uri="{FF2B5EF4-FFF2-40B4-BE49-F238E27FC236}">
              <a16:creationId xmlns:a16="http://schemas.microsoft.com/office/drawing/2014/main" id="{4404CA6E-DA70-4260-BF14-23BEFF222ED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2" name="Text Box 33">
          <a:extLst>
            <a:ext uri="{FF2B5EF4-FFF2-40B4-BE49-F238E27FC236}">
              <a16:creationId xmlns:a16="http://schemas.microsoft.com/office/drawing/2014/main" id="{451ABCAA-D7A4-4157-A97B-71B05C69C93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3" name="Text Box 22">
          <a:extLst>
            <a:ext uri="{FF2B5EF4-FFF2-40B4-BE49-F238E27FC236}">
              <a16:creationId xmlns:a16="http://schemas.microsoft.com/office/drawing/2014/main" id="{CA50C109-E051-4B71-B0D4-BD04A014171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4" name="Text Box 23">
          <a:extLst>
            <a:ext uri="{FF2B5EF4-FFF2-40B4-BE49-F238E27FC236}">
              <a16:creationId xmlns:a16="http://schemas.microsoft.com/office/drawing/2014/main" id="{E057B533-3A5E-4814-BD89-C15CF35D930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5" name="Text Box 27">
          <a:extLst>
            <a:ext uri="{FF2B5EF4-FFF2-40B4-BE49-F238E27FC236}">
              <a16:creationId xmlns:a16="http://schemas.microsoft.com/office/drawing/2014/main" id="{8D8257D4-3A38-42B9-8003-6108D7AC10D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6" name="Text Box 28">
          <a:extLst>
            <a:ext uri="{FF2B5EF4-FFF2-40B4-BE49-F238E27FC236}">
              <a16:creationId xmlns:a16="http://schemas.microsoft.com/office/drawing/2014/main" id="{40EFD77D-9A90-4F70-A54D-FD407F38C6F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7" name="Text Box 32">
          <a:extLst>
            <a:ext uri="{FF2B5EF4-FFF2-40B4-BE49-F238E27FC236}">
              <a16:creationId xmlns:a16="http://schemas.microsoft.com/office/drawing/2014/main" id="{4A0F5882-F07F-421D-B65F-0DB7FD453A8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8" name="Text Box 33">
          <a:extLst>
            <a:ext uri="{FF2B5EF4-FFF2-40B4-BE49-F238E27FC236}">
              <a16:creationId xmlns:a16="http://schemas.microsoft.com/office/drawing/2014/main" id="{EE053D75-8C77-4A6B-8C07-C589D8FF859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79" name="Text Box 22">
          <a:extLst>
            <a:ext uri="{FF2B5EF4-FFF2-40B4-BE49-F238E27FC236}">
              <a16:creationId xmlns:a16="http://schemas.microsoft.com/office/drawing/2014/main" id="{31F4935D-8A10-4E1E-9FE1-A1195C41DB7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0" name="Text Box 23">
          <a:extLst>
            <a:ext uri="{FF2B5EF4-FFF2-40B4-BE49-F238E27FC236}">
              <a16:creationId xmlns:a16="http://schemas.microsoft.com/office/drawing/2014/main" id="{AD93EC84-032C-4269-9F98-2E865B9C934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1" name="Text Box 27">
          <a:extLst>
            <a:ext uri="{FF2B5EF4-FFF2-40B4-BE49-F238E27FC236}">
              <a16:creationId xmlns:a16="http://schemas.microsoft.com/office/drawing/2014/main" id="{C636B05B-DF8F-4DCC-9CCA-04E4B625CF4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2" name="Text Box 28">
          <a:extLst>
            <a:ext uri="{FF2B5EF4-FFF2-40B4-BE49-F238E27FC236}">
              <a16:creationId xmlns:a16="http://schemas.microsoft.com/office/drawing/2014/main" id="{DF3C296F-F9C0-403D-9191-BE6E07E8EA7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3" name="Text Box 32">
          <a:extLst>
            <a:ext uri="{FF2B5EF4-FFF2-40B4-BE49-F238E27FC236}">
              <a16:creationId xmlns:a16="http://schemas.microsoft.com/office/drawing/2014/main" id="{2F458906-90F9-416B-AF39-644D366D615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4" name="Text Box 33">
          <a:extLst>
            <a:ext uri="{FF2B5EF4-FFF2-40B4-BE49-F238E27FC236}">
              <a16:creationId xmlns:a16="http://schemas.microsoft.com/office/drawing/2014/main" id="{DEDA4B02-2093-40B2-8B07-B076651C4A03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5" name="Text Box 22">
          <a:extLst>
            <a:ext uri="{FF2B5EF4-FFF2-40B4-BE49-F238E27FC236}">
              <a16:creationId xmlns:a16="http://schemas.microsoft.com/office/drawing/2014/main" id="{F9CA7128-31E1-4591-8BFC-2AE0033EE12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6" name="Text Box 23">
          <a:extLst>
            <a:ext uri="{FF2B5EF4-FFF2-40B4-BE49-F238E27FC236}">
              <a16:creationId xmlns:a16="http://schemas.microsoft.com/office/drawing/2014/main" id="{F3587BB4-A7BD-483C-AAAC-E8BF6F55214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7" name="Text Box 27">
          <a:extLst>
            <a:ext uri="{FF2B5EF4-FFF2-40B4-BE49-F238E27FC236}">
              <a16:creationId xmlns:a16="http://schemas.microsoft.com/office/drawing/2014/main" id="{941436B7-735C-48DF-B77F-5B42F68DA81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8" name="Text Box 28">
          <a:extLst>
            <a:ext uri="{FF2B5EF4-FFF2-40B4-BE49-F238E27FC236}">
              <a16:creationId xmlns:a16="http://schemas.microsoft.com/office/drawing/2014/main" id="{C2C7923B-B994-48EA-B185-F58D3B92D6A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89" name="Text Box 32">
          <a:extLst>
            <a:ext uri="{FF2B5EF4-FFF2-40B4-BE49-F238E27FC236}">
              <a16:creationId xmlns:a16="http://schemas.microsoft.com/office/drawing/2014/main" id="{36D996BA-2EF0-4838-8186-28206B16F39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0" name="Text Box 33">
          <a:extLst>
            <a:ext uri="{FF2B5EF4-FFF2-40B4-BE49-F238E27FC236}">
              <a16:creationId xmlns:a16="http://schemas.microsoft.com/office/drawing/2014/main" id="{249D5238-34C2-4B0F-831B-919CF113E8D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1" name="Text Box 22">
          <a:extLst>
            <a:ext uri="{FF2B5EF4-FFF2-40B4-BE49-F238E27FC236}">
              <a16:creationId xmlns:a16="http://schemas.microsoft.com/office/drawing/2014/main" id="{6754931F-2240-444B-B5C4-8A3AC065EE2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2" name="Text Box 23">
          <a:extLst>
            <a:ext uri="{FF2B5EF4-FFF2-40B4-BE49-F238E27FC236}">
              <a16:creationId xmlns:a16="http://schemas.microsoft.com/office/drawing/2014/main" id="{9B1D7DE1-4A21-451B-A2AF-7FE82989D5B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3" name="Text Box 27">
          <a:extLst>
            <a:ext uri="{FF2B5EF4-FFF2-40B4-BE49-F238E27FC236}">
              <a16:creationId xmlns:a16="http://schemas.microsoft.com/office/drawing/2014/main" id="{8A9EC1F3-B0BD-4686-97DD-69B5CBA82D6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4" name="Text Box 28">
          <a:extLst>
            <a:ext uri="{FF2B5EF4-FFF2-40B4-BE49-F238E27FC236}">
              <a16:creationId xmlns:a16="http://schemas.microsoft.com/office/drawing/2014/main" id="{1A3F3DCE-B235-43E0-AF53-A7A7FB824BD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5" name="Text Box 32">
          <a:extLst>
            <a:ext uri="{FF2B5EF4-FFF2-40B4-BE49-F238E27FC236}">
              <a16:creationId xmlns:a16="http://schemas.microsoft.com/office/drawing/2014/main" id="{95516060-9C5E-4B42-99F7-D0BF2D0FD91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6" name="Text Box 33">
          <a:extLst>
            <a:ext uri="{FF2B5EF4-FFF2-40B4-BE49-F238E27FC236}">
              <a16:creationId xmlns:a16="http://schemas.microsoft.com/office/drawing/2014/main" id="{244F325B-A67C-41DD-B8C4-6F1A997A550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7" name="Text Box 22">
          <a:extLst>
            <a:ext uri="{FF2B5EF4-FFF2-40B4-BE49-F238E27FC236}">
              <a16:creationId xmlns:a16="http://schemas.microsoft.com/office/drawing/2014/main" id="{7EF55C33-C1BA-47CE-9FEB-156D68909F0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8" name="Text Box 23">
          <a:extLst>
            <a:ext uri="{FF2B5EF4-FFF2-40B4-BE49-F238E27FC236}">
              <a16:creationId xmlns:a16="http://schemas.microsoft.com/office/drawing/2014/main" id="{B7D2CAD2-B404-4FE9-8B79-159B0C64B36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299" name="Text Box 27">
          <a:extLst>
            <a:ext uri="{FF2B5EF4-FFF2-40B4-BE49-F238E27FC236}">
              <a16:creationId xmlns:a16="http://schemas.microsoft.com/office/drawing/2014/main" id="{6B77020A-591E-458E-9875-35FFFF4C389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300" name="Text Box 28">
          <a:extLst>
            <a:ext uri="{FF2B5EF4-FFF2-40B4-BE49-F238E27FC236}">
              <a16:creationId xmlns:a16="http://schemas.microsoft.com/office/drawing/2014/main" id="{13CE6109-3D97-49D5-AFF7-88EB9CF3C1B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620A4A53-4CEF-49A7-973F-A620299976C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1" name="Text Box 33">
          <a:extLst>
            <a:ext uri="{FF2B5EF4-FFF2-40B4-BE49-F238E27FC236}">
              <a16:creationId xmlns:a16="http://schemas.microsoft.com/office/drawing/2014/main" id="{FE517EFB-D52A-4C8A-B815-84E2AAD8FD5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441A6D42-71C5-4359-B219-88F020ABCD9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FE847725-89BC-4D41-8DA1-F7CD41AC268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4" name="Text Box 27">
          <a:extLst>
            <a:ext uri="{FF2B5EF4-FFF2-40B4-BE49-F238E27FC236}">
              <a16:creationId xmlns:a16="http://schemas.microsoft.com/office/drawing/2014/main" id="{852D6277-21F5-48A6-8797-36729C01B2D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5" name="Text Box 28">
          <a:extLst>
            <a:ext uri="{FF2B5EF4-FFF2-40B4-BE49-F238E27FC236}">
              <a16:creationId xmlns:a16="http://schemas.microsoft.com/office/drawing/2014/main" id="{0F169C87-CA4D-417B-89D7-F729C380D1E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6" name="Text Box 32">
          <a:extLst>
            <a:ext uri="{FF2B5EF4-FFF2-40B4-BE49-F238E27FC236}">
              <a16:creationId xmlns:a16="http://schemas.microsoft.com/office/drawing/2014/main" id="{8D77E3A6-A3AA-40A3-97C8-8AC5371E8A3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7" name="Text Box 33">
          <a:extLst>
            <a:ext uri="{FF2B5EF4-FFF2-40B4-BE49-F238E27FC236}">
              <a16:creationId xmlns:a16="http://schemas.microsoft.com/office/drawing/2014/main" id="{473763A1-6B5B-4ED6-9B0B-EEB3AEFC8C0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8" name="Text Box 22">
          <a:extLst>
            <a:ext uri="{FF2B5EF4-FFF2-40B4-BE49-F238E27FC236}">
              <a16:creationId xmlns:a16="http://schemas.microsoft.com/office/drawing/2014/main" id="{AB9D2D73-57C2-4166-B10A-C5FA54EA0E6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49" name="Text Box 23">
          <a:extLst>
            <a:ext uri="{FF2B5EF4-FFF2-40B4-BE49-F238E27FC236}">
              <a16:creationId xmlns:a16="http://schemas.microsoft.com/office/drawing/2014/main" id="{27876FBD-2729-464D-A446-6BFFE1BB9AF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0" name="Text Box 27">
          <a:extLst>
            <a:ext uri="{FF2B5EF4-FFF2-40B4-BE49-F238E27FC236}">
              <a16:creationId xmlns:a16="http://schemas.microsoft.com/office/drawing/2014/main" id="{91A9D346-16A6-4F64-8891-F35CE649DD3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1" name="Text Box 28">
          <a:extLst>
            <a:ext uri="{FF2B5EF4-FFF2-40B4-BE49-F238E27FC236}">
              <a16:creationId xmlns:a16="http://schemas.microsoft.com/office/drawing/2014/main" id="{772686AD-D110-4E79-A1EF-3E0794F1410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1F8B0735-FC8E-4DE5-B5EF-C99BD35BE11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D81C26DD-C168-423F-BD9B-23C7F985096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4" name="Text Box 23">
          <a:extLst>
            <a:ext uri="{FF2B5EF4-FFF2-40B4-BE49-F238E27FC236}">
              <a16:creationId xmlns:a16="http://schemas.microsoft.com/office/drawing/2014/main" id="{D6772352-941A-42B9-B1AF-B140608A4F8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5" name="Text Box 27">
          <a:extLst>
            <a:ext uri="{FF2B5EF4-FFF2-40B4-BE49-F238E27FC236}">
              <a16:creationId xmlns:a16="http://schemas.microsoft.com/office/drawing/2014/main" id="{C5518DB6-6D5C-4C98-8403-7C1142E1B0E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6" name="Text Box 28">
          <a:extLst>
            <a:ext uri="{FF2B5EF4-FFF2-40B4-BE49-F238E27FC236}">
              <a16:creationId xmlns:a16="http://schemas.microsoft.com/office/drawing/2014/main" id="{EB4E9446-ADFE-4522-8C25-E2739359868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7" name="Text Box 32">
          <a:extLst>
            <a:ext uri="{FF2B5EF4-FFF2-40B4-BE49-F238E27FC236}">
              <a16:creationId xmlns:a16="http://schemas.microsoft.com/office/drawing/2014/main" id="{8930E3D7-A316-4762-97EA-B07729FF0DA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8" name="Text Box 33">
          <a:extLst>
            <a:ext uri="{FF2B5EF4-FFF2-40B4-BE49-F238E27FC236}">
              <a16:creationId xmlns:a16="http://schemas.microsoft.com/office/drawing/2014/main" id="{CB814192-90A7-45ED-82F8-7B1E3F3F05A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59" name="Text Box 22">
          <a:extLst>
            <a:ext uri="{FF2B5EF4-FFF2-40B4-BE49-F238E27FC236}">
              <a16:creationId xmlns:a16="http://schemas.microsoft.com/office/drawing/2014/main" id="{5B7BD2CE-E2DA-40BC-8911-8592B9BCA3A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0" name="Text Box 23">
          <a:extLst>
            <a:ext uri="{FF2B5EF4-FFF2-40B4-BE49-F238E27FC236}">
              <a16:creationId xmlns:a16="http://schemas.microsoft.com/office/drawing/2014/main" id="{B0F39EA3-F509-44E2-8968-6CACA2F1D5A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1" name="Text Box 27">
          <a:extLst>
            <a:ext uri="{FF2B5EF4-FFF2-40B4-BE49-F238E27FC236}">
              <a16:creationId xmlns:a16="http://schemas.microsoft.com/office/drawing/2014/main" id="{74D924C3-7974-41C9-A951-55986B34C06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2" name="Text Box 28">
          <a:extLst>
            <a:ext uri="{FF2B5EF4-FFF2-40B4-BE49-F238E27FC236}">
              <a16:creationId xmlns:a16="http://schemas.microsoft.com/office/drawing/2014/main" id="{8251F409-6286-4C1B-9A21-ABBB0CD6971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3" name="Text Box 32">
          <a:extLst>
            <a:ext uri="{FF2B5EF4-FFF2-40B4-BE49-F238E27FC236}">
              <a16:creationId xmlns:a16="http://schemas.microsoft.com/office/drawing/2014/main" id="{663DAA87-D142-4E44-BB04-96BC7B1FA1D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4" name="Text Box 33">
          <a:extLst>
            <a:ext uri="{FF2B5EF4-FFF2-40B4-BE49-F238E27FC236}">
              <a16:creationId xmlns:a16="http://schemas.microsoft.com/office/drawing/2014/main" id="{2E1D6140-8D7F-407A-BA66-A2C5A00A390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5" name="Text Box 23">
          <a:extLst>
            <a:ext uri="{FF2B5EF4-FFF2-40B4-BE49-F238E27FC236}">
              <a16:creationId xmlns:a16="http://schemas.microsoft.com/office/drawing/2014/main" id="{A8DD4B59-236C-43F6-A1EC-76DB0DF2825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6" name="Text Box 27">
          <a:extLst>
            <a:ext uri="{FF2B5EF4-FFF2-40B4-BE49-F238E27FC236}">
              <a16:creationId xmlns:a16="http://schemas.microsoft.com/office/drawing/2014/main" id="{08DE0BF8-4B03-47F3-937C-591BC80910F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F4D6444A-2EE9-4827-97F8-D2EC373B159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338303E7-23BC-4815-93D5-754409F59A2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69" name="Text Box 33">
          <a:extLst>
            <a:ext uri="{FF2B5EF4-FFF2-40B4-BE49-F238E27FC236}">
              <a16:creationId xmlns:a16="http://schemas.microsoft.com/office/drawing/2014/main" id="{FD08FA18-4455-4AC0-90AB-72C39E56C97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0" name="Text Box 22">
          <a:extLst>
            <a:ext uri="{FF2B5EF4-FFF2-40B4-BE49-F238E27FC236}">
              <a16:creationId xmlns:a16="http://schemas.microsoft.com/office/drawing/2014/main" id="{1787E879-85A6-4CDD-B5B6-0D45337C8F2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1" name="Text Box 23">
          <a:extLst>
            <a:ext uri="{FF2B5EF4-FFF2-40B4-BE49-F238E27FC236}">
              <a16:creationId xmlns:a16="http://schemas.microsoft.com/office/drawing/2014/main" id="{0FF32E62-E150-4E01-8045-2799BF199C2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2" name="Text Box 27">
          <a:extLst>
            <a:ext uri="{FF2B5EF4-FFF2-40B4-BE49-F238E27FC236}">
              <a16:creationId xmlns:a16="http://schemas.microsoft.com/office/drawing/2014/main" id="{A1C063A0-163C-46A3-914E-6F0D31F79E7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3" name="Text Box 28">
          <a:extLst>
            <a:ext uri="{FF2B5EF4-FFF2-40B4-BE49-F238E27FC236}">
              <a16:creationId xmlns:a16="http://schemas.microsoft.com/office/drawing/2014/main" id="{72B3437A-EB2A-4862-AC17-4D4A6E491D8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4" name="Text Box 32">
          <a:extLst>
            <a:ext uri="{FF2B5EF4-FFF2-40B4-BE49-F238E27FC236}">
              <a16:creationId xmlns:a16="http://schemas.microsoft.com/office/drawing/2014/main" id="{943D5361-2B1E-4E8C-A28B-3254DC6A4D6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5" name="Text Box 33">
          <a:extLst>
            <a:ext uri="{FF2B5EF4-FFF2-40B4-BE49-F238E27FC236}">
              <a16:creationId xmlns:a16="http://schemas.microsoft.com/office/drawing/2014/main" id="{9F84F14C-1BBF-4DCB-A710-194A30A6787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6" name="Text Box 23">
          <a:extLst>
            <a:ext uri="{FF2B5EF4-FFF2-40B4-BE49-F238E27FC236}">
              <a16:creationId xmlns:a16="http://schemas.microsoft.com/office/drawing/2014/main" id="{4F95751E-62F2-4F43-8D5C-ED750EF9F55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7" name="Text Box 27">
          <a:extLst>
            <a:ext uri="{FF2B5EF4-FFF2-40B4-BE49-F238E27FC236}">
              <a16:creationId xmlns:a16="http://schemas.microsoft.com/office/drawing/2014/main" id="{ED9FE3AD-27F7-4C3E-ADE9-564F9BFD620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8" name="Text Box 28">
          <a:extLst>
            <a:ext uri="{FF2B5EF4-FFF2-40B4-BE49-F238E27FC236}">
              <a16:creationId xmlns:a16="http://schemas.microsoft.com/office/drawing/2014/main" id="{45365056-6556-4595-93CD-0BF64D11EC3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79" name="Text Box 32">
          <a:extLst>
            <a:ext uri="{FF2B5EF4-FFF2-40B4-BE49-F238E27FC236}">
              <a16:creationId xmlns:a16="http://schemas.microsoft.com/office/drawing/2014/main" id="{B13E3403-0C59-43DC-A2E6-AC6E5770BE0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0" name="Text Box 33">
          <a:extLst>
            <a:ext uri="{FF2B5EF4-FFF2-40B4-BE49-F238E27FC236}">
              <a16:creationId xmlns:a16="http://schemas.microsoft.com/office/drawing/2014/main" id="{F8884A84-3196-4099-ACFE-73BF4A32715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1" name="Text Box 22">
          <a:extLst>
            <a:ext uri="{FF2B5EF4-FFF2-40B4-BE49-F238E27FC236}">
              <a16:creationId xmlns:a16="http://schemas.microsoft.com/office/drawing/2014/main" id="{0E62CEAE-B13B-4F12-AF11-5C7D4418270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2" name="Text Box 23">
          <a:extLst>
            <a:ext uri="{FF2B5EF4-FFF2-40B4-BE49-F238E27FC236}">
              <a16:creationId xmlns:a16="http://schemas.microsoft.com/office/drawing/2014/main" id="{69B549AD-CFA5-4BD7-BF3A-A2CFCE9B4BC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3" name="Text Box 27">
          <a:extLst>
            <a:ext uri="{FF2B5EF4-FFF2-40B4-BE49-F238E27FC236}">
              <a16:creationId xmlns:a16="http://schemas.microsoft.com/office/drawing/2014/main" id="{A0AD2C7E-FA73-4CDB-BD32-81CEC26FD34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4" name="Text Box 28">
          <a:extLst>
            <a:ext uri="{FF2B5EF4-FFF2-40B4-BE49-F238E27FC236}">
              <a16:creationId xmlns:a16="http://schemas.microsoft.com/office/drawing/2014/main" id="{C62ABD05-5916-4605-85C4-265E64527A1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5" name="Text Box 32">
          <a:extLst>
            <a:ext uri="{FF2B5EF4-FFF2-40B4-BE49-F238E27FC236}">
              <a16:creationId xmlns:a16="http://schemas.microsoft.com/office/drawing/2014/main" id="{304CA354-9820-4290-A09F-95E9F97C5D0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6" name="Text Box 33">
          <a:extLst>
            <a:ext uri="{FF2B5EF4-FFF2-40B4-BE49-F238E27FC236}">
              <a16:creationId xmlns:a16="http://schemas.microsoft.com/office/drawing/2014/main" id="{0FB15929-F375-4DCC-91DA-F8607F7ABBA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7" name="Text Box 23">
          <a:extLst>
            <a:ext uri="{FF2B5EF4-FFF2-40B4-BE49-F238E27FC236}">
              <a16:creationId xmlns:a16="http://schemas.microsoft.com/office/drawing/2014/main" id="{B16DAD36-0A83-48B3-900C-35C393A1760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88" name="Text Box 27">
          <a:extLst>
            <a:ext uri="{FF2B5EF4-FFF2-40B4-BE49-F238E27FC236}">
              <a16:creationId xmlns:a16="http://schemas.microsoft.com/office/drawing/2014/main" id="{593C1938-6A57-4EEC-A916-FB621A03AB2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1" name="Text Box 28">
          <a:extLst>
            <a:ext uri="{FF2B5EF4-FFF2-40B4-BE49-F238E27FC236}">
              <a16:creationId xmlns:a16="http://schemas.microsoft.com/office/drawing/2014/main" id="{6030D71C-41F4-4FA6-81FC-CB364050E61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FE4751A1-EDC6-47FC-A0DB-6C9477A9259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BD24117F-94DA-49C1-A99F-40489B63945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4" name="Text Box 22">
          <a:extLst>
            <a:ext uri="{FF2B5EF4-FFF2-40B4-BE49-F238E27FC236}">
              <a16:creationId xmlns:a16="http://schemas.microsoft.com/office/drawing/2014/main" id="{D26DBF04-EC9D-4289-A9A6-DD94DF561A5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5" name="Text Box 23">
          <a:extLst>
            <a:ext uri="{FF2B5EF4-FFF2-40B4-BE49-F238E27FC236}">
              <a16:creationId xmlns:a16="http://schemas.microsoft.com/office/drawing/2014/main" id="{C201A6D5-D919-425F-A67D-6071767971D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6" name="Text Box 27">
          <a:extLst>
            <a:ext uri="{FF2B5EF4-FFF2-40B4-BE49-F238E27FC236}">
              <a16:creationId xmlns:a16="http://schemas.microsoft.com/office/drawing/2014/main" id="{CE9E36E9-37EA-4494-AD1E-5F97AB80236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7" name="Text Box 28">
          <a:extLst>
            <a:ext uri="{FF2B5EF4-FFF2-40B4-BE49-F238E27FC236}">
              <a16:creationId xmlns:a16="http://schemas.microsoft.com/office/drawing/2014/main" id="{AF3C9F4C-904F-4F73-8404-3C34AF60278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8" name="Text Box 32">
          <a:extLst>
            <a:ext uri="{FF2B5EF4-FFF2-40B4-BE49-F238E27FC236}">
              <a16:creationId xmlns:a16="http://schemas.microsoft.com/office/drawing/2014/main" id="{EBB433E0-0BD0-4EDC-B5EC-5EBA7BAC3BC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699" name="Text Box 33">
          <a:extLst>
            <a:ext uri="{FF2B5EF4-FFF2-40B4-BE49-F238E27FC236}">
              <a16:creationId xmlns:a16="http://schemas.microsoft.com/office/drawing/2014/main" id="{CB2DC4E6-C56F-4319-BBBF-E23615CD993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7C6182BD-BEC6-4388-ABEB-3FC6E61C6C9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701" name="Text Box 33">
          <a:extLst>
            <a:ext uri="{FF2B5EF4-FFF2-40B4-BE49-F238E27FC236}">
              <a16:creationId xmlns:a16="http://schemas.microsoft.com/office/drawing/2014/main" id="{D05053F4-D5E4-41C6-B06B-637A1B914D3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702" name="Text Box 32">
          <a:extLst>
            <a:ext uri="{FF2B5EF4-FFF2-40B4-BE49-F238E27FC236}">
              <a16:creationId xmlns:a16="http://schemas.microsoft.com/office/drawing/2014/main" id="{0D1B894B-1F16-4C62-94DC-F71AD0B405D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703" name="Text Box 33">
          <a:extLst>
            <a:ext uri="{FF2B5EF4-FFF2-40B4-BE49-F238E27FC236}">
              <a16:creationId xmlns:a16="http://schemas.microsoft.com/office/drawing/2014/main" id="{27ACBAA3-238D-444E-BD47-8E976565AA13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1" name="Text Box 32">
          <a:extLst>
            <a:ext uri="{FF2B5EF4-FFF2-40B4-BE49-F238E27FC236}">
              <a16:creationId xmlns:a16="http://schemas.microsoft.com/office/drawing/2014/main" id="{9D336DF9-F05F-4387-9964-D2C7FCBB63B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2" name="Text Box 33">
          <a:extLst>
            <a:ext uri="{FF2B5EF4-FFF2-40B4-BE49-F238E27FC236}">
              <a16:creationId xmlns:a16="http://schemas.microsoft.com/office/drawing/2014/main" id="{FF82DD4A-8663-4B15-97F6-705275D5536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3" name="Text Box 32">
          <a:extLst>
            <a:ext uri="{FF2B5EF4-FFF2-40B4-BE49-F238E27FC236}">
              <a16:creationId xmlns:a16="http://schemas.microsoft.com/office/drawing/2014/main" id="{F7508343-DD25-49C3-8E8F-572E2595C59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4" name="Text Box 33">
          <a:extLst>
            <a:ext uri="{FF2B5EF4-FFF2-40B4-BE49-F238E27FC236}">
              <a16:creationId xmlns:a16="http://schemas.microsoft.com/office/drawing/2014/main" id="{5D17E252-1C39-462C-A340-CD7E98CC2ED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5" name="Text Box 32">
          <a:extLst>
            <a:ext uri="{FF2B5EF4-FFF2-40B4-BE49-F238E27FC236}">
              <a16:creationId xmlns:a16="http://schemas.microsoft.com/office/drawing/2014/main" id="{F280F2E9-DDB4-4D40-ACF2-D6084FB2C8B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6" name="Text Box 33">
          <a:extLst>
            <a:ext uri="{FF2B5EF4-FFF2-40B4-BE49-F238E27FC236}">
              <a16:creationId xmlns:a16="http://schemas.microsoft.com/office/drawing/2014/main" id="{D0E278DF-E556-4808-B18E-2973AA23F06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7" name="Text Box 32">
          <a:extLst>
            <a:ext uri="{FF2B5EF4-FFF2-40B4-BE49-F238E27FC236}">
              <a16:creationId xmlns:a16="http://schemas.microsoft.com/office/drawing/2014/main" id="{0E61641C-0E3C-416A-B0DD-0FEB182D4C0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8" name="Text Box 33">
          <a:extLst>
            <a:ext uri="{FF2B5EF4-FFF2-40B4-BE49-F238E27FC236}">
              <a16:creationId xmlns:a16="http://schemas.microsoft.com/office/drawing/2014/main" id="{72A02F5D-90D7-48E6-869B-64EEF76B775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89" name="Text Box 32">
          <a:extLst>
            <a:ext uri="{FF2B5EF4-FFF2-40B4-BE49-F238E27FC236}">
              <a16:creationId xmlns:a16="http://schemas.microsoft.com/office/drawing/2014/main" id="{D7F9C203-2348-419C-B58C-B550CC2051A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0" name="Text Box 33">
          <a:extLst>
            <a:ext uri="{FF2B5EF4-FFF2-40B4-BE49-F238E27FC236}">
              <a16:creationId xmlns:a16="http://schemas.microsoft.com/office/drawing/2014/main" id="{5301D9FC-7255-4CA4-993D-36E43A904BB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1" name="Text Box 32">
          <a:extLst>
            <a:ext uri="{FF2B5EF4-FFF2-40B4-BE49-F238E27FC236}">
              <a16:creationId xmlns:a16="http://schemas.microsoft.com/office/drawing/2014/main" id="{A8393188-1206-43E6-BCA4-020AAAF6CF08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2" name="Text Box 33">
          <a:extLst>
            <a:ext uri="{FF2B5EF4-FFF2-40B4-BE49-F238E27FC236}">
              <a16:creationId xmlns:a16="http://schemas.microsoft.com/office/drawing/2014/main" id="{374A9641-EA08-41CB-ACC8-BE377C359FA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3" name="Text Box 32">
          <a:extLst>
            <a:ext uri="{FF2B5EF4-FFF2-40B4-BE49-F238E27FC236}">
              <a16:creationId xmlns:a16="http://schemas.microsoft.com/office/drawing/2014/main" id="{3A84D581-5D76-4681-B2B2-DC2F064B906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4" name="Text Box 33">
          <a:extLst>
            <a:ext uri="{FF2B5EF4-FFF2-40B4-BE49-F238E27FC236}">
              <a16:creationId xmlns:a16="http://schemas.microsoft.com/office/drawing/2014/main" id="{91699CB2-9994-4567-8852-96028BF2FE5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5" name="Text Box 32">
          <a:extLst>
            <a:ext uri="{FF2B5EF4-FFF2-40B4-BE49-F238E27FC236}">
              <a16:creationId xmlns:a16="http://schemas.microsoft.com/office/drawing/2014/main" id="{48DBB80C-1428-4D0B-AB86-9B341693DC6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6" name="Text Box 33">
          <a:extLst>
            <a:ext uri="{FF2B5EF4-FFF2-40B4-BE49-F238E27FC236}">
              <a16:creationId xmlns:a16="http://schemas.microsoft.com/office/drawing/2014/main" id="{0A33EC55-EEBA-4FF5-991F-C05C7EBD394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7" name="Text Box 32">
          <a:extLst>
            <a:ext uri="{FF2B5EF4-FFF2-40B4-BE49-F238E27FC236}">
              <a16:creationId xmlns:a16="http://schemas.microsoft.com/office/drawing/2014/main" id="{DF304DA5-F978-4457-A7EE-B6C174ECD59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8" name="Text Box 33">
          <a:extLst>
            <a:ext uri="{FF2B5EF4-FFF2-40B4-BE49-F238E27FC236}">
              <a16:creationId xmlns:a16="http://schemas.microsoft.com/office/drawing/2014/main" id="{A4872EF5-8B41-4CBB-A5E1-5E5E760DB99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8999" name="Text Box 32">
          <a:extLst>
            <a:ext uri="{FF2B5EF4-FFF2-40B4-BE49-F238E27FC236}">
              <a16:creationId xmlns:a16="http://schemas.microsoft.com/office/drawing/2014/main" id="{68F4FA0B-8F90-48A2-A03D-A02125E2E9B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0" name="Text Box 33">
          <a:extLst>
            <a:ext uri="{FF2B5EF4-FFF2-40B4-BE49-F238E27FC236}">
              <a16:creationId xmlns:a16="http://schemas.microsoft.com/office/drawing/2014/main" id="{B03AA9C7-6BA9-41A4-A87D-3FB39077B2F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1" name="Text Box 32">
          <a:extLst>
            <a:ext uri="{FF2B5EF4-FFF2-40B4-BE49-F238E27FC236}">
              <a16:creationId xmlns:a16="http://schemas.microsoft.com/office/drawing/2014/main" id="{17BFD97E-5930-498C-87DF-0B02784C371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2" name="Text Box 33">
          <a:extLst>
            <a:ext uri="{FF2B5EF4-FFF2-40B4-BE49-F238E27FC236}">
              <a16:creationId xmlns:a16="http://schemas.microsoft.com/office/drawing/2014/main" id="{386E0DD5-5B49-4AD8-8863-8269A242EE2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3" name="Text Box 32">
          <a:extLst>
            <a:ext uri="{FF2B5EF4-FFF2-40B4-BE49-F238E27FC236}">
              <a16:creationId xmlns:a16="http://schemas.microsoft.com/office/drawing/2014/main" id="{0E0D4BB0-7ADE-4906-9C90-44923DE185E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4" name="Text Box 33">
          <a:extLst>
            <a:ext uri="{FF2B5EF4-FFF2-40B4-BE49-F238E27FC236}">
              <a16:creationId xmlns:a16="http://schemas.microsoft.com/office/drawing/2014/main" id="{E2CBE430-A2E4-4619-B075-B54624D4D4D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5" name="Text Box 22">
          <a:extLst>
            <a:ext uri="{FF2B5EF4-FFF2-40B4-BE49-F238E27FC236}">
              <a16:creationId xmlns:a16="http://schemas.microsoft.com/office/drawing/2014/main" id="{38FBD1DA-1B79-4D19-9E77-B309BE3F3AE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6" name="Text Box 23">
          <a:extLst>
            <a:ext uri="{FF2B5EF4-FFF2-40B4-BE49-F238E27FC236}">
              <a16:creationId xmlns:a16="http://schemas.microsoft.com/office/drawing/2014/main" id="{CF9BEE30-D3A7-4C5B-9778-A72C2D8258B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7" name="Text Box 27">
          <a:extLst>
            <a:ext uri="{FF2B5EF4-FFF2-40B4-BE49-F238E27FC236}">
              <a16:creationId xmlns:a16="http://schemas.microsoft.com/office/drawing/2014/main" id="{000170B1-250D-488F-9ED2-11F501A5A52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8" name="Text Box 28">
          <a:extLst>
            <a:ext uri="{FF2B5EF4-FFF2-40B4-BE49-F238E27FC236}">
              <a16:creationId xmlns:a16="http://schemas.microsoft.com/office/drawing/2014/main" id="{F687A6AC-7E2F-45B5-8A88-9214BA727BE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09" name="Text Box 32">
          <a:extLst>
            <a:ext uri="{FF2B5EF4-FFF2-40B4-BE49-F238E27FC236}">
              <a16:creationId xmlns:a16="http://schemas.microsoft.com/office/drawing/2014/main" id="{DCE7C554-321F-4A8B-B198-40DFA214D8F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0" name="Text Box 33">
          <a:extLst>
            <a:ext uri="{FF2B5EF4-FFF2-40B4-BE49-F238E27FC236}">
              <a16:creationId xmlns:a16="http://schemas.microsoft.com/office/drawing/2014/main" id="{99B082FF-9249-43E5-B6F7-45F6A15F3CF5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1" name="Text Box 22">
          <a:extLst>
            <a:ext uri="{FF2B5EF4-FFF2-40B4-BE49-F238E27FC236}">
              <a16:creationId xmlns:a16="http://schemas.microsoft.com/office/drawing/2014/main" id="{9D9682C0-DE20-4269-B47A-41B2DF6B7BE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2" name="Text Box 23">
          <a:extLst>
            <a:ext uri="{FF2B5EF4-FFF2-40B4-BE49-F238E27FC236}">
              <a16:creationId xmlns:a16="http://schemas.microsoft.com/office/drawing/2014/main" id="{26CBF166-22F4-49B1-8903-99212555932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3" name="Text Box 27">
          <a:extLst>
            <a:ext uri="{FF2B5EF4-FFF2-40B4-BE49-F238E27FC236}">
              <a16:creationId xmlns:a16="http://schemas.microsoft.com/office/drawing/2014/main" id="{B88937CB-74C6-44EC-A689-97C77B1BB11A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4" name="Text Box 28">
          <a:extLst>
            <a:ext uri="{FF2B5EF4-FFF2-40B4-BE49-F238E27FC236}">
              <a16:creationId xmlns:a16="http://schemas.microsoft.com/office/drawing/2014/main" id="{2888AD44-A182-4C35-9001-75402DA51659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4445</xdr:colOff>
      <xdr:row>56</xdr:row>
      <xdr:rowOff>7620</xdr:rowOff>
    </xdr:to>
    <xdr:sp macro="" textlink="">
      <xdr:nvSpPr>
        <xdr:cNvPr id="259015" name="Text Box 17">
          <a:extLst>
            <a:ext uri="{FF2B5EF4-FFF2-40B4-BE49-F238E27FC236}">
              <a16:creationId xmlns:a16="http://schemas.microsoft.com/office/drawing/2014/main" id="{A4F850C2-7158-4721-A936-72261EDE1856}"/>
            </a:ext>
          </a:extLst>
        </xdr:cNvPr>
        <xdr:cNvSpPr txBox="1">
          <a:spLocks noChangeArrowheads="1"/>
        </xdr:cNvSpPr>
      </xdr:nvSpPr>
      <xdr:spPr bwMode="auto">
        <a:xfrm>
          <a:off x="3420745" y="1047877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6" name="Text Box 32">
          <a:extLst>
            <a:ext uri="{FF2B5EF4-FFF2-40B4-BE49-F238E27FC236}">
              <a16:creationId xmlns:a16="http://schemas.microsoft.com/office/drawing/2014/main" id="{1C80D506-723D-499B-B795-E43AFC8918F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7" name="Text Box 33">
          <a:extLst>
            <a:ext uri="{FF2B5EF4-FFF2-40B4-BE49-F238E27FC236}">
              <a16:creationId xmlns:a16="http://schemas.microsoft.com/office/drawing/2014/main" id="{AF697552-94F9-421B-9E92-26973BE8933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8" name="Text Box 22">
          <a:extLst>
            <a:ext uri="{FF2B5EF4-FFF2-40B4-BE49-F238E27FC236}">
              <a16:creationId xmlns:a16="http://schemas.microsoft.com/office/drawing/2014/main" id="{CF5D25E3-7AD2-45FD-B7E2-BD48E97F3BFB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19" name="Text Box 23">
          <a:extLst>
            <a:ext uri="{FF2B5EF4-FFF2-40B4-BE49-F238E27FC236}">
              <a16:creationId xmlns:a16="http://schemas.microsoft.com/office/drawing/2014/main" id="{87579C65-98BB-4564-949B-56B943890F2E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0" name="Text Box 27">
          <a:extLst>
            <a:ext uri="{FF2B5EF4-FFF2-40B4-BE49-F238E27FC236}">
              <a16:creationId xmlns:a16="http://schemas.microsoft.com/office/drawing/2014/main" id="{60B65314-1D59-4151-8562-2944853F4297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1" name="Text Box 28">
          <a:extLst>
            <a:ext uri="{FF2B5EF4-FFF2-40B4-BE49-F238E27FC236}">
              <a16:creationId xmlns:a16="http://schemas.microsoft.com/office/drawing/2014/main" id="{44F3AB37-E8B9-4712-93EA-7D871D85F00C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2" name="Text Box 32">
          <a:extLst>
            <a:ext uri="{FF2B5EF4-FFF2-40B4-BE49-F238E27FC236}">
              <a16:creationId xmlns:a16="http://schemas.microsoft.com/office/drawing/2014/main" id="{2238622E-AA88-4EDD-A168-719D3063F1AF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3" name="Text Box 33">
          <a:extLst>
            <a:ext uri="{FF2B5EF4-FFF2-40B4-BE49-F238E27FC236}">
              <a16:creationId xmlns:a16="http://schemas.microsoft.com/office/drawing/2014/main" id="{F21E2FFD-B31C-4374-8F46-DE518FF9128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73025</xdr:colOff>
      <xdr:row>56</xdr:row>
      <xdr:rowOff>6350</xdr:rowOff>
    </xdr:to>
    <xdr:sp macro="" textlink="">
      <xdr:nvSpPr>
        <xdr:cNvPr id="259024" name="Text Box 17">
          <a:extLst>
            <a:ext uri="{FF2B5EF4-FFF2-40B4-BE49-F238E27FC236}">
              <a16:creationId xmlns:a16="http://schemas.microsoft.com/office/drawing/2014/main" id="{0EF5DFC3-4ED0-4B81-9070-5710FA6D4DB4}"/>
            </a:ext>
          </a:extLst>
        </xdr:cNvPr>
        <xdr:cNvSpPr txBox="1">
          <a:spLocks noChangeArrowheads="1"/>
        </xdr:cNvSpPr>
      </xdr:nvSpPr>
      <xdr:spPr bwMode="auto">
        <a:xfrm>
          <a:off x="2705100" y="10467975"/>
          <a:ext cx="20002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73025</xdr:colOff>
      <xdr:row>56</xdr:row>
      <xdr:rowOff>6350</xdr:rowOff>
    </xdr:to>
    <xdr:sp macro="" textlink="">
      <xdr:nvSpPr>
        <xdr:cNvPr id="259025" name="Text Box 18">
          <a:extLst>
            <a:ext uri="{FF2B5EF4-FFF2-40B4-BE49-F238E27FC236}">
              <a16:creationId xmlns:a16="http://schemas.microsoft.com/office/drawing/2014/main" id="{152D2E35-9BD3-47ED-883A-435B938A739D}"/>
            </a:ext>
          </a:extLst>
        </xdr:cNvPr>
        <xdr:cNvSpPr txBox="1">
          <a:spLocks noChangeArrowheads="1"/>
        </xdr:cNvSpPr>
      </xdr:nvSpPr>
      <xdr:spPr bwMode="auto">
        <a:xfrm>
          <a:off x="2705100" y="10467975"/>
          <a:ext cx="20002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6" name="Text Box 22">
          <a:extLst>
            <a:ext uri="{FF2B5EF4-FFF2-40B4-BE49-F238E27FC236}">
              <a16:creationId xmlns:a16="http://schemas.microsoft.com/office/drawing/2014/main" id="{1ACB3921-C674-4CF9-AED2-F8FD374713A6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7" name="Text Box 23">
          <a:extLst>
            <a:ext uri="{FF2B5EF4-FFF2-40B4-BE49-F238E27FC236}">
              <a16:creationId xmlns:a16="http://schemas.microsoft.com/office/drawing/2014/main" id="{E37431C0-53D6-46C1-949D-344533D95E50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8" name="Text Box 27">
          <a:extLst>
            <a:ext uri="{FF2B5EF4-FFF2-40B4-BE49-F238E27FC236}">
              <a16:creationId xmlns:a16="http://schemas.microsoft.com/office/drawing/2014/main" id="{19FEDFDA-5E56-4685-8FB6-5B5DAAE06DBD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29" name="Text Box 28">
          <a:extLst>
            <a:ext uri="{FF2B5EF4-FFF2-40B4-BE49-F238E27FC236}">
              <a16:creationId xmlns:a16="http://schemas.microsoft.com/office/drawing/2014/main" id="{CBB56FBD-E9A7-4C46-AC38-A3AE51A44DC1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73025</xdr:colOff>
      <xdr:row>56</xdr:row>
      <xdr:rowOff>6350</xdr:rowOff>
    </xdr:to>
    <xdr:sp macro="" textlink="">
      <xdr:nvSpPr>
        <xdr:cNvPr id="259030" name="Text Box 18">
          <a:extLst>
            <a:ext uri="{FF2B5EF4-FFF2-40B4-BE49-F238E27FC236}">
              <a16:creationId xmlns:a16="http://schemas.microsoft.com/office/drawing/2014/main" id="{8F2A1FB0-F4E0-4BE8-8095-452E389014F0}"/>
            </a:ext>
          </a:extLst>
        </xdr:cNvPr>
        <xdr:cNvSpPr txBox="1">
          <a:spLocks noChangeArrowheads="1"/>
        </xdr:cNvSpPr>
      </xdr:nvSpPr>
      <xdr:spPr bwMode="auto">
        <a:xfrm>
          <a:off x="3095625" y="10467975"/>
          <a:ext cx="20002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31" name="Text Box 32">
          <a:extLst>
            <a:ext uri="{FF2B5EF4-FFF2-40B4-BE49-F238E27FC236}">
              <a16:creationId xmlns:a16="http://schemas.microsoft.com/office/drawing/2014/main" id="{B822A5F1-5562-4645-AD32-ABDE0D6DF172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201295</xdr:colOff>
      <xdr:row>56</xdr:row>
      <xdr:rowOff>6350</xdr:rowOff>
    </xdr:to>
    <xdr:sp macro="" textlink="">
      <xdr:nvSpPr>
        <xdr:cNvPr id="259032" name="Text Box 33">
          <a:extLst>
            <a:ext uri="{FF2B5EF4-FFF2-40B4-BE49-F238E27FC236}">
              <a16:creationId xmlns:a16="http://schemas.microsoft.com/office/drawing/2014/main" id="{07E143D1-5AA0-499D-AE98-310777055184}"/>
            </a:ext>
          </a:extLst>
        </xdr:cNvPr>
        <xdr:cNvSpPr txBox="1">
          <a:spLocks noChangeArrowheads="1"/>
        </xdr:cNvSpPr>
      </xdr:nvSpPr>
      <xdr:spPr bwMode="auto">
        <a:xfrm>
          <a:off x="0" y="10467975"/>
          <a:ext cx="20129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033" name="Text Box 17">
          <a:extLst>
            <a:ext uri="{FF2B5EF4-FFF2-40B4-BE49-F238E27FC236}">
              <a16:creationId xmlns:a16="http://schemas.microsoft.com/office/drawing/2014/main" id="{9593E0A7-93B0-41D2-860E-0650CB6B2823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034" name="Text Box 18">
          <a:extLst>
            <a:ext uri="{FF2B5EF4-FFF2-40B4-BE49-F238E27FC236}">
              <a16:creationId xmlns:a16="http://schemas.microsoft.com/office/drawing/2014/main" id="{E6F45AD8-4905-4178-AC00-35E85058D6A5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35" name="Text Box 17">
          <a:extLst>
            <a:ext uri="{FF2B5EF4-FFF2-40B4-BE49-F238E27FC236}">
              <a16:creationId xmlns:a16="http://schemas.microsoft.com/office/drawing/2014/main" id="{A137EE47-CA45-4DB1-9C67-DAF46BEE5027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36" name="Text Box 18">
          <a:extLst>
            <a:ext uri="{FF2B5EF4-FFF2-40B4-BE49-F238E27FC236}">
              <a16:creationId xmlns:a16="http://schemas.microsoft.com/office/drawing/2014/main" id="{23FF7850-11F7-4A9B-A65F-B53128B71E2E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037" name="Text Box 17">
          <a:extLst>
            <a:ext uri="{FF2B5EF4-FFF2-40B4-BE49-F238E27FC236}">
              <a16:creationId xmlns:a16="http://schemas.microsoft.com/office/drawing/2014/main" id="{64FB71DE-15EA-4A50-959D-2DDFA40E6D32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038" name="Text Box 18">
          <a:extLst>
            <a:ext uri="{FF2B5EF4-FFF2-40B4-BE49-F238E27FC236}">
              <a16:creationId xmlns:a16="http://schemas.microsoft.com/office/drawing/2014/main" id="{FE67C0BA-22A8-4D9E-AAD9-095563BAE914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039" name="Text Box 17">
          <a:extLst>
            <a:ext uri="{FF2B5EF4-FFF2-40B4-BE49-F238E27FC236}">
              <a16:creationId xmlns:a16="http://schemas.microsoft.com/office/drawing/2014/main" id="{E25E0F56-8CAC-4D40-9816-FB879D276060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040" name="Text Box 18">
          <a:extLst>
            <a:ext uri="{FF2B5EF4-FFF2-40B4-BE49-F238E27FC236}">
              <a16:creationId xmlns:a16="http://schemas.microsoft.com/office/drawing/2014/main" id="{C572C570-1594-4BBE-8CC0-492043530329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73025</xdr:colOff>
      <xdr:row>6</xdr:row>
      <xdr:rowOff>99060</xdr:rowOff>
    </xdr:to>
    <xdr:sp macro="" textlink="">
      <xdr:nvSpPr>
        <xdr:cNvPr id="259041" name="Text Box 17">
          <a:extLst>
            <a:ext uri="{FF2B5EF4-FFF2-40B4-BE49-F238E27FC236}">
              <a16:creationId xmlns:a16="http://schemas.microsoft.com/office/drawing/2014/main" id="{1A531FFE-B48C-4279-8977-E2A71439F46C}"/>
            </a:ext>
          </a:extLst>
        </xdr:cNvPr>
        <xdr:cNvSpPr txBox="1">
          <a:spLocks noChangeArrowheads="1"/>
        </xdr:cNvSpPr>
      </xdr:nvSpPr>
      <xdr:spPr bwMode="auto">
        <a:xfrm>
          <a:off x="192405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73025</xdr:colOff>
      <xdr:row>6</xdr:row>
      <xdr:rowOff>99060</xdr:rowOff>
    </xdr:to>
    <xdr:sp macro="" textlink="">
      <xdr:nvSpPr>
        <xdr:cNvPr id="259042" name="Text Box 18">
          <a:extLst>
            <a:ext uri="{FF2B5EF4-FFF2-40B4-BE49-F238E27FC236}">
              <a16:creationId xmlns:a16="http://schemas.microsoft.com/office/drawing/2014/main" id="{66528CD4-A9D2-4152-85D0-AA6D8792C22F}"/>
            </a:ext>
          </a:extLst>
        </xdr:cNvPr>
        <xdr:cNvSpPr txBox="1">
          <a:spLocks noChangeArrowheads="1"/>
        </xdr:cNvSpPr>
      </xdr:nvSpPr>
      <xdr:spPr bwMode="auto">
        <a:xfrm>
          <a:off x="192405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43" name="Text Box 17">
          <a:extLst>
            <a:ext uri="{FF2B5EF4-FFF2-40B4-BE49-F238E27FC236}">
              <a16:creationId xmlns:a16="http://schemas.microsoft.com/office/drawing/2014/main" id="{0D4A1C98-EA9E-4B13-90D8-3183F3DF59E1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44" name="Text Box 18">
          <a:extLst>
            <a:ext uri="{FF2B5EF4-FFF2-40B4-BE49-F238E27FC236}">
              <a16:creationId xmlns:a16="http://schemas.microsoft.com/office/drawing/2014/main" id="{702F6805-2E94-4D6F-B91E-68212859DD35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045" name="Text Box 17">
          <a:extLst>
            <a:ext uri="{FF2B5EF4-FFF2-40B4-BE49-F238E27FC236}">
              <a16:creationId xmlns:a16="http://schemas.microsoft.com/office/drawing/2014/main" id="{01B9288D-52B3-4126-BE36-98B747F82A26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046" name="Text Box 18">
          <a:extLst>
            <a:ext uri="{FF2B5EF4-FFF2-40B4-BE49-F238E27FC236}">
              <a16:creationId xmlns:a16="http://schemas.microsoft.com/office/drawing/2014/main" id="{63B41BCD-5A67-43A9-81AD-57AC06CA692C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047" name="Text Box 17">
          <a:extLst>
            <a:ext uri="{FF2B5EF4-FFF2-40B4-BE49-F238E27FC236}">
              <a16:creationId xmlns:a16="http://schemas.microsoft.com/office/drawing/2014/main" id="{2E4AB84B-7808-471E-89E5-9BC44C27EA93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048" name="Text Box 18">
          <a:extLst>
            <a:ext uri="{FF2B5EF4-FFF2-40B4-BE49-F238E27FC236}">
              <a16:creationId xmlns:a16="http://schemas.microsoft.com/office/drawing/2014/main" id="{2C0CD669-F779-4662-854D-F2E067D31D1C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049" name="Text Box 17">
          <a:extLst>
            <a:ext uri="{FF2B5EF4-FFF2-40B4-BE49-F238E27FC236}">
              <a16:creationId xmlns:a16="http://schemas.microsoft.com/office/drawing/2014/main" id="{98EA50C0-F9EB-4053-9516-636695E0A2C1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050" name="Text Box 18">
          <a:extLst>
            <a:ext uri="{FF2B5EF4-FFF2-40B4-BE49-F238E27FC236}">
              <a16:creationId xmlns:a16="http://schemas.microsoft.com/office/drawing/2014/main" id="{07A63976-1CEA-4620-AFEC-4CA20C258074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051" name="Text Box 17">
          <a:extLst>
            <a:ext uri="{FF2B5EF4-FFF2-40B4-BE49-F238E27FC236}">
              <a16:creationId xmlns:a16="http://schemas.microsoft.com/office/drawing/2014/main" id="{5193C16D-5C44-4E18-8D5A-49D8C05C6F6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052" name="Text Box 18">
          <a:extLst>
            <a:ext uri="{FF2B5EF4-FFF2-40B4-BE49-F238E27FC236}">
              <a16:creationId xmlns:a16="http://schemas.microsoft.com/office/drawing/2014/main" id="{A0A6EC3E-D5A8-4BF3-9942-547331E0F1D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9053" name="グラフ 3">
          <a:extLst>
            <a:ext uri="{FF2B5EF4-FFF2-40B4-BE49-F238E27FC236}">
              <a16:creationId xmlns:a16="http://schemas.microsoft.com/office/drawing/2014/main" id="{43103619-DE98-41AE-A878-D187F21DF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54" name="Text Box 5">
          <a:extLst>
            <a:ext uri="{FF2B5EF4-FFF2-40B4-BE49-F238E27FC236}">
              <a16:creationId xmlns:a16="http://schemas.microsoft.com/office/drawing/2014/main" id="{0E150816-3EB1-46E4-B924-B3C95569B6AF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55" name="Text Box 5">
          <a:extLst>
            <a:ext uri="{FF2B5EF4-FFF2-40B4-BE49-F238E27FC236}">
              <a16:creationId xmlns:a16="http://schemas.microsoft.com/office/drawing/2014/main" id="{C47ED606-01CF-4410-983C-41C9B45400BA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56" name="Text Box 5">
          <a:extLst>
            <a:ext uri="{FF2B5EF4-FFF2-40B4-BE49-F238E27FC236}">
              <a16:creationId xmlns:a16="http://schemas.microsoft.com/office/drawing/2014/main" id="{F5072C97-F462-4802-92E3-E8B6F4504C87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57" name="Text Box 5">
          <a:extLst>
            <a:ext uri="{FF2B5EF4-FFF2-40B4-BE49-F238E27FC236}">
              <a16:creationId xmlns:a16="http://schemas.microsoft.com/office/drawing/2014/main" id="{8C911FAB-9F83-4E41-965E-58CA4231F776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58" name="Text Box 8">
          <a:extLst>
            <a:ext uri="{FF2B5EF4-FFF2-40B4-BE49-F238E27FC236}">
              <a16:creationId xmlns:a16="http://schemas.microsoft.com/office/drawing/2014/main" id="{C20B3E2F-DF87-4DCE-9BBB-B869F531D80F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59" name="Text Box 8">
          <a:extLst>
            <a:ext uri="{FF2B5EF4-FFF2-40B4-BE49-F238E27FC236}">
              <a16:creationId xmlns:a16="http://schemas.microsoft.com/office/drawing/2014/main" id="{FC9765D4-2E0C-4DFF-8F0F-A32C4A48F299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60" name="Text Box 8">
          <a:extLst>
            <a:ext uri="{FF2B5EF4-FFF2-40B4-BE49-F238E27FC236}">
              <a16:creationId xmlns:a16="http://schemas.microsoft.com/office/drawing/2014/main" id="{539C5167-6F35-4D8F-89C4-EAC6FF29C1F2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61" name="Text Box 8">
          <a:extLst>
            <a:ext uri="{FF2B5EF4-FFF2-40B4-BE49-F238E27FC236}">
              <a16:creationId xmlns:a16="http://schemas.microsoft.com/office/drawing/2014/main" id="{5AA62288-75DA-4691-9D1E-A9406A43696C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62" name="Text Box 10">
          <a:extLst>
            <a:ext uri="{FF2B5EF4-FFF2-40B4-BE49-F238E27FC236}">
              <a16:creationId xmlns:a16="http://schemas.microsoft.com/office/drawing/2014/main" id="{DA9B2541-56F6-4B86-9DC7-CC9F2076D7C4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63" name="Text Box 10">
          <a:extLst>
            <a:ext uri="{FF2B5EF4-FFF2-40B4-BE49-F238E27FC236}">
              <a16:creationId xmlns:a16="http://schemas.microsoft.com/office/drawing/2014/main" id="{5468868F-254B-4186-AC1A-07F68719746B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64" name="Text Box 10">
          <a:extLst>
            <a:ext uri="{FF2B5EF4-FFF2-40B4-BE49-F238E27FC236}">
              <a16:creationId xmlns:a16="http://schemas.microsoft.com/office/drawing/2014/main" id="{B8D79CA7-07E2-4B0B-8301-A2D400C4497E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73025</xdr:colOff>
      <xdr:row>6</xdr:row>
      <xdr:rowOff>99060</xdr:rowOff>
    </xdr:to>
    <xdr:sp macro="" textlink="">
      <xdr:nvSpPr>
        <xdr:cNvPr id="259065" name="Text Box 10">
          <a:extLst>
            <a:ext uri="{FF2B5EF4-FFF2-40B4-BE49-F238E27FC236}">
              <a16:creationId xmlns:a16="http://schemas.microsoft.com/office/drawing/2014/main" id="{0CECE184-DF75-47B6-A25F-E7A00F621525}"/>
            </a:ext>
          </a:extLst>
        </xdr:cNvPr>
        <xdr:cNvSpPr txBox="1">
          <a:spLocks noChangeArrowheads="1"/>
        </xdr:cNvSpPr>
      </xdr:nvSpPr>
      <xdr:spPr bwMode="auto">
        <a:xfrm>
          <a:off x="231457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66" name="Text Box 10">
          <a:extLst>
            <a:ext uri="{FF2B5EF4-FFF2-40B4-BE49-F238E27FC236}">
              <a16:creationId xmlns:a16="http://schemas.microsoft.com/office/drawing/2014/main" id="{B1B7DC32-CD53-48AD-A688-A351A267ADA7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67" name="Text Box 10">
          <a:extLst>
            <a:ext uri="{FF2B5EF4-FFF2-40B4-BE49-F238E27FC236}">
              <a16:creationId xmlns:a16="http://schemas.microsoft.com/office/drawing/2014/main" id="{8D5BC5C5-7B8F-4A00-99FD-9C035EA423C0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68" name="Text Box 10">
          <a:extLst>
            <a:ext uri="{FF2B5EF4-FFF2-40B4-BE49-F238E27FC236}">
              <a16:creationId xmlns:a16="http://schemas.microsoft.com/office/drawing/2014/main" id="{342109B6-4CC7-4924-9621-0239E70522A6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69" name="Text Box 8">
          <a:extLst>
            <a:ext uri="{FF2B5EF4-FFF2-40B4-BE49-F238E27FC236}">
              <a16:creationId xmlns:a16="http://schemas.microsoft.com/office/drawing/2014/main" id="{9570E00D-B40E-48DF-8BE5-185C8E10D983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0" name="Text Box 8">
          <a:extLst>
            <a:ext uri="{FF2B5EF4-FFF2-40B4-BE49-F238E27FC236}">
              <a16:creationId xmlns:a16="http://schemas.microsoft.com/office/drawing/2014/main" id="{95A800CC-0C94-4AEC-9410-35BD1A3DFD21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1" name="Text Box 8">
          <a:extLst>
            <a:ext uri="{FF2B5EF4-FFF2-40B4-BE49-F238E27FC236}">
              <a16:creationId xmlns:a16="http://schemas.microsoft.com/office/drawing/2014/main" id="{F1D815D5-F42C-426B-87DD-8CE9B012577F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2" name="Text Box 10">
          <a:extLst>
            <a:ext uri="{FF2B5EF4-FFF2-40B4-BE49-F238E27FC236}">
              <a16:creationId xmlns:a16="http://schemas.microsoft.com/office/drawing/2014/main" id="{F42C6201-587D-456D-BEC6-E54450C826FF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3" name="Text Box 10">
          <a:extLst>
            <a:ext uri="{FF2B5EF4-FFF2-40B4-BE49-F238E27FC236}">
              <a16:creationId xmlns:a16="http://schemas.microsoft.com/office/drawing/2014/main" id="{4AC6410F-83AF-4A3B-82E8-FF4A88AEA731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4" name="Text Box 10">
          <a:extLst>
            <a:ext uri="{FF2B5EF4-FFF2-40B4-BE49-F238E27FC236}">
              <a16:creationId xmlns:a16="http://schemas.microsoft.com/office/drawing/2014/main" id="{14FB19A3-F016-4B81-9C19-2C1880CD719C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5" name="Text Box 5">
          <a:extLst>
            <a:ext uri="{FF2B5EF4-FFF2-40B4-BE49-F238E27FC236}">
              <a16:creationId xmlns:a16="http://schemas.microsoft.com/office/drawing/2014/main" id="{1B7D96D8-2E81-40A2-B3A3-DC9CA1AE9B69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76" name="Text Box 5">
          <a:extLst>
            <a:ext uri="{FF2B5EF4-FFF2-40B4-BE49-F238E27FC236}">
              <a16:creationId xmlns:a16="http://schemas.microsoft.com/office/drawing/2014/main" id="{E5166B3B-3B83-4B7D-9478-4F030C3AC46D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7" name="Text Box 5">
          <a:extLst>
            <a:ext uri="{FF2B5EF4-FFF2-40B4-BE49-F238E27FC236}">
              <a16:creationId xmlns:a16="http://schemas.microsoft.com/office/drawing/2014/main" id="{BEA651DB-F9E3-4E66-963D-90A883DCF160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8" name="Text Box 5">
          <a:extLst>
            <a:ext uri="{FF2B5EF4-FFF2-40B4-BE49-F238E27FC236}">
              <a16:creationId xmlns:a16="http://schemas.microsoft.com/office/drawing/2014/main" id="{DF641939-FDC9-4BDF-AEA8-B231FC292FBC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79" name="Text Box 8">
          <a:extLst>
            <a:ext uri="{FF2B5EF4-FFF2-40B4-BE49-F238E27FC236}">
              <a16:creationId xmlns:a16="http://schemas.microsoft.com/office/drawing/2014/main" id="{0B5278E8-F66A-4BFE-A0EE-6A4B6CD81FBA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80" name="Text Box 8">
          <a:extLst>
            <a:ext uri="{FF2B5EF4-FFF2-40B4-BE49-F238E27FC236}">
              <a16:creationId xmlns:a16="http://schemas.microsoft.com/office/drawing/2014/main" id="{93E06D74-191D-4902-B003-03895359D2C8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81" name="Text Box 8">
          <a:extLst>
            <a:ext uri="{FF2B5EF4-FFF2-40B4-BE49-F238E27FC236}">
              <a16:creationId xmlns:a16="http://schemas.microsoft.com/office/drawing/2014/main" id="{A074BEAE-F484-4DDB-A826-9B5FE522820D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82" name="Text Box 8">
          <a:extLst>
            <a:ext uri="{FF2B5EF4-FFF2-40B4-BE49-F238E27FC236}">
              <a16:creationId xmlns:a16="http://schemas.microsoft.com/office/drawing/2014/main" id="{87F05EBF-5C1F-4799-842F-9100AC71DAF0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83" name="Text Box 10">
          <a:extLst>
            <a:ext uri="{FF2B5EF4-FFF2-40B4-BE49-F238E27FC236}">
              <a16:creationId xmlns:a16="http://schemas.microsoft.com/office/drawing/2014/main" id="{8F311C1F-EDB5-41E5-B8BD-5D0AC4782E2F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84" name="Text Box 10">
          <a:extLst>
            <a:ext uri="{FF2B5EF4-FFF2-40B4-BE49-F238E27FC236}">
              <a16:creationId xmlns:a16="http://schemas.microsoft.com/office/drawing/2014/main" id="{4A5CEB31-AFE0-4590-BCBF-524C7CF06789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85" name="Text Box 10">
          <a:extLst>
            <a:ext uri="{FF2B5EF4-FFF2-40B4-BE49-F238E27FC236}">
              <a16:creationId xmlns:a16="http://schemas.microsoft.com/office/drawing/2014/main" id="{1C780279-D6F8-454B-8558-7218D1BB32AB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73025</xdr:colOff>
      <xdr:row>6</xdr:row>
      <xdr:rowOff>99060</xdr:rowOff>
    </xdr:to>
    <xdr:sp macro="" textlink="">
      <xdr:nvSpPr>
        <xdr:cNvPr id="259086" name="Text Box 10">
          <a:extLst>
            <a:ext uri="{FF2B5EF4-FFF2-40B4-BE49-F238E27FC236}">
              <a16:creationId xmlns:a16="http://schemas.microsoft.com/office/drawing/2014/main" id="{4DB37A42-6B35-421A-AEDF-DC75ADC86D98}"/>
            </a:ext>
          </a:extLst>
        </xdr:cNvPr>
        <xdr:cNvSpPr txBox="1">
          <a:spLocks noChangeArrowheads="1"/>
        </xdr:cNvSpPr>
      </xdr:nvSpPr>
      <xdr:spPr bwMode="auto">
        <a:xfrm>
          <a:off x="2705100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87" name="Text Box 10">
          <a:extLst>
            <a:ext uri="{FF2B5EF4-FFF2-40B4-BE49-F238E27FC236}">
              <a16:creationId xmlns:a16="http://schemas.microsoft.com/office/drawing/2014/main" id="{AE5754A1-3453-4E9A-BF97-C3444FB28403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88" name="Text Box 10">
          <a:extLst>
            <a:ext uri="{FF2B5EF4-FFF2-40B4-BE49-F238E27FC236}">
              <a16:creationId xmlns:a16="http://schemas.microsoft.com/office/drawing/2014/main" id="{AC0B624E-C4D2-4E09-87B2-AD3C268F8BCD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89" name="Text Box 10">
          <a:extLst>
            <a:ext uri="{FF2B5EF4-FFF2-40B4-BE49-F238E27FC236}">
              <a16:creationId xmlns:a16="http://schemas.microsoft.com/office/drawing/2014/main" id="{C88DC7EF-DCC1-4492-AD0D-7A4B9189C204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0" name="Text Box 8">
          <a:extLst>
            <a:ext uri="{FF2B5EF4-FFF2-40B4-BE49-F238E27FC236}">
              <a16:creationId xmlns:a16="http://schemas.microsoft.com/office/drawing/2014/main" id="{FFF0EFED-8D99-4C93-B726-CA647B162C83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1" name="Text Box 8">
          <a:extLst>
            <a:ext uri="{FF2B5EF4-FFF2-40B4-BE49-F238E27FC236}">
              <a16:creationId xmlns:a16="http://schemas.microsoft.com/office/drawing/2014/main" id="{4B02985F-0E32-4CC6-B0E9-A26019BF758C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2" name="Text Box 8">
          <a:extLst>
            <a:ext uri="{FF2B5EF4-FFF2-40B4-BE49-F238E27FC236}">
              <a16:creationId xmlns:a16="http://schemas.microsoft.com/office/drawing/2014/main" id="{5D361818-686B-46C6-A15C-1D5E71A33E50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3" name="Text Box 10">
          <a:extLst>
            <a:ext uri="{FF2B5EF4-FFF2-40B4-BE49-F238E27FC236}">
              <a16:creationId xmlns:a16="http://schemas.microsoft.com/office/drawing/2014/main" id="{923BDB12-E76F-4717-B175-136D1FB537D9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4" name="Text Box 10">
          <a:extLst>
            <a:ext uri="{FF2B5EF4-FFF2-40B4-BE49-F238E27FC236}">
              <a16:creationId xmlns:a16="http://schemas.microsoft.com/office/drawing/2014/main" id="{81CC00C6-A8AB-4731-9854-8C1FFDBBF242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73025</xdr:colOff>
      <xdr:row>6</xdr:row>
      <xdr:rowOff>99060</xdr:rowOff>
    </xdr:to>
    <xdr:sp macro="" textlink="">
      <xdr:nvSpPr>
        <xdr:cNvPr id="259095" name="Text Box 10">
          <a:extLst>
            <a:ext uri="{FF2B5EF4-FFF2-40B4-BE49-F238E27FC236}">
              <a16:creationId xmlns:a16="http://schemas.microsoft.com/office/drawing/2014/main" id="{5BE659B1-272B-4138-B22C-E2CC9EFEFF3D}"/>
            </a:ext>
          </a:extLst>
        </xdr:cNvPr>
        <xdr:cNvSpPr txBox="1">
          <a:spLocks noChangeArrowheads="1"/>
        </xdr:cNvSpPr>
      </xdr:nvSpPr>
      <xdr:spPr bwMode="auto">
        <a:xfrm>
          <a:off x="3095625" y="1359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096" name="Text Box 17">
          <a:extLst>
            <a:ext uri="{FF2B5EF4-FFF2-40B4-BE49-F238E27FC236}">
              <a16:creationId xmlns:a16="http://schemas.microsoft.com/office/drawing/2014/main" id="{A12E2939-EC87-4120-B4EC-0ACC75AB87AC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097" name="Text Box 18">
          <a:extLst>
            <a:ext uri="{FF2B5EF4-FFF2-40B4-BE49-F238E27FC236}">
              <a16:creationId xmlns:a16="http://schemas.microsoft.com/office/drawing/2014/main" id="{E76A713C-CEE3-4391-99E6-BB105EC236C6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098" name="Text Box 17">
          <a:extLst>
            <a:ext uri="{FF2B5EF4-FFF2-40B4-BE49-F238E27FC236}">
              <a16:creationId xmlns:a16="http://schemas.microsoft.com/office/drawing/2014/main" id="{B3117C5B-0117-46A2-9696-EA3541A44FB4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099" name="Text Box 18">
          <a:extLst>
            <a:ext uri="{FF2B5EF4-FFF2-40B4-BE49-F238E27FC236}">
              <a16:creationId xmlns:a16="http://schemas.microsoft.com/office/drawing/2014/main" id="{52CA3089-A4DA-431F-87B8-5B0CFCFFADBA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100" name="Text Box 17">
          <a:extLst>
            <a:ext uri="{FF2B5EF4-FFF2-40B4-BE49-F238E27FC236}">
              <a16:creationId xmlns:a16="http://schemas.microsoft.com/office/drawing/2014/main" id="{85861551-C7E0-43B7-BF17-2EAC17DC61E9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101" name="Text Box 18">
          <a:extLst>
            <a:ext uri="{FF2B5EF4-FFF2-40B4-BE49-F238E27FC236}">
              <a16:creationId xmlns:a16="http://schemas.microsoft.com/office/drawing/2014/main" id="{FDF10206-56E8-4793-A07E-A9B0F2057DF4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102" name="Text Box 17">
          <a:extLst>
            <a:ext uri="{FF2B5EF4-FFF2-40B4-BE49-F238E27FC236}">
              <a16:creationId xmlns:a16="http://schemas.microsoft.com/office/drawing/2014/main" id="{1FA1C5FD-4E61-4438-9402-51827477A982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103" name="Text Box 18">
          <a:extLst>
            <a:ext uri="{FF2B5EF4-FFF2-40B4-BE49-F238E27FC236}">
              <a16:creationId xmlns:a16="http://schemas.microsoft.com/office/drawing/2014/main" id="{18A2D55A-41CA-4AA9-AEFD-0DD9EBE0E6F0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04" name="Text Box 17">
          <a:extLst>
            <a:ext uri="{FF2B5EF4-FFF2-40B4-BE49-F238E27FC236}">
              <a16:creationId xmlns:a16="http://schemas.microsoft.com/office/drawing/2014/main" id="{71E445A1-2ED5-4026-B229-86498655AC23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05" name="Text Box 18">
          <a:extLst>
            <a:ext uri="{FF2B5EF4-FFF2-40B4-BE49-F238E27FC236}">
              <a16:creationId xmlns:a16="http://schemas.microsoft.com/office/drawing/2014/main" id="{D9F414F6-8844-4F24-9CD3-8CA4ED10C9FC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106" name="Text Box 17">
          <a:extLst>
            <a:ext uri="{FF2B5EF4-FFF2-40B4-BE49-F238E27FC236}">
              <a16:creationId xmlns:a16="http://schemas.microsoft.com/office/drawing/2014/main" id="{678CDDC7-34E1-4A5B-A291-4B8BFD109120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107" name="Text Box 18">
          <a:extLst>
            <a:ext uri="{FF2B5EF4-FFF2-40B4-BE49-F238E27FC236}">
              <a16:creationId xmlns:a16="http://schemas.microsoft.com/office/drawing/2014/main" id="{44BCBCA1-FCBB-4BF0-9B95-63160BCB754B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08" name="Text Box 17">
          <a:extLst>
            <a:ext uri="{FF2B5EF4-FFF2-40B4-BE49-F238E27FC236}">
              <a16:creationId xmlns:a16="http://schemas.microsoft.com/office/drawing/2014/main" id="{D19037ED-95DB-4067-B7FD-3804F883853F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09" name="Text Box 18">
          <a:extLst>
            <a:ext uri="{FF2B5EF4-FFF2-40B4-BE49-F238E27FC236}">
              <a16:creationId xmlns:a16="http://schemas.microsoft.com/office/drawing/2014/main" id="{3FFE810D-1A78-42E2-A10C-330909F88C2C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10" name="Text Box 17">
          <a:extLst>
            <a:ext uri="{FF2B5EF4-FFF2-40B4-BE49-F238E27FC236}">
              <a16:creationId xmlns:a16="http://schemas.microsoft.com/office/drawing/2014/main" id="{411690E4-F450-4D82-8CE5-DA05E636E88C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73025</xdr:colOff>
      <xdr:row>26</xdr:row>
      <xdr:rowOff>99060</xdr:rowOff>
    </xdr:to>
    <xdr:sp macro="" textlink="">
      <xdr:nvSpPr>
        <xdr:cNvPr id="259111" name="Text Box 18">
          <a:extLst>
            <a:ext uri="{FF2B5EF4-FFF2-40B4-BE49-F238E27FC236}">
              <a16:creationId xmlns:a16="http://schemas.microsoft.com/office/drawing/2014/main" id="{B28D4E8C-A9EC-460E-AB8F-7463BB6EFFDE}"/>
            </a:ext>
          </a:extLst>
        </xdr:cNvPr>
        <xdr:cNvSpPr txBox="1">
          <a:spLocks noChangeArrowheads="1"/>
        </xdr:cNvSpPr>
      </xdr:nvSpPr>
      <xdr:spPr bwMode="auto">
        <a:xfrm>
          <a:off x="27051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112" name="Text Box 17">
          <a:extLst>
            <a:ext uri="{FF2B5EF4-FFF2-40B4-BE49-F238E27FC236}">
              <a16:creationId xmlns:a16="http://schemas.microsoft.com/office/drawing/2014/main" id="{9A042985-8AA3-4DD5-9464-C78197E0AC4B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113" name="Text Box 18">
          <a:extLst>
            <a:ext uri="{FF2B5EF4-FFF2-40B4-BE49-F238E27FC236}">
              <a16:creationId xmlns:a16="http://schemas.microsoft.com/office/drawing/2014/main" id="{B84604E4-41A7-46B9-8179-2C0C6E415441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14" name="Text Box 17">
          <a:extLst>
            <a:ext uri="{FF2B5EF4-FFF2-40B4-BE49-F238E27FC236}">
              <a16:creationId xmlns:a16="http://schemas.microsoft.com/office/drawing/2014/main" id="{7E4A114B-F4AB-4556-99FC-D33A1EBC905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15" name="Text Box 18">
          <a:extLst>
            <a:ext uri="{FF2B5EF4-FFF2-40B4-BE49-F238E27FC236}">
              <a16:creationId xmlns:a16="http://schemas.microsoft.com/office/drawing/2014/main" id="{81185356-7C7B-4DEE-A4A5-F67308CB7C8E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73025</xdr:colOff>
      <xdr:row>43</xdr:row>
      <xdr:rowOff>99060</xdr:rowOff>
    </xdr:to>
    <xdr:sp macro="" textlink="">
      <xdr:nvSpPr>
        <xdr:cNvPr id="259116" name="Text Box 17">
          <a:extLst>
            <a:ext uri="{FF2B5EF4-FFF2-40B4-BE49-F238E27FC236}">
              <a16:creationId xmlns:a16="http://schemas.microsoft.com/office/drawing/2014/main" id="{2DE303BA-D16B-46B2-BED1-E2C856B92408}"/>
            </a:ext>
          </a:extLst>
        </xdr:cNvPr>
        <xdr:cNvSpPr txBox="1">
          <a:spLocks noChangeArrowheads="1"/>
        </xdr:cNvSpPr>
      </xdr:nvSpPr>
      <xdr:spPr bwMode="auto">
        <a:xfrm>
          <a:off x="15335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73025</xdr:colOff>
      <xdr:row>43</xdr:row>
      <xdr:rowOff>99060</xdr:rowOff>
    </xdr:to>
    <xdr:sp macro="" textlink="">
      <xdr:nvSpPr>
        <xdr:cNvPr id="259117" name="Text Box 18">
          <a:extLst>
            <a:ext uri="{FF2B5EF4-FFF2-40B4-BE49-F238E27FC236}">
              <a16:creationId xmlns:a16="http://schemas.microsoft.com/office/drawing/2014/main" id="{C74F4748-D452-4545-B1D1-4BA2BF76BF1A}"/>
            </a:ext>
          </a:extLst>
        </xdr:cNvPr>
        <xdr:cNvSpPr txBox="1">
          <a:spLocks noChangeArrowheads="1"/>
        </xdr:cNvSpPr>
      </xdr:nvSpPr>
      <xdr:spPr bwMode="auto">
        <a:xfrm>
          <a:off x="15335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118" name="Text Box 17">
          <a:extLst>
            <a:ext uri="{FF2B5EF4-FFF2-40B4-BE49-F238E27FC236}">
              <a16:creationId xmlns:a16="http://schemas.microsoft.com/office/drawing/2014/main" id="{8AADA4AC-DA36-4A7B-B582-FDDD3E772526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119" name="Text Box 18">
          <a:extLst>
            <a:ext uri="{FF2B5EF4-FFF2-40B4-BE49-F238E27FC236}">
              <a16:creationId xmlns:a16="http://schemas.microsoft.com/office/drawing/2014/main" id="{82BD74A2-5C5B-4188-AC03-A152D9C3805F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0" name="Text Box 17">
          <a:extLst>
            <a:ext uri="{FF2B5EF4-FFF2-40B4-BE49-F238E27FC236}">
              <a16:creationId xmlns:a16="http://schemas.microsoft.com/office/drawing/2014/main" id="{8FD67FE6-1002-4FEF-A1D8-A65AF7E6A42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1" name="Text Box 18">
          <a:extLst>
            <a:ext uri="{FF2B5EF4-FFF2-40B4-BE49-F238E27FC236}">
              <a16:creationId xmlns:a16="http://schemas.microsoft.com/office/drawing/2014/main" id="{B9F40B3B-3601-4BE5-9C9B-8F3E95B355AD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22" name="Text Box 17">
          <a:extLst>
            <a:ext uri="{FF2B5EF4-FFF2-40B4-BE49-F238E27FC236}">
              <a16:creationId xmlns:a16="http://schemas.microsoft.com/office/drawing/2014/main" id="{09E44A73-AF58-4752-B415-F9D0ECCD1F45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23" name="Text Box 18">
          <a:extLst>
            <a:ext uri="{FF2B5EF4-FFF2-40B4-BE49-F238E27FC236}">
              <a16:creationId xmlns:a16="http://schemas.microsoft.com/office/drawing/2014/main" id="{A1172639-FF2D-470B-81B9-D3B92695C4E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4" name="Text Box 17">
          <a:extLst>
            <a:ext uri="{FF2B5EF4-FFF2-40B4-BE49-F238E27FC236}">
              <a16:creationId xmlns:a16="http://schemas.microsoft.com/office/drawing/2014/main" id="{38CCD3E8-2B45-4CD2-8BAB-C9CB57F684B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5" name="Text Box 18">
          <a:extLst>
            <a:ext uri="{FF2B5EF4-FFF2-40B4-BE49-F238E27FC236}">
              <a16:creationId xmlns:a16="http://schemas.microsoft.com/office/drawing/2014/main" id="{31BC1A9F-828A-474C-BD58-8DE627235C0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9126" name="グラフ 3">
          <a:extLst>
            <a:ext uri="{FF2B5EF4-FFF2-40B4-BE49-F238E27FC236}">
              <a16:creationId xmlns:a16="http://schemas.microsoft.com/office/drawing/2014/main" id="{0A2BFF07-CAB1-46D7-A13D-1987CAEB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7" name="Text Box 5">
          <a:extLst>
            <a:ext uri="{FF2B5EF4-FFF2-40B4-BE49-F238E27FC236}">
              <a16:creationId xmlns:a16="http://schemas.microsoft.com/office/drawing/2014/main" id="{92FF14E4-C0DB-4130-9AA8-6302E898E324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28" name="Text Box 5">
          <a:extLst>
            <a:ext uri="{FF2B5EF4-FFF2-40B4-BE49-F238E27FC236}">
              <a16:creationId xmlns:a16="http://schemas.microsoft.com/office/drawing/2014/main" id="{498BD20D-6BD1-4BE3-8D70-7EF1DDF8F239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29" name="Text Box 5">
          <a:extLst>
            <a:ext uri="{FF2B5EF4-FFF2-40B4-BE49-F238E27FC236}">
              <a16:creationId xmlns:a16="http://schemas.microsoft.com/office/drawing/2014/main" id="{F66079C6-8FC8-4519-847D-0654361F2E4B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0" name="Text Box 5">
          <a:extLst>
            <a:ext uri="{FF2B5EF4-FFF2-40B4-BE49-F238E27FC236}">
              <a16:creationId xmlns:a16="http://schemas.microsoft.com/office/drawing/2014/main" id="{04269305-3C80-414F-9084-A4A2B9E67AF7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1" name="Text Box 8">
          <a:extLst>
            <a:ext uri="{FF2B5EF4-FFF2-40B4-BE49-F238E27FC236}">
              <a16:creationId xmlns:a16="http://schemas.microsoft.com/office/drawing/2014/main" id="{F64B7308-BF54-499C-912E-A9E5EA1E780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32" name="Text Box 8">
          <a:extLst>
            <a:ext uri="{FF2B5EF4-FFF2-40B4-BE49-F238E27FC236}">
              <a16:creationId xmlns:a16="http://schemas.microsoft.com/office/drawing/2014/main" id="{9313163F-30CF-40A1-B607-3B6EF98EE78E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3" name="Text Box 8">
          <a:extLst>
            <a:ext uri="{FF2B5EF4-FFF2-40B4-BE49-F238E27FC236}">
              <a16:creationId xmlns:a16="http://schemas.microsoft.com/office/drawing/2014/main" id="{13563996-68D0-4044-866B-442E8A15B9ED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4" name="Text Box 8">
          <a:extLst>
            <a:ext uri="{FF2B5EF4-FFF2-40B4-BE49-F238E27FC236}">
              <a16:creationId xmlns:a16="http://schemas.microsoft.com/office/drawing/2014/main" id="{2CF52769-3FDD-451B-817F-78E837A37A67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5" name="Text Box 10">
          <a:extLst>
            <a:ext uri="{FF2B5EF4-FFF2-40B4-BE49-F238E27FC236}">
              <a16:creationId xmlns:a16="http://schemas.microsoft.com/office/drawing/2014/main" id="{0A9E4D8B-E284-4A3B-9B6A-3684214E756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36" name="Text Box 10">
          <a:extLst>
            <a:ext uri="{FF2B5EF4-FFF2-40B4-BE49-F238E27FC236}">
              <a16:creationId xmlns:a16="http://schemas.microsoft.com/office/drawing/2014/main" id="{D51C991D-C74B-4685-82E7-9BBD0F4981B6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7" name="Text Box 10">
          <a:extLst>
            <a:ext uri="{FF2B5EF4-FFF2-40B4-BE49-F238E27FC236}">
              <a16:creationId xmlns:a16="http://schemas.microsoft.com/office/drawing/2014/main" id="{9B93441D-70C6-4EEB-BC0D-6B48B2C7075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138" name="Text Box 10">
          <a:extLst>
            <a:ext uri="{FF2B5EF4-FFF2-40B4-BE49-F238E27FC236}">
              <a16:creationId xmlns:a16="http://schemas.microsoft.com/office/drawing/2014/main" id="{8EEBAB92-A91D-460E-BCED-0CB6301F10D2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39" name="Text Box 10">
          <a:extLst>
            <a:ext uri="{FF2B5EF4-FFF2-40B4-BE49-F238E27FC236}">
              <a16:creationId xmlns:a16="http://schemas.microsoft.com/office/drawing/2014/main" id="{DADA34B1-6F70-4902-A030-C2E87171A266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0" name="Text Box 10">
          <a:extLst>
            <a:ext uri="{FF2B5EF4-FFF2-40B4-BE49-F238E27FC236}">
              <a16:creationId xmlns:a16="http://schemas.microsoft.com/office/drawing/2014/main" id="{F25AF241-8259-47BF-B34E-AC07F3EEEB3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1" name="Text Box 10">
          <a:extLst>
            <a:ext uri="{FF2B5EF4-FFF2-40B4-BE49-F238E27FC236}">
              <a16:creationId xmlns:a16="http://schemas.microsoft.com/office/drawing/2014/main" id="{6612EFF5-25A9-42B1-AB64-CD65D35FDDC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2" name="Text Box 8">
          <a:extLst>
            <a:ext uri="{FF2B5EF4-FFF2-40B4-BE49-F238E27FC236}">
              <a16:creationId xmlns:a16="http://schemas.microsoft.com/office/drawing/2014/main" id="{37660742-CF03-4D26-BD3B-487E6E33ACE3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3" name="Text Box 8">
          <a:extLst>
            <a:ext uri="{FF2B5EF4-FFF2-40B4-BE49-F238E27FC236}">
              <a16:creationId xmlns:a16="http://schemas.microsoft.com/office/drawing/2014/main" id="{427AFF64-1E5A-40BD-AE55-E90AB19A3B1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4" name="Text Box 8">
          <a:extLst>
            <a:ext uri="{FF2B5EF4-FFF2-40B4-BE49-F238E27FC236}">
              <a16:creationId xmlns:a16="http://schemas.microsoft.com/office/drawing/2014/main" id="{F05CFA4A-B758-45B8-AB96-826AD8CCD34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5" name="Text Box 10">
          <a:extLst>
            <a:ext uri="{FF2B5EF4-FFF2-40B4-BE49-F238E27FC236}">
              <a16:creationId xmlns:a16="http://schemas.microsoft.com/office/drawing/2014/main" id="{5C566700-C19B-4C2A-AE04-800BFC4BD2D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6" name="Text Box 10">
          <a:extLst>
            <a:ext uri="{FF2B5EF4-FFF2-40B4-BE49-F238E27FC236}">
              <a16:creationId xmlns:a16="http://schemas.microsoft.com/office/drawing/2014/main" id="{F1841E79-E9A1-4184-B2E8-D1A9E6956D5E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7" name="Text Box 10">
          <a:extLst>
            <a:ext uri="{FF2B5EF4-FFF2-40B4-BE49-F238E27FC236}">
              <a16:creationId xmlns:a16="http://schemas.microsoft.com/office/drawing/2014/main" id="{29F9F806-FABF-4421-9AEE-F60B6EA15A25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48" name="Text Box 5">
          <a:extLst>
            <a:ext uri="{FF2B5EF4-FFF2-40B4-BE49-F238E27FC236}">
              <a16:creationId xmlns:a16="http://schemas.microsoft.com/office/drawing/2014/main" id="{CA0380E2-232E-4838-BA2F-9DE7216F228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49" name="Text Box 5">
          <a:extLst>
            <a:ext uri="{FF2B5EF4-FFF2-40B4-BE49-F238E27FC236}">
              <a16:creationId xmlns:a16="http://schemas.microsoft.com/office/drawing/2014/main" id="{B6C5CC1E-D38E-4642-BAE1-BCAEEA65F7E9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0" name="Text Box 5">
          <a:extLst>
            <a:ext uri="{FF2B5EF4-FFF2-40B4-BE49-F238E27FC236}">
              <a16:creationId xmlns:a16="http://schemas.microsoft.com/office/drawing/2014/main" id="{F9D96B7C-64F9-4ACE-851D-0FF62D5621F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1" name="Text Box 5">
          <a:extLst>
            <a:ext uri="{FF2B5EF4-FFF2-40B4-BE49-F238E27FC236}">
              <a16:creationId xmlns:a16="http://schemas.microsoft.com/office/drawing/2014/main" id="{E62786D8-6E05-4DAD-B6CA-66E0015CB9F2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2" name="Text Box 8">
          <a:extLst>
            <a:ext uri="{FF2B5EF4-FFF2-40B4-BE49-F238E27FC236}">
              <a16:creationId xmlns:a16="http://schemas.microsoft.com/office/drawing/2014/main" id="{D2D5F171-7DB3-445F-A54F-673D06B407FE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53" name="Text Box 8">
          <a:extLst>
            <a:ext uri="{FF2B5EF4-FFF2-40B4-BE49-F238E27FC236}">
              <a16:creationId xmlns:a16="http://schemas.microsoft.com/office/drawing/2014/main" id="{E17BBFA3-E947-46B9-B9FB-99ACE458ADEF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4" name="Text Box 8">
          <a:extLst>
            <a:ext uri="{FF2B5EF4-FFF2-40B4-BE49-F238E27FC236}">
              <a16:creationId xmlns:a16="http://schemas.microsoft.com/office/drawing/2014/main" id="{4696D9FA-66FA-44FE-96F2-AE052154112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5" name="Text Box 8">
          <a:extLst>
            <a:ext uri="{FF2B5EF4-FFF2-40B4-BE49-F238E27FC236}">
              <a16:creationId xmlns:a16="http://schemas.microsoft.com/office/drawing/2014/main" id="{3B39CCC6-E789-4C72-B751-3581EA490BF9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6" name="Text Box 10">
          <a:extLst>
            <a:ext uri="{FF2B5EF4-FFF2-40B4-BE49-F238E27FC236}">
              <a16:creationId xmlns:a16="http://schemas.microsoft.com/office/drawing/2014/main" id="{B5F506DD-2B2D-4311-844C-E1A391D16F8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57" name="Text Box 10">
          <a:extLst>
            <a:ext uri="{FF2B5EF4-FFF2-40B4-BE49-F238E27FC236}">
              <a16:creationId xmlns:a16="http://schemas.microsoft.com/office/drawing/2014/main" id="{1655DE4D-0EF4-48F6-994B-253F65A1B3C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8" name="Text Box 10">
          <a:extLst>
            <a:ext uri="{FF2B5EF4-FFF2-40B4-BE49-F238E27FC236}">
              <a16:creationId xmlns:a16="http://schemas.microsoft.com/office/drawing/2014/main" id="{EBC0CBC8-5E0E-4215-A3D6-72023B846E1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159" name="Text Box 10">
          <a:extLst>
            <a:ext uri="{FF2B5EF4-FFF2-40B4-BE49-F238E27FC236}">
              <a16:creationId xmlns:a16="http://schemas.microsoft.com/office/drawing/2014/main" id="{81A063B4-C6C2-4031-B4AE-1B6A1FA3C411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0" name="Text Box 10">
          <a:extLst>
            <a:ext uri="{FF2B5EF4-FFF2-40B4-BE49-F238E27FC236}">
              <a16:creationId xmlns:a16="http://schemas.microsoft.com/office/drawing/2014/main" id="{36018B8C-6147-4DE7-946E-1B9927F62C4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1" name="Text Box 10">
          <a:extLst>
            <a:ext uri="{FF2B5EF4-FFF2-40B4-BE49-F238E27FC236}">
              <a16:creationId xmlns:a16="http://schemas.microsoft.com/office/drawing/2014/main" id="{9ED68FEE-FCF5-44DD-B62A-F5FBA6ED396A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2" name="Text Box 10">
          <a:extLst>
            <a:ext uri="{FF2B5EF4-FFF2-40B4-BE49-F238E27FC236}">
              <a16:creationId xmlns:a16="http://schemas.microsoft.com/office/drawing/2014/main" id="{921DBB08-9BB2-4208-91CD-1B538DEADD1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3" name="Text Box 8">
          <a:extLst>
            <a:ext uri="{FF2B5EF4-FFF2-40B4-BE49-F238E27FC236}">
              <a16:creationId xmlns:a16="http://schemas.microsoft.com/office/drawing/2014/main" id="{EED13999-84F2-407C-8A5A-5C46788CCEE7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4" name="Text Box 8">
          <a:extLst>
            <a:ext uri="{FF2B5EF4-FFF2-40B4-BE49-F238E27FC236}">
              <a16:creationId xmlns:a16="http://schemas.microsoft.com/office/drawing/2014/main" id="{182C10F0-FBE8-4E05-BFDF-02EF1BE5AF3E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5" name="Text Box 8">
          <a:extLst>
            <a:ext uri="{FF2B5EF4-FFF2-40B4-BE49-F238E27FC236}">
              <a16:creationId xmlns:a16="http://schemas.microsoft.com/office/drawing/2014/main" id="{582A97C7-4930-432D-9A6A-796E1E774F39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6" name="Text Box 10">
          <a:extLst>
            <a:ext uri="{FF2B5EF4-FFF2-40B4-BE49-F238E27FC236}">
              <a16:creationId xmlns:a16="http://schemas.microsoft.com/office/drawing/2014/main" id="{26DAB621-8CB1-413A-B954-69453ED8F366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7" name="Text Box 10">
          <a:extLst>
            <a:ext uri="{FF2B5EF4-FFF2-40B4-BE49-F238E27FC236}">
              <a16:creationId xmlns:a16="http://schemas.microsoft.com/office/drawing/2014/main" id="{48F0AFF0-5AF5-4D3C-9C2F-4D75E488D9C7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168" name="Text Box 10">
          <a:extLst>
            <a:ext uri="{FF2B5EF4-FFF2-40B4-BE49-F238E27FC236}">
              <a16:creationId xmlns:a16="http://schemas.microsoft.com/office/drawing/2014/main" id="{EFD345E3-1745-4FBB-B363-38891376DF1A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69" name="Text Box 17">
          <a:extLst>
            <a:ext uri="{FF2B5EF4-FFF2-40B4-BE49-F238E27FC236}">
              <a16:creationId xmlns:a16="http://schemas.microsoft.com/office/drawing/2014/main" id="{5CD4B9BC-3039-42A3-9880-8BE4430B5197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70" name="Text Box 18">
          <a:extLst>
            <a:ext uri="{FF2B5EF4-FFF2-40B4-BE49-F238E27FC236}">
              <a16:creationId xmlns:a16="http://schemas.microsoft.com/office/drawing/2014/main" id="{77BBA8D1-C532-4100-902F-0E2D45502720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1" name="Text Box 22">
          <a:extLst>
            <a:ext uri="{FF2B5EF4-FFF2-40B4-BE49-F238E27FC236}">
              <a16:creationId xmlns:a16="http://schemas.microsoft.com/office/drawing/2014/main" id="{AC42D8E7-8C8F-45F1-A6EB-33244D40C224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2" name="Text Box 23">
          <a:extLst>
            <a:ext uri="{FF2B5EF4-FFF2-40B4-BE49-F238E27FC236}">
              <a16:creationId xmlns:a16="http://schemas.microsoft.com/office/drawing/2014/main" id="{7CC96471-A01E-4089-9777-1320124F619B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3" name="Text Box 27">
          <a:extLst>
            <a:ext uri="{FF2B5EF4-FFF2-40B4-BE49-F238E27FC236}">
              <a16:creationId xmlns:a16="http://schemas.microsoft.com/office/drawing/2014/main" id="{D70DB0BE-893A-490D-AE63-E480116FE6C5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4" name="Text Box 28">
          <a:extLst>
            <a:ext uri="{FF2B5EF4-FFF2-40B4-BE49-F238E27FC236}">
              <a16:creationId xmlns:a16="http://schemas.microsoft.com/office/drawing/2014/main" id="{92557656-B9C0-432D-BB21-252977500CF7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5" name="Text Box 32">
          <a:extLst>
            <a:ext uri="{FF2B5EF4-FFF2-40B4-BE49-F238E27FC236}">
              <a16:creationId xmlns:a16="http://schemas.microsoft.com/office/drawing/2014/main" id="{4CF5A6C6-BDBB-43B2-9FCE-1730D2F0C939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201295</xdr:colOff>
      <xdr:row>7</xdr:row>
      <xdr:rowOff>99060</xdr:rowOff>
    </xdr:to>
    <xdr:sp macro="" textlink="">
      <xdr:nvSpPr>
        <xdr:cNvPr id="259176" name="Text Box 33">
          <a:extLst>
            <a:ext uri="{FF2B5EF4-FFF2-40B4-BE49-F238E27FC236}">
              <a16:creationId xmlns:a16="http://schemas.microsoft.com/office/drawing/2014/main" id="{D6E4D21E-686D-4EBF-BC53-B85C6DEEC457}"/>
            </a:ext>
          </a:extLst>
        </xdr:cNvPr>
        <xdr:cNvSpPr txBox="1">
          <a:spLocks noChangeArrowheads="1"/>
        </xdr:cNvSpPr>
      </xdr:nvSpPr>
      <xdr:spPr bwMode="auto">
        <a:xfrm>
          <a:off x="0" y="154051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77" name="Text Box 17">
          <a:extLst>
            <a:ext uri="{FF2B5EF4-FFF2-40B4-BE49-F238E27FC236}">
              <a16:creationId xmlns:a16="http://schemas.microsoft.com/office/drawing/2014/main" id="{068F9A13-C576-4237-ADBF-69DB42C70553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78" name="Text Box 18">
          <a:extLst>
            <a:ext uri="{FF2B5EF4-FFF2-40B4-BE49-F238E27FC236}">
              <a16:creationId xmlns:a16="http://schemas.microsoft.com/office/drawing/2014/main" id="{37880875-C342-458B-BCCB-BA0B4E4EA49A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179" name="Text Box 17">
          <a:extLst>
            <a:ext uri="{FF2B5EF4-FFF2-40B4-BE49-F238E27FC236}">
              <a16:creationId xmlns:a16="http://schemas.microsoft.com/office/drawing/2014/main" id="{C45B8298-94C0-4327-AC5E-70597C84D624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180" name="Text Box 18">
          <a:extLst>
            <a:ext uri="{FF2B5EF4-FFF2-40B4-BE49-F238E27FC236}">
              <a16:creationId xmlns:a16="http://schemas.microsoft.com/office/drawing/2014/main" id="{97086CC7-FCFE-44D6-96EB-D95A9D4E028E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1" name="Text Box 17">
          <a:extLst>
            <a:ext uri="{FF2B5EF4-FFF2-40B4-BE49-F238E27FC236}">
              <a16:creationId xmlns:a16="http://schemas.microsoft.com/office/drawing/2014/main" id="{F437A96F-87AB-474D-A1E3-7107D0DB7DDC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2" name="Text Box 18">
          <a:extLst>
            <a:ext uri="{FF2B5EF4-FFF2-40B4-BE49-F238E27FC236}">
              <a16:creationId xmlns:a16="http://schemas.microsoft.com/office/drawing/2014/main" id="{6C5D583F-416B-42B6-8C88-A721425B437F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9183" name="グラフ 3">
          <a:extLst>
            <a:ext uri="{FF2B5EF4-FFF2-40B4-BE49-F238E27FC236}">
              <a16:creationId xmlns:a16="http://schemas.microsoft.com/office/drawing/2014/main" id="{110161AE-0A27-4B94-A07F-B02293D39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4" name="Text Box 5">
          <a:extLst>
            <a:ext uri="{FF2B5EF4-FFF2-40B4-BE49-F238E27FC236}">
              <a16:creationId xmlns:a16="http://schemas.microsoft.com/office/drawing/2014/main" id="{9AF0E7E9-4B84-400E-BAF1-22C130BFCB0B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85" name="Text Box 5">
          <a:extLst>
            <a:ext uri="{FF2B5EF4-FFF2-40B4-BE49-F238E27FC236}">
              <a16:creationId xmlns:a16="http://schemas.microsoft.com/office/drawing/2014/main" id="{FBD7D8F4-B5D0-424C-9E79-9141990133FA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6" name="Text Box 5">
          <a:extLst>
            <a:ext uri="{FF2B5EF4-FFF2-40B4-BE49-F238E27FC236}">
              <a16:creationId xmlns:a16="http://schemas.microsoft.com/office/drawing/2014/main" id="{B406A30C-9FC2-458E-BD1E-F910EB028008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7" name="Text Box 5">
          <a:extLst>
            <a:ext uri="{FF2B5EF4-FFF2-40B4-BE49-F238E27FC236}">
              <a16:creationId xmlns:a16="http://schemas.microsoft.com/office/drawing/2014/main" id="{06E64242-1D9B-410B-9CA7-752A0CDCD9D1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88" name="Text Box 8">
          <a:extLst>
            <a:ext uri="{FF2B5EF4-FFF2-40B4-BE49-F238E27FC236}">
              <a16:creationId xmlns:a16="http://schemas.microsoft.com/office/drawing/2014/main" id="{4AF37FBC-CF70-4E5F-9369-BA71CA93ECB8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89" name="Text Box 8">
          <a:extLst>
            <a:ext uri="{FF2B5EF4-FFF2-40B4-BE49-F238E27FC236}">
              <a16:creationId xmlns:a16="http://schemas.microsoft.com/office/drawing/2014/main" id="{87CB5708-8EDD-4B10-BEA5-BC06CA7D60A4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90" name="Text Box 8">
          <a:extLst>
            <a:ext uri="{FF2B5EF4-FFF2-40B4-BE49-F238E27FC236}">
              <a16:creationId xmlns:a16="http://schemas.microsoft.com/office/drawing/2014/main" id="{F3945739-FD31-413C-AE09-187D7EE43116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91" name="Text Box 8">
          <a:extLst>
            <a:ext uri="{FF2B5EF4-FFF2-40B4-BE49-F238E27FC236}">
              <a16:creationId xmlns:a16="http://schemas.microsoft.com/office/drawing/2014/main" id="{774463CF-50C2-4677-B4D0-0B0DA1CA049D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92" name="Text Box 10">
          <a:extLst>
            <a:ext uri="{FF2B5EF4-FFF2-40B4-BE49-F238E27FC236}">
              <a16:creationId xmlns:a16="http://schemas.microsoft.com/office/drawing/2014/main" id="{7C43F9C0-A4CD-4B1E-BA18-A0C187B05F23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93" name="Text Box 10">
          <a:extLst>
            <a:ext uri="{FF2B5EF4-FFF2-40B4-BE49-F238E27FC236}">
              <a16:creationId xmlns:a16="http://schemas.microsoft.com/office/drawing/2014/main" id="{9ED9BE18-E9C4-4F96-B6FC-78DD0ACB53E1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94" name="Text Box 10">
          <a:extLst>
            <a:ext uri="{FF2B5EF4-FFF2-40B4-BE49-F238E27FC236}">
              <a16:creationId xmlns:a16="http://schemas.microsoft.com/office/drawing/2014/main" id="{E1D44A88-4011-430B-AF9C-07EDDF40C965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195" name="Text Box 10">
          <a:extLst>
            <a:ext uri="{FF2B5EF4-FFF2-40B4-BE49-F238E27FC236}">
              <a16:creationId xmlns:a16="http://schemas.microsoft.com/office/drawing/2014/main" id="{201FC7D1-4CD6-4B74-995D-FFFEBB992901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96" name="Text Box 10">
          <a:extLst>
            <a:ext uri="{FF2B5EF4-FFF2-40B4-BE49-F238E27FC236}">
              <a16:creationId xmlns:a16="http://schemas.microsoft.com/office/drawing/2014/main" id="{A7B8A8C1-C89C-4162-A320-C0C6629E69FA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97" name="Text Box 10">
          <a:extLst>
            <a:ext uri="{FF2B5EF4-FFF2-40B4-BE49-F238E27FC236}">
              <a16:creationId xmlns:a16="http://schemas.microsoft.com/office/drawing/2014/main" id="{0181AB5C-BAD3-4B44-8F01-6C9425A0D00C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98" name="Text Box 10">
          <a:extLst>
            <a:ext uri="{FF2B5EF4-FFF2-40B4-BE49-F238E27FC236}">
              <a16:creationId xmlns:a16="http://schemas.microsoft.com/office/drawing/2014/main" id="{8BD001E3-655C-4AAD-8E94-7706A9FB9A8F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199" name="Text Box 8">
          <a:extLst>
            <a:ext uri="{FF2B5EF4-FFF2-40B4-BE49-F238E27FC236}">
              <a16:creationId xmlns:a16="http://schemas.microsoft.com/office/drawing/2014/main" id="{37A74CDF-2C7B-404B-BFAF-EE22FF4BBBF5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0" name="Text Box 8">
          <a:extLst>
            <a:ext uri="{FF2B5EF4-FFF2-40B4-BE49-F238E27FC236}">
              <a16:creationId xmlns:a16="http://schemas.microsoft.com/office/drawing/2014/main" id="{F0FFD09B-DABD-45C6-B735-B3A3C078BFB3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1" name="Text Box 8">
          <a:extLst>
            <a:ext uri="{FF2B5EF4-FFF2-40B4-BE49-F238E27FC236}">
              <a16:creationId xmlns:a16="http://schemas.microsoft.com/office/drawing/2014/main" id="{FCF6D1A7-A43A-4006-A206-D69282D9279D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2" name="Text Box 10">
          <a:extLst>
            <a:ext uri="{FF2B5EF4-FFF2-40B4-BE49-F238E27FC236}">
              <a16:creationId xmlns:a16="http://schemas.microsoft.com/office/drawing/2014/main" id="{CC737E48-9918-470E-8947-F9576EB7D86E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3" name="Text Box 10">
          <a:extLst>
            <a:ext uri="{FF2B5EF4-FFF2-40B4-BE49-F238E27FC236}">
              <a16:creationId xmlns:a16="http://schemas.microsoft.com/office/drawing/2014/main" id="{A1B233E7-E96D-4F81-837E-2AF561E5C366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4" name="Text Box 10">
          <a:extLst>
            <a:ext uri="{FF2B5EF4-FFF2-40B4-BE49-F238E27FC236}">
              <a16:creationId xmlns:a16="http://schemas.microsoft.com/office/drawing/2014/main" id="{36848A18-53FD-4500-9508-BEBD3458E0F3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5" name="Text Box 5">
          <a:extLst>
            <a:ext uri="{FF2B5EF4-FFF2-40B4-BE49-F238E27FC236}">
              <a16:creationId xmlns:a16="http://schemas.microsoft.com/office/drawing/2014/main" id="{F3B71AD4-CA96-409A-819A-AE320B036633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06" name="Text Box 5">
          <a:extLst>
            <a:ext uri="{FF2B5EF4-FFF2-40B4-BE49-F238E27FC236}">
              <a16:creationId xmlns:a16="http://schemas.microsoft.com/office/drawing/2014/main" id="{ED920342-0DCA-4B32-99AC-AA0B0C9290AB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7" name="Text Box 5">
          <a:extLst>
            <a:ext uri="{FF2B5EF4-FFF2-40B4-BE49-F238E27FC236}">
              <a16:creationId xmlns:a16="http://schemas.microsoft.com/office/drawing/2014/main" id="{7AE48332-94F9-45E6-A13D-9D5D2E4C7FF3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8" name="Text Box 5">
          <a:extLst>
            <a:ext uri="{FF2B5EF4-FFF2-40B4-BE49-F238E27FC236}">
              <a16:creationId xmlns:a16="http://schemas.microsoft.com/office/drawing/2014/main" id="{D77870E9-4C19-4320-BB9C-68A725BA942D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09" name="Text Box 8">
          <a:extLst>
            <a:ext uri="{FF2B5EF4-FFF2-40B4-BE49-F238E27FC236}">
              <a16:creationId xmlns:a16="http://schemas.microsoft.com/office/drawing/2014/main" id="{5503EBB1-6756-4DE7-ACDC-12D9CA925881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0" name="Text Box 8">
          <a:extLst>
            <a:ext uri="{FF2B5EF4-FFF2-40B4-BE49-F238E27FC236}">
              <a16:creationId xmlns:a16="http://schemas.microsoft.com/office/drawing/2014/main" id="{3886F37F-5882-47E8-A23B-548940690092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11" name="Text Box 8">
          <a:extLst>
            <a:ext uri="{FF2B5EF4-FFF2-40B4-BE49-F238E27FC236}">
              <a16:creationId xmlns:a16="http://schemas.microsoft.com/office/drawing/2014/main" id="{6CA36AA3-16BE-4146-B9B1-A70442860702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12" name="Text Box 8">
          <a:extLst>
            <a:ext uri="{FF2B5EF4-FFF2-40B4-BE49-F238E27FC236}">
              <a16:creationId xmlns:a16="http://schemas.microsoft.com/office/drawing/2014/main" id="{99C68AA3-31D8-45E6-BF8B-326C9ECFF1D9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13" name="Text Box 10">
          <a:extLst>
            <a:ext uri="{FF2B5EF4-FFF2-40B4-BE49-F238E27FC236}">
              <a16:creationId xmlns:a16="http://schemas.microsoft.com/office/drawing/2014/main" id="{B00D3C95-5450-42A9-93CB-9DF0510CCB2A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4" name="Text Box 10">
          <a:extLst>
            <a:ext uri="{FF2B5EF4-FFF2-40B4-BE49-F238E27FC236}">
              <a16:creationId xmlns:a16="http://schemas.microsoft.com/office/drawing/2014/main" id="{25962EFF-2576-48CC-BC86-DD27717AE83F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73025</xdr:colOff>
      <xdr:row>7</xdr:row>
      <xdr:rowOff>99060</xdr:rowOff>
    </xdr:to>
    <xdr:sp macro="" textlink="">
      <xdr:nvSpPr>
        <xdr:cNvPr id="259215" name="Text Box 10">
          <a:extLst>
            <a:ext uri="{FF2B5EF4-FFF2-40B4-BE49-F238E27FC236}">
              <a16:creationId xmlns:a16="http://schemas.microsoft.com/office/drawing/2014/main" id="{36ECBE7C-52F0-4693-96DD-8E3EFE673CC0}"/>
            </a:ext>
          </a:extLst>
        </xdr:cNvPr>
        <xdr:cNvSpPr txBox="1">
          <a:spLocks noChangeArrowheads="1"/>
        </xdr:cNvSpPr>
      </xdr:nvSpPr>
      <xdr:spPr bwMode="auto">
        <a:xfrm>
          <a:off x="270510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6" name="Text Box 10">
          <a:extLst>
            <a:ext uri="{FF2B5EF4-FFF2-40B4-BE49-F238E27FC236}">
              <a16:creationId xmlns:a16="http://schemas.microsoft.com/office/drawing/2014/main" id="{9850BB6D-0FE0-4B2B-8C88-272B6CFF8F46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7" name="Text Box 10">
          <a:extLst>
            <a:ext uri="{FF2B5EF4-FFF2-40B4-BE49-F238E27FC236}">
              <a16:creationId xmlns:a16="http://schemas.microsoft.com/office/drawing/2014/main" id="{C37CEDEE-2660-4B24-A838-1DABA1328682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8" name="Text Box 10">
          <a:extLst>
            <a:ext uri="{FF2B5EF4-FFF2-40B4-BE49-F238E27FC236}">
              <a16:creationId xmlns:a16="http://schemas.microsoft.com/office/drawing/2014/main" id="{798CB3D1-ABDD-4523-B47F-004CBF4367DD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19" name="Text Box 8">
          <a:extLst>
            <a:ext uri="{FF2B5EF4-FFF2-40B4-BE49-F238E27FC236}">
              <a16:creationId xmlns:a16="http://schemas.microsoft.com/office/drawing/2014/main" id="{37D6DA1C-152B-42D5-9EF0-D916B533C46B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20" name="Text Box 8">
          <a:extLst>
            <a:ext uri="{FF2B5EF4-FFF2-40B4-BE49-F238E27FC236}">
              <a16:creationId xmlns:a16="http://schemas.microsoft.com/office/drawing/2014/main" id="{0FCB8C88-4DCF-4C61-BF64-6ACAA38DC8E2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21" name="Text Box 8">
          <a:extLst>
            <a:ext uri="{FF2B5EF4-FFF2-40B4-BE49-F238E27FC236}">
              <a16:creationId xmlns:a16="http://schemas.microsoft.com/office/drawing/2014/main" id="{C983AAA2-212C-4E88-8C5A-93FAF402E2F6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22" name="Text Box 10">
          <a:extLst>
            <a:ext uri="{FF2B5EF4-FFF2-40B4-BE49-F238E27FC236}">
              <a16:creationId xmlns:a16="http://schemas.microsoft.com/office/drawing/2014/main" id="{3146AA5E-B438-4A3E-B775-DA22F07BD3D8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23" name="Text Box 10">
          <a:extLst>
            <a:ext uri="{FF2B5EF4-FFF2-40B4-BE49-F238E27FC236}">
              <a16:creationId xmlns:a16="http://schemas.microsoft.com/office/drawing/2014/main" id="{7B7F18E0-3E9D-4ABB-A981-03D0FAFAB83F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73025</xdr:colOff>
      <xdr:row>7</xdr:row>
      <xdr:rowOff>99060</xdr:rowOff>
    </xdr:to>
    <xdr:sp macro="" textlink="">
      <xdr:nvSpPr>
        <xdr:cNvPr id="259224" name="Text Box 10">
          <a:extLst>
            <a:ext uri="{FF2B5EF4-FFF2-40B4-BE49-F238E27FC236}">
              <a16:creationId xmlns:a16="http://schemas.microsoft.com/office/drawing/2014/main" id="{DA03D389-1E73-46E5-9D2D-6E3D43481DDD}"/>
            </a:ext>
          </a:extLst>
        </xdr:cNvPr>
        <xdr:cNvSpPr txBox="1">
          <a:spLocks noChangeArrowheads="1"/>
        </xdr:cNvSpPr>
      </xdr:nvSpPr>
      <xdr:spPr bwMode="auto">
        <a:xfrm>
          <a:off x="30956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25" name="Text Box 17">
          <a:extLst>
            <a:ext uri="{FF2B5EF4-FFF2-40B4-BE49-F238E27FC236}">
              <a16:creationId xmlns:a16="http://schemas.microsoft.com/office/drawing/2014/main" id="{10C7D471-965E-4C69-8BC6-DEDDC7F8B3B4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26" name="Text Box 18">
          <a:extLst>
            <a:ext uri="{FF2B5EF4-FFF2-40B4-BE49-F238E27FC236}">
              <a16:creationId xmlns:a16="http://schemas.microsoft.com/office/drawing/2014/main" id="{31276700-3C59-4479-A57F-24AC27C883B7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27" name="Text Box 17">
          <a:extLst>
            <a:ext uri="{FF2B5EF4-FFF2-40B4-BE49-F238E27FC236}">
              <a16:creationId xmlns:a16="http://schemas.microsoft.com/office/drawing/2014/main" id="{9BE2A3EC-95F5-4D1E-8B9D-C95702C579CA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28" name="Text Box 18">
          <a:extLst>
            <a:ext uri="{FF2B5EF4-FFF2-40B4-BE49-F238E27FC236}">
              <a16:creationId xmlns:a16="http://schemas.microsoft.com/office/drawing/2014/main" id="{EC842C4A-CE66-49D1-84FE-21AC63095EA6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73025</xdr:colOff>
      <xdr:row>7</xdr:row>
      <xdr:rowOff>99060</xdr:rowOff>
    </xdr:to>
    <xdr:sp macro="" textlink="">
      <xdr:nvSpPr>
        <xdr:cNvPr id="259229" name="Text Box 17">
          <a:extLst>
            <a:ext uri="{FF2B5EF4-FFF2-40B4-BE49-F238E27FC236}">
              <a16:creationId xmlns:a16="http://schemas.microsoft.com/office/drawing/2014/main" id="{B9F2934B-F5A3-4BFC-AF14-D9E5ECDEE455}"/>
            </a:ext>
          </a:extLst>
        </xdr:cNvPr>
        <xdr:cNvSpPr txBox="1">
          <a:spLocks noChangeArrowheads="1"/>
        </xdr:cNvSpPr>
      </xdr:nvSpPr>
      <xdr:spPr bwMode="auto">
        <a:xfrm>
          <a:off x="15335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73025</xdr:colOff>
      <xdr:row>7</xdr:row>
      <xdr:rowOff>99060</xdr:rowOff>
    </xdr:to>
    <xdr:sp macro="" textlink="">
      <xdr:nvSpPr>
        <xdr:cNvPr id="259230" name="Text Box 18">
          <a:extLst>
            <a:ext uri="{FF2B5EF4-FFF2-40B4-BE49-F238E27FC236}">
              <a16:creationId xmlns:a16="http://schemas.microsoft.com/office/drawing/2014/main" id="{29B3ACE6-EFEA-4EDB-BC76-AD69B05A0024}"/>
            </a:ext>
          </a:extLst>
        </xdr:cNvPr>
        <xdr:cNvSpPr txBox="1">
          <a:spLocks noChangeArrowheads="1"/>
        </xdr:cNvSpPr>
      </xdr:nvSpPr>
      <xdr:spPr bwMode="auto">
        <a:xfrm>
          <a:off x="153352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1" name="Text Box 17">
          <a:extLst>
            <a:ext uri="{FF2B5EF4-FFF2-40B4-BE49-F238E27FC236}">
              <a16:creationId xmlns:a16="http://schemas.microsoft.com/office/drawing/2014/main" id="{D3632E01-9FFD-4DF4-ABC9-64D8D77D5CA3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2" name="Text Box 18">
          <a:extLst>
            <a:ext uri="{FF2B5EF4-FFF2-40B4-BE49-F238E27FC236}">
              <a16:creationId xmlns:a16="http://schemas.microsoft.com/office/drawing/2014/main" id="{D8E8656F-4FA3-4DE0-8AFA-E59F5A3E02CB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3" name="Text Box 5">
          <a:extLst>
            <a:ext uri="{FF2B5EF4-FFF2-40B4-BE49-F238E27FC236}">
              <a16:creationId xmlns:a16="http://schemas.microsoft.com/office/drawing/2014/main" id="{EC5F11AB-B23A-4B8F-9B55-FB541F2BBFD7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34" name="Text Box 5">
          <a:extLst>
            <a:ext uri="{FF2B5EF4-FFF2-40B4-BE49-F238E27FC236}">
              <a16:creationId xmlns:a16="http://schemas.microsoft.com/office/drawing/2014/main" id="{C8F2A7D0-38DE-4E72-921B-8F155F176BF3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5" name="Text Box 5">
          <a:extLst>
            <a:ext uri="{FF2B5EF4-FFF2-40B4-BE49-F238E27FC236}">
              <a16:creationId xmlns:a16="http://schemas.microsoft.com/office/drawing/2014/main" id="{54A400AE-276F-4D86-8A72-D3015E757150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6" name="Text Box 5">
          <a:extLst>
            <a:ext uri="{FF2B5EF4-FFF2-40B4-BE49-F238E27FC236}">
              <a16:creationId xmlns:a16="http://schemas.microsoft.com/office/drawing/2014/main" id="{0DE88E87-F311-4572-9881-6FB484B4A671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7" name="Text Box 8">
          <a:extLst>
            <a:ext uri="{FF2B5EF4-FFF2-40B4-BE49-F238E27FC236}">
              <a16:creationId xmlns:a16="http://schemas.microsoft.com/office/drawing/2014/main" id="{DF0539FE-074A-4691-B49D-6DB1A229413F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38" name="Text Box 8">
          <a:extLst>
            <a:ext uri="{FF2B5EF4-FFF2-40B4-BE49-F238E27FC236}">
              <a16:creationId xmlns:a16="http://schemas.microsoft.com/office/drawing/2014/main" id="{3A674056-F28B-4F12-9B50-227416F8A858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39" name="Text Box 8">
          <a:extLst>
            <a:ext uri="{FF2B5EF4-FFF2-40B4-BE49-F238E27FC236}">
              <a16:creationId xmlns:a16="http://schemas.microsoft.com/office/drawing/2014/main" id="{55E07042-39E1-4DC6-B48A-6EC14D21C757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40" name="Text Box 8">
          <a:extLst>
            <a:ext uri="{FF2B5EF4-FFF2-40B4-BE49-F238E27FC236}">
              <a16:creationId xmlns:a16="http://schemas.microsoft.com/office/drawing/2014/main" id="{A74CACD9-F080-4C4F-8EBA-B6BAD4CB1C69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41" name="Text Box 10">
          <a:extLst>
            <a:ext uri="{FF2B5EF4-FFF2-40B4-BE49-F238E27FC236}">
              <a16:creationId xmlns:a16="http://schemas.microsoft.com/office/drawing/2014/main" id="{C1731F3A-F76B-4542-8EE6-5D68434F3AE7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2" name="Text Box 10">
          <a:extLst>
            <a:ext uri="{FF2B5EF4-FFF2-40B4-BE49-F238E27FC236}">
              <a16:creationId xmlns:a16="http://schemas.microsoft.com/office/drawing/2014/main" id="{B6FD4F6F-A1F2-4B1E-9196-58D30E6A1D56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43" name="Text Box 10">
          <a:extLst>
            <a:ext uri="{FF2B5EF4-FFF2-40B4-BE49-F238E27FC236}">
              <a16:creationId xmlns:a16="http://schemas.microsoft.com/office/drawing/2014/main" id="{810BC57D-37FB-4EF0-AEB9-B9C8066E3BFB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73025</xdr:colOff>
      <xdr:row>7</xdr:row>
      <xdr:rowOff>99060</xdr:rowOff>
    </xdr:to>
    <xdr:sp macro="" textlink="">
      <xdr:nvSpPr>
        <xdr:cNvPr id="259244" name="Text Box 10">
          <a:extLst>
            <a:ext uri="{FF2B5EF4-FFF2-40B4-BE49-F238E27FC236}">
              <a16:creationId xmlns:a16="http://schemas.microsoft.com/office/drawing/2014/main" id="{FD440FAA-6658-439F-9178-FEF62E2C9AAF}"/>
            </a:ext>
          </a:extLst>
        </xdr:cNvPr>
        <xdr:cNvSpPr txBox="1">
          <a:spLocks noChangeArrowheads="1"/>
        </xdr:cNvSpPr>
      </xdr:nvSpPr>
      <xdr:spPr bwMode="auto">
        <a:xfrm>
          <a:off x="1924050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5" name="Text Box 10">
          <a:extLst>
            <a:ext uri="{FF2B5EF4-FFF2-40B4-BE49-F238E27FC236}">
              <a16:creationId xmlns:a16="http://schemas.microsoft.com/office/drawing/2014/main" id="{7CE83D5E-900E-4E98-99B6-AF688C2EF7F9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6" name="Text Box 10">
          <a:extLst>
            <a:ext uri="{FF2B5EF4-FFF2-40B4-BE49-F238E27FC236}">
              <a16:creationId xmlns:a16="http://schemas.microsoft.com/office/drawing/2014/main" id="{232A27E0-2FC0-495C-9A74-6B58EC7955FC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7" name="Text Box 10">
          <a:extLst>
            <a:ext uri="{FF2B5EF4-FFF2-40B4-BE49-F238E27FC236}">
              <a16:creationId xmlns:a16="http://schemas.microsoft.com/office/drawing/2014/main" id="{A1D2EF4D-7076-4198-BA89-223212D6DDEE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8" name="Text Box 8">
          <a:extLst>
            <a:ext uri="{FF2B5EF4-FFF2-40B4-BE49-F238E27FC236}">
              <a16:creationId xmlns:a16="http://schemas.microsoft.com/office/drawing/2014/main" id="{93CCEE39-9DFD-4599-B189-242E53700C04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49" name="Text Box 8">
          <a:extLst>
            <a:ext uri="{FF2B5EF4-FFF2-40B4-BE49-F238E27FC236}">
              <a16:creationId xmlns:a16="http://schemas.microsoft.com/office/drawing/2014/main" id="{6BEFEC14-C13E-4C10-B272-B688140BF85E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0" name="Text Box 8">
          <a:extLst>
            <a:ext uri="{FF2B5EF4-FFF2-40B4-BE49-F238E27FC236}">
              <a16:creationId xmlns:a16="http://schemas.microsoft.com/office/drawing/2014/main" id="{2DC30289-E807-4527-B062-551D57B9FCF6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1" name="Text Box 10">
          <a:extLst>
            <a:ext uri="{FF2B5EF4-FFF2-40B4-BE49-F238E27FC236}">
              <a16:creationId xmlns:a16="http://schemas.microsoft.com/office/drawing/2014/main" id="{593160CB-17F5-4E8D-8986-9E07428E7005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2" name="Text Box 10">
          <a:extLst>
            <a:ext uri="{FF2B5EF4-FFF2-40B4-BE49-F238E27FC236}">
              <a16:creationId xmlns:a16="http://schemas.microsoft.com/office/drawing/2014/main" id="{24AD7E75-370E-49D2-AC20-2975E6A9748D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3" name="Text Box 10">
          <a:extLst>
            <a:ext uri="{FF2B5EF4-FFF2-40B4-BE49-F238E27FC236}">
              <a16:creationId xmlns:a16="http://schemas.microsoft.com/office/drawing/2014/main" id="{4865C268-605F-4C49-B47B-00F3C4584E28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4" name="Text Box 5">
          <a:extLst>
            <a:ext uri="{FF2B5EF4-FFF2-40B4-BE49-F238E27FC236}">
              <a16:creationId xmlns:a16="http://schemas.microsoft.com/office/drawing/2014/main" id="{ACCF0350-6762-4785-BCB5-2E9F22DCE044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5" name="Text Box 5">
          <a:extLst>
            <a:ext uri="{FF2B5EF4-FFF2-40B4-BE49-F238E27FC236}">
              <a16:creationId xmlns:a16="http://schemas.microsoft.com/office/drawing/2014/main" id="{34229749-DD82-44F4-970D-14FBA9E87B6A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6" name="Text Box 5">
          <a:extLst>
            <a:ext uri="{FF2B5EF4-FFF2-40B4-BE49-F238E27FC236}">
              <a16:creationId xmlns:a16="http://schemas.microsoft.com/office/drawing/2014/main" id="{CCE7E72C-F8AC-4B0A-B771-9DEEAE9D4FCC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7" name="Text Box 8">
          <a:extLst>
            <a:ext uri="{FF2B5EF4-FFF2-40B4-BE49-F238E27FC236}">
              <a16:creationId xmlns:a16="http://schemas.microsoft.com/office/drawing/2014/main" id="{9269E8D7-06E5-42D0-A67F-7683F508EB2D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8" name="Text Box 8">
          <a:extLst>
            <a:ext uri="{FF2B5EF4-FFF2-40B4-BE49-F238E27FC236}">
              <a16:creationId xmlns:a16="http://schemas.microsoft.com/office/drawing/2014/main" id="{29EFEAB8-D94E-4531-8EDD-902D9A9907EA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59" name="Text Box 8">
          <a:extLst>
            <a:ext uri="{FF2B5EF4-FFF2-40B4-BE49-F238E27FC236}">
              <a16:creationId xmlns:a16="http://schemas.microsoft.com/office/drawing/2014/main" id="{72DD755D-4EFC-4053-8F2F-35B829D750D2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60" name="Text Box 10">
          <a:extLst>
            <a:ext uri="{FF2B5EF4-FFF2-40B4-BE49-F238E27FC236}">
              <a16:creationId xmlns:a16="http://schemas.microsoft.com/office/drawing/2014/main" id="{C9908BC9-84F4-4CC4-9BE9-A0F873AE94B2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61" name="Text Box 10">
          <a:extLst>
            <a:ext uri="{FF2B5EF4-FFF2-40B4-BE49-F238E27FC236}">
              <a16:creationId xmlns:a16="http://schemas.microsoft.com/office/drawing/2014/main" id="{46650133-EEA7-41F5-966A-54037237666E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73025</xdr:colOff>
      <xdr:row>7</xdr:row>
      <xdr:rowOff>99060</xdr:rowOff>
    </xdr:to>
    <xdr:sp macro="" textlink="">
      <xdr:nvSpPr>
        <xdr:cNvPr id="259262" name="Text Box 10">
          <a:extLst>
            <a:ext uri="{FF2B5EF4-FFF2-40B4-BE49-F238E27FC236}">
              <a16:creationId xmlns:a16="http://schemas.microsoft.com/office/drawing/2014/main" id="{1D2DA958-A2A1-490F-9985-3492C34DEAB3}"/>
            </a:ext>
          </a:extLst>
        </xdr:cNvPr>
        <xdr:cNvSpPr txBox="1">
          <a:spLocks noChangeArrowheads="1"/>
        </xdr:cNvSpPr>
      </xdr:nvSpPr>
      <xdr:spPr bwMode="auto">
        <a:xfrm>
          <a:off x="2314575" y="154051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3" name="Text Box 22">
          <a:extLst>
            <a:ext uri="{FF2B5EF4-FFF2-40B4-BE49-F238E27FC236}">
              <a16:creationId xmlns:a16="http://schemas.microsoft.com/office/drawing/2014/main" id="{957F25CD-EA7D-49C6-826B-8672B0EB0E5F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4" name="Text Box 23">
          <a:extLst>
            <a:ext uri="{FF2B5EF4-FFF2-40B4-BE49-F238E27FC236}">
              <a16:creationId xmlns:a16="http://schemas.microsoft.com/office/drawing/2014/main" id="{3F33EC2F-DB98-42B3-AA40-2C625300716D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5" name="Text Box 27">
          <a:extLst>
            <a:ext uri="{FF2B5EF4-FFF2-40B4-BE49-F238E27FC236}">
              <a16:creationId xmlns:a16="http://schemas.microsoft.com/office/drawing/2014/main" id="{3E011AE7-7920-4DC0-971D-7EBB5ED21ECF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6" name="Text Box 28">
          <a:extLst>
            <a:ext uri="{FF2B5EF4-FFF2-40B4-BE49-F238E27FC236}">
              <a16:creationId xmlns:a16="http://schemas.microsoft.com/office/drawing/2014/main" id="{C8D6219C-6151-4A93-8865-0F2A1792DD33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7" name="Text Box 32">
          <a:extLst>
            <a:ext uri="{FF2B5EF4-FFF2-40B4-BE49-F238E27FC236}">
              <a16:creationId xmlns:a16="http://schemas.microsoft.com/office/drawing/2014/main" id="{1D84DC19-A490-4C37-898E-8FEE7F517B91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68" name="Text Box 33">
          <a:extLst>
            <a:ext uri="{FF2B5EF4-FFF2-40B4-BE49-F238E27FC236}">
              <a16:creationId xmlns:a16="http://schemas.microsoft.com/office/drawing/2014/main" id="{60D28684-886C-4180-8F7E-7ADE747317E6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69" name="Text Box 17">
          <a:extLst>
            <a:ext uri="{FF2B5EF4-FFF2-40B4-BE49-F238E27FC236}">
              <a16:creationId xmlns:a16="http://schemas.microsoft.com/office/drawing/2014/main" id="{E28E91A4-F44F-4D2B-A2E0-06FF8786DC1D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70" name="Text Box 18">
          <a:extLst>
            <a:ext uri="{FF2B5EF4-FFF2-40B4-BE49-F238E27FC236}">
              <a16:creationId xmlns:a16="http://schemas.microsoft.com/office/drawing/2014/main" id="{5AA2AAD4-D27F-425F-92F9-D93A11B8437D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1" name="Text Box 22">
          <a:extLst>
            <a:ext uri="{FF2B5EF4-FFF2-40B4-BE49-F238E27FC236}">
              <a16:creationId xmlns:a16="http://schemas.microsoft.com/office/drawing/2014/main" id="{899D9B5F-7BEB-47D3-8B0B-E638419AE94C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2" name="Text Box 23">
          <a:extLst>
            <a:ext uri="{FF2B5EF4-FFF2-40B4-BE49-F238E27FC236}">
              <a16:creationId xmlns:a16="http://schemas.microsoft.com/office/drawing/2014/main" id="{171A14C5-808D-4188-A045-312907D8FE66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3" name="Text Box 27">
          <a:extLst>
            <a:ext uri="{FF2B5EF4-FFF2-40B4-BE49-F238E27FC236}">
              <a16:creationId xmlns:a16="http://schemas.microsoft.com/office/drawing/2014/main" id="{98090CBD-E9ED-4982-AD72-DEAAEE8F6025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4" name="Text Box 28">
          <a:extLst>
            <a:ext uri="{FF2B5EF4-FFF2-40B4-BE49-F238E27FC236}">
              <a16:creationId xmlns:a16="http://schemas.microsoft.com/office/drawing/2014/main" id="{1FC06604-362E-4C02-A07F-05D93CFA10AE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275" name="Text Box 17">
          <a:extLst>
            <a:ext uri="{FF2B5EF4-FFF2-40B4-BE49-F238E27FC236}">
              <a16:creationId xmlns:a16="http://schemas.microsoft.com/office/drawing/2014/main" id="{3D715780-1BAC-4234-B10B-77FA78B48E2A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276" name="Text Box 18">
          <a:extLst>
            <a:ext uri="{FF2B5EF4-FFF2-40B4-BE49-F238E27FC236}">
              <a16:creationId xmlns:a16="http://schemas.microsoft.com/office/drawing/2014/main" id="{0A24A69A-9D1D-41F8-A4AD-591E86C05E9C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7" name="Text Box 32">
          <a:extLst>
            <a:ext uri="{FF2B5EF4-FFF2-40B4-BE49-F238E27FC236}">
              <a16:creationId xmlns:a16="http://schemas.microsoft.com/office/drawing/2014/main" id="{2FBBBE49-C59F-4914-8105-CFB50194A8BA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201295</xdr:colOff>
      <xdr:row>26</xdr:row>
      <xdr:rowOff>99060</xdr:rowOff>
    </xdr:to>
    <xdr:sp macro="" textlink="">
      <xdr:nvSpPr>
        <xdr:cNvPr id="259278" name="Text Box 33">
          <a:extLst>
            <a:ext uri="{FF2B5EF4-FFF2-40B4-BE49-F238E27FC236}">
              <a16:creationId xmlns:a16="http://schemas.microsoft.com/office/drawing/2014/main" id="{6D99C3FA-6277-408D-81F9-EA07B1E3F6A5}"/>
            </a:ext>
          </a:extLst>
        </xdr:cNvPr>
        <xdr:cNvSpPr txBox="1">
          <a:spLocks noChangeArrowheads="1"/>
        </xdr:cNvSpPr>
      </xdr:nvSpPr>
      <xdr:spPr bwMode="auto">
        <a:xfrm>
          <a:off x="0" y="51409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79" name="Text Box 22">
          <a:extLst>
            <a:ext uri="{FF2B5EF4-FFF2-40B4-BE49-F238E27FC236}">
              <a16:creationId xmlns:a16="http://schemas.microsoft.com/office/drawing/2014/main" id="{842674ED-DA8F-4478-B685-FE00A5E3EBD2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0" name="Text Box 23">
          <a:extLst>
            <a:ext uri="{FF2B5EF4-FFF2-40B4-BE49-F238E27FC236}">
              <a16:creationId xmlns:a16="http://schemas.microsoft.com/office/drawing/2014/main" id="{AA355C9C-6902-4325-9A2F-95074166201D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1" name="Text Box 27">
          <a:extLst>
            <a:ext uri="{FF2B5EF4-FFF2-40B4-BE49-F238E27FC236}">
              <a16:creationId xmlns:a16="http://schemas.microsoft.com/office/drawing/2014/main" id="{59A6D895-60B5-4DD4-B93C-903AD4FF0F90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2" name="Text Box 28">
          <a:extLst>
            <a:ext uri="{FF2B5EF4-FFF2-40B4-BE49-F238E27FC236}">
              <a16:creationId xmlns:a16="http://schemas.microsoft.com/office/drawing/2014/main" id="{5C2EDEB7-DD55-48DE-9BFD-6995C8069966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3" name="Text Box 32">
          <a:extLst>
            <a:ext uri="{FF2B5EF4-FFF2-40B4-BE49-F238E27FC236}">
              <a16:creationId xmlns:a16="http://schemas.microsoft.com/office/drawing/2014/main" id="{13311643-040B-4334-BD09-79DD1315B0A8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4" name="Text Box 33">
          <a:extLst>
            <a:ext uri="{FF2B5EF4-FFF2-40B4-BE49-F238E27FC236}">
              <a16:creationId xmlns:a16="http://schemas.microsoft.com/office/drawing/2014/main" id="{2F6FD3F0-D19D-48F9-9528-1C7318E4E440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5" name="Text Box 22">
          <a:extLst>
            <a:ext uri="{FF2B5EF4-FFF2-40B4-BE49-F238E27FC236}">
              <a16:creationId xmlns:a16="http://schemas.microsoft.com/office/drawing/2014/main" id="{D38B0989-6A37-4553-862D-D670D0C46E5D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6" name="Text Box 23">
          <a:extLst>
            <a:ext uri="{FF2B5EF4-FFF2-40B4-BE49-F238E27FC236}">
              <a16:creationId xmlns:a16="http://schemas.microsoft.com/office/drawing/2014/main" id="{56C71AEB-473A-44A0-BE88-1B1CE36D10FA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7" name="Text Box 27">
          <a:extLst>
            <a:ext uri="{FF2B5EF4-FFF2-40B4-BE49-F238E27FC236}">
              <a16:creationId xmlns:a16="http://schemas.microsoft.com/office/drawing/2014/main" id="{C5CB89CE-3CAF-4D12-AD40-FD432B2733C1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8" name="Text Box 28">
          <a:extLst>
            <a:ext uri="{FF2B5EF4-FFF2-40B4-BE49-F238E27FC236}">
              <a16:creationId xmlns:a16="http://schemas.microsoft.com/office/drawing/2014/main" id="{6A8975AE-A81B-45F2-8F37-AEFD0588AFD2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89" name="Text Box 32">
          <a:extLst>
            <a:ext uri="{FF2B5EF4-FFF2-40B4-BE49-F238E27FC236}">
              <a16:creationId xmlns:a16="http://schemas.microsoft.com/office/drawing/2014/main" id="{6BFDA1CD-2BF7-4054-AA16-8EA01D788AD3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201295</xdr:colOff>
      <xdr:row>30</xdr:row>
      <xdr:rowOff>99060</xdr:rowOff>
    </xdr:to>
    <xdr:sp macro="" textlink="">
      <xdr:nvSpPr>
        <xdr:cNvPr id="259290" name="Text Box 33">
          <a:extLst>
            <a:ext uri="{FF2B5EF4-FFF2-40B4-BE49-F238E27FC236}">
              <a16:creationId xmlns:a16="http://schemas.microsoft.com/office/drawing/2014/main" id="{204A4C81-CFC5-44BA-A4EF-FA427B2DC59F}"/>
            </a:ext>
          </a:extLst>
        </xdr:cNvPr>
        <xdr:cNvSpPr txBox="1">
          <a:spLocks noChangeArrowheads="1"/>
        </xdr:cNvSpPr>
      </xdr:nvSpPr>
      <xdr:spPr bwMode="auto">
        <a:xfrm>
          <a:off x="0" y="5864860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73025</xdr:colOff>
      <xdr:row>26</xdr:row>
      <xdr:rowOff>99060</xdr:rowOff>
    </xdr:to>
    <xdr:sp macro="" textlink="">
      <xdr:nvSpPr>
        <xdr:cNvPr id="259291" name="Text Box 17">
          <a:extLst>
            <a:ext uri="{FF2B5EF4-FFF2-40B4-BE49-F238E27FC236}">
              <a16:creationId xmlns:a16="http://schemas.microsoft.com/office/drawing/2014/main" id="{24613960-E231-4FF9-BD74-654650A601D2}"/>
            </a:ext>
          </a:extLst>
        </xdr:cNvPr>
        <xdr:cNvSpPr txBox="1">
          <a:spLocks noChangeArrowheads="1"/>
        </xdr:cNvSpPr>
      </xdr:nvSpPr>
      <xdr:spPr bwMode="auto">
        <a:xfrm>
          <a:off x="30956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292" name="Text Box 17">
          <a:extLst>
            <a:ext uri="{FF2B5EF4-FFF2-40B4-BE49-F238E27FC236}">
              <a16:creationId xmlns:a16="http://schemas.microsoft.com/office/drawing/2014/main" id="{D0122A95-A709-40E3-AF1D-A8A40E76BB3D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293" name="Text Box 18">
          <a:extLst>
            <a:ext uri="{FF2B5EF4-FFF2-40B4-BE49-F238E27FC236}">
              <a16:creationId xmlns:a16="http://schemas.microsoft.com/office/drawing/2014/main" id="{22DE1DD8-C847-4A44-A0FB-786D17A8D359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94" name="Text Box 17">
          <a:extLst>
            <a:ext uri="{FF2B5EF4-FFF2-40B4-BE49-F238E27FC236}">
              <a16:creationId xmlns:a16="http://schemas.microsoft.com/office/drawing/2014/main" id="{8C647481-A5DD-4D46-88A1-608CC0E9C205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95" name="Text Box 18">
          <a:extLst>
            <a:ext uri="{FF2B5EF4-FFF2-40B4-BE49-F238E27FC236}">
              <a16:creationId xmlns:a16="http://schemas.microsoft.com/office/drawing/2014/main" id="{A6A5985B-46CD-47E7-9E99-6DC96C0DD61C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296" name="Text Box 17">
          <a:extLst>
            <a:ext uri="{FF2B5EF4-FFF2-40B4-BE49-F238E27FC236}">
              <a16:creationId xmlns:a16="http://schemas.microsoft.com/office/drawing/2014/main" id="{C63331E0-3D95-4C2F-8BFC-FD14C499968D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297" name="Text Box 18">
          <a:extLst>
            <a:ext uri="{FF2B5EF4-FFF2-40B4-BE49-F238E27FC236}">
              <a16:creationId xmlns:a16="http://schemas.microsoft.com/office/drawing/2014/main" id="{2817472D-F00C-42EF-BD5D-84E1F993A323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98" name="Text Box 17">
          <a:extLst>
            <a:ext uri="{FF2B5EF4-FFF2-40B4-BE49-F238E27FC236}">
              <a16:creationId xmlns:a16="http://schemas.microsoft.com/office/drawing/2014/main" id="{6088E2CC-408B-48C9-A348-0FC9B8B82E20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299" name="Text Box 18">
          <a:extLst>
            <a:ext uri="{FF2B5EF4-FFF2-40B4-BE49-F238E27FC236}">
              <a16:creationId xmlns:a16="http://schemas.microsoft.com/office/drawing/2014/main" id="{2302D3CE-FC85-45E1-962C-FF43F666F971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00" name="Text Box 17">
          <a:extLst>
            <a:ext uri="{FF2B5EF4-FFF2-40B4-BE49-F238E27FC236}">
              <a16:creationId xmlns:a16="http://schemas.microsoft.com/office/drawing/2014/main" id="{B79B4A87-64E8-4EB0-883F-8579C3475473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01" name="Text Box 18">
          <a:extLst>
            <a:ext uri="{FF2B5EF4-FFF2-40B4-BE49-F238E27FC236}">
              <a16:creationId xmlns:a16="http://schemas.microsoft.com/office/drawing/2014/main" id="{6B814845-823C-42C8-9758-3E6A5360A1C7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02" name="Text Box 17">
          <a:extLst>
            <a:ext uri="{FF2B5EF4-FFF2-40B4-BE49-F238E27FC236}">
              <a16:creationId xmlns:a16="http://schemas.microsoft.com/office/drawing/2014/main" id="{9BA18C98-85A7-4EEC-A4AA-F9A0D3547FEC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03" name="Text Box 18">
          <a:extLst>
            <a:ext uri="{FF2B5EF4-FFF2-40B4-BE49-F238E27FC236}">
              <a16:creationId xmlns:a16="http://schemas.microsoft.com/office/drawing/2014/main" id="{0FCDAF9B-AC3A-4E59-AF91-E0C4ABAD85FE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04" name="Text Box 17">
          <a:extLst>
            <a:ext uri="{FF2B5EF4-FFF2-40B4-BE49-F238E27FC236}">
              <a16:creationId xmlns:a16="http://schemas.microsoft.com/office/drawing/2014/main" id="{04BAD809-6386-45FF-A38E-D0A00B482772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05" name="Text Box 18">
          <a:extLst>
            <a:ext uri="{FF2B5EF4-FFF2-40B4-BE49-F238E27FC236}">
              <a16:creationId xmlns:a16="http://schemas.microsoft.com/office/drawing/2014/main" id="{5F0775D5-CCE9-46A1-BEFC-310ACF7A2558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06" name="Text Box 17">
          <a:extLst>
            <a:ext uri="{FF2B5EF4-FFF2-40B4-BE49-F238E27FC236}">
              <a16:creationId xmlns:a16="http://schemas.microsoft.com/office/drawing/2014/main" id="{8491F895-0B33-4BA5-A0B1-0FF708135BE4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07" name="Text Box 18">
          <a:extLst>
            <a:ext uri="{FF2B5EF4-FFF2-40B4-BE49-F238E27FC236}">
              <a16:creationId xmlns:a16="http://schemas.microsoft.com/office/drawing/2014/main" id="{86F880A5-EFB2-4946-89C2-01BB43FBC072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08" name="Text Box 17">
          <a:extLst>
            <a:ext uri="{FF2B5EF4-FFF2-40B4-BE49-F238E27FC236}">
              <a16:creationId xmlns:a16="http://schemas.microsoft.com/office/drawing/2014/main" id="{7762E735-E924-45CA-B91B-22A2C0B24733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09" name="Text Box 18">
          <a:extLst>
            <a:ext uri="{FF2B5EF4-FFF2-40B4-BE49-F238E27FC236}">
              <a16:creationId xmlns:a16="http://schemas.microsoft.com/office/drawing/2014/main" id="{3F0FDAC0-4F3E-4CA2-B5D6-B475D86AFF9A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10" name="Text Box 17">
          <a:extLst>
            <a:ext uri="{FF2B5EF4-FFF2-40B4-BE49-F238E27FC236}">
              <a16:creationId xmlns:a16="http://schemas.microsoft.com/office/drawing/2014/main" id="{B09D1768-9DF5-4FA0-BCA4-D1B5782D45DD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11" name="Text Box 18">
          <a:extLst>
            <a:ext uri="{FF2B5EF4-FFF2-40B4-BE49-F238E27FC236}">
              <a16:creationId xmlns:a16="http://schemas.microsoft.com/office/drawing/2014/main" id="{9ABEC4F0-49ED-4D4A-B159-48191D27F660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12" name="Text Box 17">
          <a:extLst>
            <a:ext uri="{FF2B5EF4-FFF2-40B4-BE49-F238E27FC236}">
              <a16:creationId xmlns:a16="http://schemas.microsoft.com/office/drawing/2014/main" id="{15B44111-8DE4-435D-B5D8-AB00AABBCD54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13" name="Text Box 18">
          <a:extLst>
            <a:ext uri="{FF2B5EF4-FFF2-40B4-BE49-F238E27FC236}">
              <a16:creationId xmlns:a16="http://schemas.microsoft.com/office/drawing/2014/main" id="{DF642717-D93F-4F87-A6F8-C05C40D2E92E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14" name="Text Box 17">
          <a:extLst>
            <a:ext uri="{FF2B5EF4-FFF2-40B4-BE49-F238E27FC236}">
              <a16:creationId xmlns:a16="http://schemas.microsoft.com/office/drawing/2014/main" id="{EDE84B14-9AED-495B-9215-BC792A38B6DB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73025</xdr:colOff>
      <xdr:row>26</xdr:row>
      <xdr:rowOff>99060</xdr:rowOff>
    </xdr:to>
    <xdr:sp macro="" textlink="">
      <xdr:nvSpPr>
        <xdr:cNvPr id="259315" name="Text Box 18">
          <a:extLst>
            <a:ext uri="{FF2B5EF4-FFF2-40B4-BE49-F238E27FC236}">
              <a16:creationId xmlns:a16="http://schemas.microsoft.com/office/drawing/2014/main" id="{1D7E5E4F-9432-4AE6-A3B7-B052DF37D897}"/>
            </a:ext>
          </a:extLst>
        </xdr:cNvPr>
        <xdr:cNvSpPr txBox="1">
          <a:spLocks noChangeArrowheads="1"/>
        </xdr:cNvSpPr>
      </xdr:nvSpPr>
      <xdr:spPr bwMode="auto">
        <a:xfrm>
          <a:off x="192405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73025</xdr:colOff>
      <xdr:row>26</xdr:row>
      <xdr:rowOff>99060</xdr:rowOff>
    </xdr:to>
    <xdr:sp macro="" textlink="">
      <xdr:nvSpPr>
        <xdr:cNvPr id="259316" name="Text Box 17">
          <a:extLst>
            <a:ext uri="{FF2B5EF4-FFF2-40B4-BE49-F238E27FC236}">
              <a16:creationId xmlns:a16="http://schemas.microsoft.com/office/drawing/2014/main" id="{D62A600A-4910-4CEB-9FE3-1E8658C3481C}"/>
            </a:ext>
          </a:extLst>
        </xdr:cNvPr>
        <xdr:cNvSpPr txBox="1">
          <a:spLocks noChangeArrowheads="1"/>
        </xdr:cNvSpPr>
      </xdr:nvSpPr>
      <xdr:spPr bwMode="auto">
        <a:xfrm>
          <a:off x="11430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73025</xdr:colOff>
      <xdr:row>26</xdr:row>
      <xdr:rowOff>99060</xdr:rowOff>
    </xdr:to>
    <xdr:sp macro="" textlink="">
      <xdr:nvSpPr>
        <xdr:cNvPr id="259317" name="Text Box 18">
          <a:extLst>
            <a:ext uri="{FF2B5EF4-FFF2-40B4-BE49-F238E27FC236}">
              <a16:creationId xmlns:a16="http://schemas.microsoft.com/office/drawing/2014/main" id="{13D2CBB5-5155-4BA2-9FCA-4DB85AD5500C}"/>
            </a:ext>
          </a:extLst>
        </xdr:cNvPr>
        <xdr:cNvSpPr txBox="1">
          <a:spLocks noChangeArrowheads="1"/>
        </xdr:cNvSpPr>
      </xdr:nvSpPr>
      <xdr:spPr bwMode="auto">
        <a:xfrm>
          <a:off x="1143000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18" name="Text Box 17">
          <a:extLst>
            <a:ext uri="{FF2B5EF4-FFF2-40B4-BE49-F238E27FC236}">
              <a16:creationId xmlns:a16="http://schemas.microsoft.com/office/drawing/2014/main" id="{1F2807F5-6413-4ED0-9EA6-406B5EFAC73C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73025</xdr:colOff>
      <xdr:row>26</xdr:row>
      <xdr:rowOff>99060</xdr:rowOff>
    </xdr:to>
    <xdr:sp macro="" textlink="">
      <xdr:nvSpPr>
        <xdr:cNvPr id="259319" name="Text Box 18">
          <a:extLst>
            <a:ext uri="{FF2B5EF4-FFF2-40B4-BE49-F238E27FC236}">
              <a16:creationId xmlns:a16="http://schemas.microsoft.com/office/drawing/2014/main" id="{C17E3EDD-15B6-4D7F-B028-6402D43061FD}"/>
            </a:ext>
          </a:extLst>
        </xdr:cNvPr>
        <xdr:cNvSpPr txBox="1">
          <a:spLocks noChangeArrowheads="1"/>
        </xdr:cNvSpPr>
      </xdr:nvSpPr>
      <xdr:spPr bwMode="auto">
        <a:xfrm>
          <a:off x="153352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0" name="Text Box 17">
          <a:extLst>
            <a:ext uri="{FF2B5EF4-FFF2-40B4-BE49-F238E27FC236}">
              <a16:creationId xmlns:a16="http://schemas.microsoft.com/office/drawing/2014/main" id="{CD86234D-F4CC-41D5-BEBE-3C4B78AB49DE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1" name="Text Box 18">
          <a:extLst>
            <a:ext uri="{FF2B5EF4-FFF2-40B4-BE49-F238E27FC236}">
              <a16:creationId xmlns:a16="http://schemas.microsoft.com/office/drawing/2014/main" id="{7B793C7D-E66F-4C45-9236-0EB7EAC9051D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2" name="Text Box 17">
          <a:extLst>
            <a:ext uri="{FF2B5EF4-FFF2-40B4-BE49-F238E27FC236}">
              <a16:creationId xmlns:a16="http://schemas.microsoft.com/office/drawing/2014/main" id="{D7D08652-2032-4BC0-AEA9-09E786E8DC96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3" name="Text Box 18">
          <a:extLst>
            <a:ext uri="{FF2B5EF4-FFF2-40B4-BE49-F238E27FC236}">
              <a16:creationId xmlns:a16="http://schemas.microsoft.com/office/drawing/2014/main" id="{4C6DEB20-2586-4874-AF36-82E8EC50F1A2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4" name="Text Box 17">
          <a:extLst>
            <a:ext uri="{FF2B5EF4-FFF2-40B4-BE49-F238E27FC236}">
              <a16:creationId xmlns:a16="http://schemas.microsoft.com/office/drawing/2014/main" id="{B87BB872-757F-4CE8-9C20-2A476FC395F1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73025</xdr:colOff>
      <xdr:row>26</xdr:row>
      <xdr:rowOff>99060</xdr:rowOff>
    </xdr:to>
    <xdr:sp macro="" textlink="">
      <xdr:nvSpPr>
        <xdr:cNvPr id="259325" name="Text Box 18">
          <a:extLst>
            <a:ext uri="{FF2B5EF4-FFF2-40B4-BE49-F238E27FC236}">
              <a16:creationId xmlns:a16="http://schemas.microsoft.com/office/drawing/2014/main" id="{6ADD9BBB-552A-40F6-8D08-8BCADCF761EE}"/>
            </a:ext>
          </a:extLst>
        </xdr:cNvPr>
        <xdr:cNvSpPr txBox="1">
          <a:spLocks noChangeArrowheads="1"/>
        </xdr:cNvSpPr>
      </xdr:nvSpPr>
      <xdr:spPr bwMode="auto">
        <a:xfrm>
          <a:off x="2314575" y="51409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26" name="Text Box 27">
          <a:extLst>
            <a:ext uri="{FF2B5EF4-FFF2-40B4-BE49-F238E27FC236}">
              <a16:creationId xmlns:a16="http://schemas.microsoft.com/office/drawing/2014/main" id="{B5AB5F6F-92FB-44BA-B3D1-B4966DC402D6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27" name="Text Box 28">
          <a:extLst>
            <a:ext uri="{FF2B5EF4-FFF2-40B4-BE49-F238E27FC236}">
              <a16:creationId xmlns:a16="http://schemas.microsoft.com/office/drawing/2014/main" id="{767044B3-324C-4C58-83E7-8DDB9F0C48D5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28" name="Text Box 32">
          <a:extLst>
            <a:ext uri="{FF2B5EF4-FFF2-40B4-BE49-F238E27FC236}">
              <a16:creationId xmlns:a16="http://schemas.microsoft.com/office/drawing/2014/main" id="{4C5B4F89-B36F-4A0B-A25F-4863EEE1E2A8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29" name="Text Box 33">
          <a:extLst>
            <a:ext uri="{FF2B5EF4-FFF2-40B4-BE49-F238E27FC236}">
              <a16:creationId xmlns:a16="http://schemas.microsoft.com/office/drawing/2014/main" id="{BDA8F4D4-200E-43EC-BEC6-1693CFA15193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30" name="Text Box 18">
          <a:extLst>
            <a:ext uri="{FF2B5EF4-FFF2-40B4-BE49-F238E27FC236}">
              <a16:creationId xmlns:a16="http://schemas.microsoft.com/office/drawing/2014/main" id="{66E9B281-B829-43BC-9CEA-F4A03DD1EAE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1" name="Text Box 22">
          <a:extLst>
            <a:ext uri="{FF2B5EF4-FFF2-40B4-BE49-F238E27FC236}">
              <a16:creationId xmlns:a16="http://schemas.microsoft.com/office/drawing/2014/main" id="{C01C40E8-FCEF-4FA8-B255-334403F31699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2" name="Text Box 23">
          <a:extLst>
            <a:ext uri="{FF2B5EF4-FFF2-40B4-BE49-F238E27FC236}">
              <a16:creationId xmlns:a16="http://schemas.microsoft.com/office/drawing/2014/main" id="{E792B37C-A40D-4626-BA4B-73444D06028A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3" name="Text Box 27">
          <a:extLst>
            <a:ext uri="{FF2B5EF4-FFF2-40B4-BE49-F238E27FC236}">
              <a16:creationId xmlns:a16="http://schemas.microsoft.com/office/drawing/2014/main" id="{63A1047F-F675-430F-B771-12EB5951BE29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4" name="Text Box 28">
          <a:extLst>
            <a:ext uri="{FF2B5EF4-FFF2-40B4-BE49-F238E27FC236}">
              <a16:creationId xmlns:a16="http://schemas.microsoft.com/office/drawing/2014/main" id="{9D0670AF-AFEF-4386-8BB7-7C1B4C90105C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35" name="Text Box 17">
          <a:extLst>
            <a:ext uri="{FF2B5EF4-FFF2-40B4-BE49-F238E27FC236}">
              <a16:creationId xmlns:a16="http://schemas.microsoft.com/office/drawing/2014/main" id="{DC2512D0-0BCD-4681-BD3E-AD78C3890F7D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36" name="Text Box 18">
          <a:extLst>
            <a:ext uri="{FF2B5EF4-FFF2-40B4-BE49-F238E27FC236}">
              <a16:creationId xmlns:a16="http://schemas.microsoft.com/office/drawing/2014/main" id="{666548E4-AB2D-4CC5-A890-84FF6B264629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7" name="Text Box 32">
          <a:extLst>
            <a:ext uri="{FF2B5EF4-FFF2-40B4-BE49-F238E27FC236}">
              <a16:creationId xmlns:a16="http://schemas.microsoft.com/office/drawing/2014/main" id="{5AA259C6-0642-4AB7-8428-840738AC0FD7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201295</xdr:colOff>
      <xdr:row>43</xdr:row>
      <xdr:rowOff>99060</xdr:rowOff>
    </xdr:to>
    <xdr:sp macro="" textlink="">
      <xdr:nvSpPr>
        <xdr:cNvPr id="259338" name="Text Box 33">
          <a:extLst>
            <a:ext uri="{FF2B5EF4-FFF2-40B4-BE49-F238E27FC236}">
              <a16:creationId xmlns:a16="http://schemas.microsoft.com/office/drawing/2014/main" id="{CC864B63-93B3-44BB-8C55-E1D3E19E93D5}"/>
            </a:ext>
          </a:extLst>
        </xdr:cNvPr>
        <xdr:cNvSpPr txBox="1">
          <a:spLocks noChangeArrowheads="1"/>
        </xdr:cNvSpPr>
      </xdr:nvSpPr>
      <xdr:spPr bwMode="auto">
        <a:xfrm>
          <a:off x="0" y="8217535"/>
          <a:ext cx="2012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39" name="Text Box 17">
          <a:extLst>
            <a:ext uri="{FF2B5EF4-FFF2-40B4-BE49-F238E27FC236}">
              <a16:creationId xmlns:a16="http://schemas.microsoft.com/office/drawing/2014/main" id="{FAD798E6-6BD0-4108-9067-3D82409AEA0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40" name="Text Box 18">
          <a:extLst>
            <a:ext uri="{FF2B5EF4-FFF2-40B4-BE49-F238E27FC236}">
              <a16:creationId xmlns:a16="http://schemas.microsoft.com/office/drawing/2014/main" id="{A194EEBD-CDA5-42E1-ADBC-A3E84C9A87EE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41" name="Text Box 17">
          <a:extLst>
            <a:ext uri="{FF2B5EF4-FFF2-40B4-BE49-F238E27FC236}">
              <a16:creationId xmlns:a16="http://schemas.microsoft.com/office/drawing/2014/main" id="{3E30097E-91B1-4C4F-ABDF-8E13CD0CE0A3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42" name="Text Box 18">
          <a:extLst>
            <a:ext uri="{FF2B5EF4-FFF2-40B4-BE49-F238E27FC236}">
              <a16:creationId xmlns:a16="http://schemas.microsoft.com/office/drawing/2014/main" id="{709276CC-8FA1-4692-BA25-1A1B398E02AD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43" name="Text Box 17">
          <a:extLst>
            <a:ext uri="{FF2B5EF4-FFF2-40B4-BE49-F238E27FC236}">
              <a16:creationId xmlns:a16="http://schemas.microsoft.com/office/drawing/2014/main" id="{1848DBAB-1E01-4313-B2F5-55D580C8BF9D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44" name="Text Box 18">
          <a:extLst>
            <a:ext uri="{FF2B5EF4-FFF2-40B4-BE49-F238E27FC236}">
              <a16:creationId xmlns:a16="http://schemas.microsoft.com/office/drawing/2014/main" id="{B5F2D685-FA39-48B6-9831-CCFB2B63FBE3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45" name="Text Box 17">
          <a:extLst>
            <a:ext uri="{FF2B5EF4-FFF2-40B4-BE49-F238E27FC236}">
              <a16:creationId xmlns:a16="http://schemas.microsoft.com/office/drawing/2014/main" id="{D1BD5852-DFED-42F8-8BBB-1C51C4AD7F15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46" name="Text Box 18">
          <a:extLst>
            <a:ext uri="{FF2B5EF4-FFF2-40B4-BE49-F238E27FC236}">
              <a16:creationId xmlns:a16="http://schemas.microsoft.com/office/drawing/2014/main" id="{FE23F024-43E9-4CAB-A768-14F6D277C2A7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47" name="Text Box 17">
          <a:extLst>
            <a:ext uri="{FF2B5EF4-FFF2-40B4-BE49-F238E27FC236}">
              <a16:creationId xmlns:a16="http://schemas.microsoft.com/office/drawing/2014/main" id="{793C43EE-5210-466D-83EB-023E2EA1977B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48" name="Text Box 18">
          <a:extLst>
            <a:ext uri="{FF2B5EF4-FFF2-40B4-BE49-F238E27FC236}">
              <a16:creationId xmlns:a16="http://schemas.microsoft.com/office/drawing/2014/main" id="{C8EDD3CE-4CCD-439D-9113-4476F414AFF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73025</xdr:colOff>
      <xdr:row>43</xdr:row>
      <xdr:rowOff>99060</xdr:rowOff>
    </xdr:to>
    <xdr:sp macro="" textlink="">
      <xdr:nvSpPr>
        <xdr:cNvPr id="259349" name="Text Box 17">
          <a:extLst>
            <a:ext uri="{FF2B5EF4-FFF2-40B4-BE49-F238E27FC236}">
              <a16:creationId xmlns:a16="http://schemas.microsoft.com/office/drawing/2014/main" id="{5550ACDF-719A-4AC6-AC61-42126EEB1672}"/>
            </a:ext>
          </a:extLst>
        </xdr:cNvPr>
        <xdr:cNvSpPr txBox="1">
          <a:spLocks noChangeArrowheads="1"/>
        </xdr:cNvSpPr>
      </xdr:nvSpPr>
      <xdr:spPr bwMode="auto">
        <a:xfrm>
          <a:off x="15335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73025</xdr:colOff>
      <xdr:row>43</xdr:row>
      <xdr:rowOff>99060</xdr:rowOff>
    </xdr:to>
    <xdr:sp macro="" textlink="">
      <xdr:nvSpPr>
        <xdr:cNvPr id="259350" name="Text Box 18">
          <a:extLst>
            <a:ext uri="{FF2B5EF4-FFF2-40B4-BE49-F238E27FC236}">
              <a16:creationId xmlns:a16="http://schemas.microsoft.com/office/drawing/2014/main" id="{2CC888A1-DF52-47DE-832E-866EA8EC5A46}"/>
            </a:ext>
          </a:extLst>
        </xdr:cNvPr>
        <xdr:cNvSpPr txBox="1">
          <a:spLocks noChangeArrowheads="1"/>
        </xdr:cNvSpPr>
      </xdr:nvSpPr>
      <xdr:spPr bwMode="auto">
        <a:xfrm>
          <a:off x="15335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51" name="Text Box 17">
          <a:extLst>
            <a:ext uri="{FF2B5EF4-FFF2-40B4-BE49-F238E27FC236}">
              <a16:creationId xmlns:a16="http://schemas.microsoft.com/office/drawing/2014/main" id="{85AB1F04-624A-4409-ACFD-02C1F8D3B8EA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73025</xdr:colOff>
      <xdr:row>43</xdr:row>
      <xdr:rowOff>99060</xdr:rowOff>
    </xdr:to>
    <xdr:sp macro="" textlink="">
      <xdr:nvSpPr>
        <xdr:cNvPr id="259352" name="Text Box 18">
          <a:extLst>
            <a:ext uri="{FF2B5EF4-FFF2-40B4-BE49-F238E27FC236}">
              <a16:creationId xmlns:a16="http://schemas.microsoft.com/office/drawing/2014/main" id="{2E94958A-029D-4636-B611-DD25AE439773}"/>
            </a:ext>
          </a:extLst>
        </xdr:cNvPr>
        <xdr:cNvSpPr txBox="1">
          <a:spLocks noChangeArrowheads="1"/>
        </xdr:cNvSpPr>
      </xdr:nvSpPr>
      <xdr:spPr bwMode="auto">
        <a:xfrm>
          <a:off x="192405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53" name="Text Box 17">
          <a:extLst>
            <a:ext uri="{FF2B5EF4-FFF2-40B4-BE49-F238E27FC236}">
              <a16:creationId xmlns:a16="http://schemas.microsoft.com/office/drawing/2014/main" id="{DBDA405D-350D-4630-AA3A-AE3258CCC27E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54" name="Text Box 18">
          <a:extLst>
            <a:ext uri="{FF2B5EF4-FFF2-40B4-BE49-F238E27FC236}">
              <a16:creationId xmlns:a16="http://schemas.microsoft.com/office/drawing/2014/main" id="{57A16D4F-25A7-4763-A9B9-74B5610B228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55" name="Text Box 17">
          <a:extLst>
            <a:ext uri="{FF2B5EF4-FFF2-40B4-BE49-F238E27FC236}">
              <a16:creationId xmlns:a16="http://schemas.microsoft.com/office/drawing/2014/main" id="{5774913D-845C-4768-A80F-80404BFAEEB3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56" name="Text Box 18">
          <a:extLst>
            <a:ext uri="{FF2B5EF4-FFF2-40B4-BE49-F238E27FC236}">
              <a16:creationId xmlns:a16="http://schemas.microsoft.com/office/drawing/2014/main" id="{49659CC5-3FAD-4B53-87B3-777C958B9789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57" name="Text Box 17">
          <a:extLst>
            <a:ext uri="{FF2B5EF4-FFF2-40B4-BE49-F238E27FC236}">
              <a16:creationId xmlns:a16="http://schemas.microsoft.com/office/drawing/2014/main" id="{36FC6F63-03A7-4F3B-A9BD-89562DEAA8F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58" name="Text Box 18">
          <a:extLst>
            <a:ext uri="{FF2B5EF4-FFF2-40B4-BE49-F238E27FC236}">
              <a16:creationId xmlns:a16="http://schemas.microsoft.com/office/drawing/2014/main" id="{E7124E39-650D-4640-8450-6B990AC675A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9359" name="グラフ 3">
          <a:extLst>
            <a:ext uri="{FF2B5EF4-FFF2-40B4-BE49-F238E27FC236}">
              <a16:creationId xmlns:a16="http://schemas.microsoft.com/office/drawing/2014/main" id="{0AD9A394-B946-4E2A-B934-1B21CE368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0" name="Text Box 5">
          <a:extLst>
            <a:ext uri="{FF2B5EF4-FFF2-40B4-BE49-F238E27FC236}">
              <a16:creationId xmlns:a16="http://schemas.microsoft.com/office/drawing/2014/main" id="{6D71891C-E8D8-4183-8662-B9AC4A07BE1B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61" name="Text Box 5">
          <a:extLst>
            <a:ext uri="{FF2B5EF4-FFF2-40B4-BE49-F238E27FC236}">
              <a16:creationId xmlns:a16="http://schemas.microsoft.com/office/drawing/2014/main" id="{E6B40991-ACCC-45EB-92C0-D859B3D3C961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2" name="Text Box 5">
          <a:extLst>
            <a:ext uri="{FF2B5EF4-FFF2-40B4-BE49-F238E27FC236}">
              <a16:creationId xmlns:a16="http://schemas.microsoft.com/office/drawing/2014/main" id="{72F8C3D6-006D-402B-881C-242B51222AEE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3" name="Text Box 5">
          <a:extLst>
            <a:ext uri="{FF2B5EF4-FFF2-40B4-BE49-F238E27FC236}">
              <a16:creationId xmlns:a16="http://schemas.microsoft.com/office/drawing/2014/main" id="{8698D665-5190-4CFD-B899-F8B97127C5D9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4" name="Text Box 8">
          <a:extLst>
            <a:ext uri="{FF2B5EF4-FFF2-40B4-BE49-F238E27FC236}">
              <a16:creationId xmlns:a16="http://schemas.microsoft.com/office/drawing/2014/main" id="{12DF692D-EAB3-4443-9234-81A5BB0B9A9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65" name="Text Box 8">
          <a:extLst>
            <a:ext uri="{FF2B5EF4-FFF2-40B4-BE49-F238E27FC236}">
              <a16:creationId xmlns:a16="http://schemas.microsoft.com/office/drawing/2014/main" id="{A7B6B033-CC1B-481C-B191-DB462A48B48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6" name="Text Box 8">
          <a:extLst>
            <a:ext uri="{FF2B5EF4-FFF2-40B4-BE49-F238E27FC236}">
              <a16:creationId xmlns:a16="http://schemas.microsoft.com/office/drawing/2014/main" id="{C255E1AF-651C-4845-BAA1-F2740D74D78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7" name="Text Box 8">
          <a:extLst>
            <a:ext uri="{FF2B5EF4-FFF2-40B4-BE49-F238E27FC236}">
              <a16:creationId xmlns:a16="http://schemas.microsoft.com/office/drawing/2014/main" id="{F763A0B7-D0B6-4D79-B603-DC09246D8ED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68" name="Text Box 10">
          <a:extLst>
            <a:ext uri="{FF2B5EF4-FFF2-40B4-BE49-F238E27FC236}">
              <a16:creationId xmlns:a16="http://schemas.microsoft.com/office/drawing/2014/main" id="{79D2AFAC-996E-4D57-8E28-7058A38DE314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69" name="Text Box 10">
          <a:extLst>
            <a:ext uri="{FF2B5EF4-FFF2-40B4-BE49-F238E27FC236}">
              <a16:creationId xmlns:a16="http://schemas.microsoft.com/office/drawing/2014/main" id="{E8AD5B8B-25A8-479B-935D-70FEB5FE2A52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70" name="Text Box 10">
          <a:extLst>
            <a:ext uri="{FF2B5EF4-FFF2-40B4-BE49-F238E27FC236}">
              <a16:creationId xmlns:a16="http://schemas.microsoft.com/office/drawing/2014/main" id="{E4AE4968-9407-449D-A795-107FDB8E50C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371" name="Text Box 10">
          <a:extLst>
            <a:ext uri="{FF2B5EF4-FFF2-40B4-BE49-F238E27FC236}">
              <a16:creationId xmlns:a16="http://schemas.microsoft.com/office/drawing/2014/main" id="{B6665FBE-EE07-4AF5-B72A-4F4702D8FC0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2" name="Text Box 10">
          <a:extLst>
            <a:ext uri="{FF2B5EF4-FFF2-40B4-BE49-F238E27FC236}">
              <a16:creationId xmlns:a16="http://schemas.microsoft.com/office/drawing/2014/main" id="{F283CED7-6590-46C3-991B-E606245003C8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3" name="Text Box 10">
          <a:extLst>
            <a:ext uri="{FF2B5EF4-FFF2-40B4-BE49-F238E27FC236}">
              <a16:creationId xmlns:a16="http://schemas.microsoft.com/office/drawing/2014/main" id="{1A11C495-5A54-4A48-B8D0-2E147BC7178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4" name="Text Box 10">
          <a:extLst>
            <a:ext uri="{FF2B5EF4-FFF2-40B4-BE49-F238E27FC236}">
              <a16:creationId xmlns:a16="http://schemas.microsoft.com/office/drawing/2014/main" id="{BF0FE349-DF99-4AB9-B44A-9322E231FAB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5" name="Text Box 8">
          <a:extLst>
            <a:ext uri="{FF2B5EF4-FFF2-40B4-BE49-F238E27FC236}">
              <a16:creationId xmlns:a16="http://schemas.microsoft.com/office/drawing/2014/main" id="{F08CA062-C51A-479D-B809-40A25AB4D55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6" name="Text Box 8">
          <a:extLst>
            <a:ext uri="{FF2B5EF4-FFF2-40B4-BE49-F238E27FC236}">
              <a16:creationId xmlns:a16="http://schemas.microsoft.com/office/drawing/2014/main" id="{26B3A263-F441-4E28-8D48-23CBB5641CF1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7" name="Text Box 8">
          <a:extLst>
            <a:ext uri="{FF2B5EF4-FFF2-40B4-BE49-F238E27FC236}">
              <a16:creationId xmlns:a16="http://schemas.microsoft.com/office/drawing/2014/main" id="{0EDBB3DD-7975-4A7E-937F-87C0D61154A0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8" name="Text Box 10">
          <a:extLst>
            <a:ext uri="{FF2B5EF4-FFF2-40B4-BE49-F238E27FC236}">
              <a16:creationId xmlns:a16="http://schemas.microsoft.com/office/drawing/2014/main" id="{8DE5C1F1-6E3A-4405-AAD5-A8077710638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79" name="Text Box 10">
          <a:extLst>
            <a:ext uri="{FF2B5EF4-FFF2-40B4-BE49-F238E27FC236}">
              <a16:creationId xmlns:a16="http://schemas.microsoft.com/office/drawing/2014/main" id="{FB350CB8-1D58-4014-9648-3270A0B65CD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0" name="Text Box 10">
          <a:extLst>
            <a:ext uri="{FF2B5EF4-FFF2-40B4-BE49-F238E27FC236}">
              <a16:creationId xmlns:a16="http://schemas.microsoft.com/office/drawing/2014/main" id="{CAD6BD1B-FDD0-461B-A85A-0351575DD825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1" name="Text Box 5">
          <a:extLst>
            <a:ext uri="{FF2B5EF4-FFF2-40B4-BE49-F238E27FC236}">
              <a16:creationId xmlns:a16="http://schemas.microsoft.com/office/drawing/2014/main" id="{2BCB1E4E-12FA-4B48-B3FE-3639505A677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82" name="Text Box 5">
          <a:extLst>
            <a:ext uri="{FF2B5EF4-FFF2-40B4-BE49-F238E27FC236}">
              <a16:creationId xmlns:a16="http://schemas.microsoft.com/office/drawing/2014/main" id="{89004E94-99DD-46B9-9660-4F5493D4FB43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3" name="Text Box 5">
          <a:extLst>
            <a:ext uri="{FF2B5EF4-FFF2-40B4-BE49-F238E27FC236}">
              <a16:creationId xmlns:a16="http://schemas.microsoft.com/office/drawing/2014/main" id="{D9A9E7E6-3238-443C-AB24-769B7E40265E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4" name="Text Box 5">
          <a:extLst>
            <a:ext uri="{FF2B5EF4-FFF2-40B4-BE49-F238E27FC236}">
              <a16:creationId xmlns:a16="http://schemas.microsoft.com/office/drawing/2014/main" id="{521F16D3-1592-42DA-91EA-D6B08F24558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5" name="Text Box 8">
          <a:extLst>
            <a:ext uri="{FF2B5EF4-FFF2-40B4-BE49-F238E27FC236}">
              <a16:creationId xmlns:a16="http://schemas.microsoft.com/office/drawing/2014/main" id="{127638F0-5542-4ABB-A059-0FA1CADF5F15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86" name="Text Box 8">
          <a:extLst>
            <a:ext uri="{FF2B5EF4-FFF2-40B4-BE49-F238E27FC236}">
              <a16:creationId xmlns:a16="http://schemas.microsoft.com/office/drawing/2014/main" id="{A03F1B8C-7D81-413A-9979-11B89AEA09F6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7" name="Text Box 8">
          <a:extLst>
            <a:ext uri="{FF2B5EF4-FFF2-40B4-BE49-F238E27FC236}">
              <a16:creationId xmlns:a16="http://schemas.microsoft.com/office/drawing/2014/main" id="{263F2034-12DE-4D21-A6C3-4836482BA2C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8" name="Text Box 8">
          <a:extLst>
            <a:ext uri="{FF2B5EF4-FFF2-40B4-BE49-F238E27FC236}">
              <a16:creationId xmlns:a16="http://schemas.microsoft.com/office/drawing/2014/main" id="{6894170D-1161-4530-83B9-EAF606D5655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89" name="Text Box 10">
          <a:extLst>
            <a:ext uri="{FF2B5EF4-FFF2-40B4-BE49-F238E27FC236}">
              <a16:creationId xmlns:a16="http://schemas.microsoft.com/office/drawing/2014/main" id="{E231ED6A-C412-498C-A28D-BAD0AAE7BBF6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0" name="Text Box 10">
          <a:extLst>
            <a:ext uri="{FF2B5EF4-FFF2-40B4-BE49-F238E27FC236}">
              <a16:creationId xmlns:a16="http://schemas.microsoft.com/office/drawing/2014/main" id="{102E31C9-EE1F-46A5-88DB-7CFEE8FC104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91" name="Text Box 10">
          <a:extLst>
            <a:ext uri="{FF2B5EF4-FFF2-40B4-BE49-F238E27FC236}">
              <a16:creationId xmlns:a16="http://schemas.microsoft.com/office/drawing/2014/main" id="{6E9AAEF5-FE51-4163-B6E8-8A864AFB907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392" name="Text Box 10">
          <a:extLst>
            <a:ext uri="{FF2B5EF4-FFF2-40B4-BE49-F238E27FC236}">
              <a16:creationId xmlns:a16="http://schemas.microsoft.com/office/drawing/2014/main" id="{2FDCCF97-59CE-45A0-AC0B-5D92071A7DD3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3" name="Text Box 10">
          <a:extLst>
            <a:ext uri="{FF2B5EF4-FFF2-40B4-BE49-F238E27FC236}">
              <a16:creationId xmlns:a16="http://schemas.microsoft.com/office/drawing/2014/main" id="{24FC11C8-3904-4536-A8DE-ACC8963E08C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4" name="Text Box 10">
          <a:extLst>
            <a:ext uri="{FF2B5EF4-FFF2-40B4-BE49-F238E27FC236}">
              <a16:creationId xmlns:a16="http://schemas.microsoft.com/office/drawing/2014/main" id="{51E8D2BD-7715-4EC5-BB27-74EB3CC49D9E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5" name="Text Box 10">
          <a:extLst>
            <a:ext uri="{FF2B5EF4-FFF2-40B4-BE49-F238E27FC236}">
              <a16:creationId xmlns:a16="http://schemas.microsoft.com/office/drawing/2014/main" id="{F9454058-22E7-4A84-9F50-D0CC252044D2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6" name="Text Box 8">
          <a:extLst>
            <a:ext uri="{FF2B5EF4-FFF2-40B4-BE49-F238E27FC236}">
              <a16:creationId xmlns:a16="http://schemas.microsoft.com/office/drawing/2014/main" id="{44630FF8-3FB3-4CA5-9826-F917FAA06D91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7" name="Text Box 8">
          <a:extLst>
            <a:ext uri="{FF2B5EF4-FFF2-40B4-BE49-F238E27FC236}">
              <a16:creationId xmlns:a16="http://schemas.microsoft.com/office/drawing/2014/main" id="{DE385A85-6709-4E12-B6A6-E1EB29D7C2A9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8" name="Text Box 8">
          <a:extLst>
            <a:ext uri="{FF2B5EF4-FFF2-40B4-BE49-F238E27FC236}">
              <a16:creationId xmlns:a16="http://schemas.microsoft.com/office/drawing/2014/main" id="{4305C989-4655-4E07-9F0B-85EE9D5D2034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399" name="Text Box 10">
          <a:extLst>
            <a:ext uri="{FF2B5EF4-FFF2-40B4-BE49-F238E27FC236}">
              <a16:creationId xmlns:a16="http://schemas.microsoft.com/office/drawing/2014/main" id="{128E258A-FA45-42FC-BCB5-3D55FE5B0FD7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00" name="Text Box 10">
          <a:extLst>
            <a:ext uri="{FF2B5EF4-FFF2-40B4-BE49-F238E27FC236}">
              <a16:creationId xmlns:a16="http://schemas.microsoft.com/office/drawing/2014/main" id="{3C0F326C-F2C2-4AA1-8A66-AE37CC827993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01" name="Text Box 10">
          <a:extLst>
            <a:ext uri="{FF2B5EF4-FFF2-40B4-BE49-F238E27FC236}">
              <a16:creationId xmlns:a16="http://schemas.microsoft.com/office/drawing/2014/main" id="{1FA215B6-1181-48E2-B684-206790EDEB87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02" name="Text Box 17">
          <a:extLst>
            <a:ext uri="{FF2B5EF4-FFF2-40B4-BE49-F238E27FC236}">
              <a16:creationId xmlns:a16="http://schemas.microsoft.com/office/drawing/2014/main" id="{B18BA213-F64A-4A15-9150-3BF1C5B587A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03" name="Text Box 18">
          <a:extLst>
            <a:ext uri="{FF2B5EF4-FFF2-40B4-BE49-F238E27FC236}">
              <a16:creationId xmlns:a16="http://schemas.microsoft.com/office/drawing/2014/main" id="{344B3DDE-CD0C-436D-A8A7-4F65F1DB60C7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04" name="Text Box 17">
          <a:extLst>
            <a:ext uri="{FF2B5EF4-FFF2-40B4-BE49-F238E27FC236}">
              <a16:creationId xmlns:a16="http://schemas.microsoft.com/office/drawing/2014/main" id="{67CC1F77-32AA-4EC6-A003-117A651B201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05" name="Text Box 18">
          <a:extLst>
            <a:ext uri="{FF2B5EF4-FFF2-40B4-BE49-F238E27FC236}">
              <a16:creationId xmlns:a16="http://schemas.microsoft.com/office/drawing/2014/main" id="{C3B857BC-853F-4B26-9061-5B517EAF6847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06" name="Text Box 17">
          <a:extLst>
            <a:ext uri="{FF2B5EF4-FFF2-40B4-BE49-F238E27FC236}">
              <a16:creationId xmlns:a16="http://schemas.microsoft.com/office/drawing/2014/main" id="{36344FD7-D144-4633-A708-38686201F51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07" name="Text Box 18">
          <a:extLst>
            <a:ext uri="{FF2B5EF4-FFF2-40B4-BE49-F238E27FC236}">
              <a16:creationId xmlns:a16="http://schemas.microsoft.com/office/drawing/2014/main" id="{F5BBC3A5-BC28-4D54-8FCE-2BFAE01E071E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9408" name="グラフ 3">
          <a:extLst>
            <a:ext uri="{FF2B5EF4-FFF2-40B4-BE49-F238E27FC236}">
              <a16:creationId xmlns:a16="http://schemas.microsoft.com/office/drawing/2014/main" id="{E874D29B-1299-4DBF-B70E-317D73F96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09" name="Text Box 5">
          <a:extLst>
            <a:ext uri="{FF2B5EF4-FFF2-40B4-BE49-F238E27FC236}">
              <a16:creationId xmlns:a16="http://schemas.microsoft.com/office/drawing/2014/main" id="{B4B9773B-2E51-47F5-B14C-A9AF24702310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10" name="Text Box 5">
          <a:extLst>
            <a:ext uri="{FF2B5EF4-FFF2-40B4-BE49-F238E27FC236}">
              <a16:creationId xmlns:a16="http://schemas.microsoft.com/office/drawing/2014/main" id="{C7E87CFF-B8E3-4074-8178-6F3F9B4C3A8A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1" name="Text Box 5">
          <a:extLst>
            <a:ext uri="{FF2B5EF4-FFF2-40B4-BE49-F238E27FC236}">
              <a16:creationId xmlns:a16="http://schemas.microsoft.com/office/drawing/2014/main" id="{B29DDC14-6A67-4A47-98D5-7DF2844B440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2" name="Text Box 5">
          <a:extLst>
            <a:ext uri="{FF2B5EF4-FFF2-40B4-BE49-F238E27FC236}">
              <a16:creationId xmlns:a16="http://schemas.microsoft.com/office/drawing/2014/main" id="{8FFA67BD-C223-4E54-A2E1-1116617D504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3" name="Text Box 8">
          <a:extLst>
            <a:ext uri="{FF2B5EF4-FFF2-40B4-BE49-F238E27FC236}">
              <a16:creationId xmlns:a16="http://schemas.microsoft.com/office/drawing/2014/main" id="{A90C0E87-3918-42F6-BD45-FC507BDE1F7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14" name="Text Box 8">
          <a:extLst>
            <a:ext uri="{FF2B5EF4-FFF2-40B4-BE49-F238E27FC236}">
              <a16:creationId xmlns:a16="http://schemas.microsoft.com/office/drawing/2014/main" id="{239E5BF5-8474-4AFA-89FD-FEC6261E0A5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5" name="Text Box 8">
          <a:extLst>
            <a:ext uri="{FF2B5EF4-FFF2-40B4-BE49-F238E27FC236}">
              <a16:creationId xmlns:a16="http://schemas.microsoft.com/office/drawing/2014/main" id="{23452373-4F39-4470-927D-06D3702E5738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6" name="Text Box 8">
          <a:extLst>
            <a:ext uri="{FF2B5EF4-FFF2-40B4-BE49-F238E27FC236}">
              <a16:creationId xmlns:a16="http://schemas.microsoft.com/office/drawing/2014/main" id="{B5BBACDA-A79B-49EE-AF43-0EFA71ACF33D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7" name="Text Box 10">
          <a:extLst>
            <a:ext uri="{FF2B5EF4-FFF2-40B4-BE49-F238E27FC236}">
              <a16:creationId xmlns:a16="http://schemas.microsoft.com/office/drawing/2014/main" id="{537CD655-E246-4E04-81EA-86CB5D91652E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18" name="Text Box 10">
          <a:extLst>
            <a:ext uri="{FF2B5EF4-FFF2-40B4-BE49-F238E27FC236}">
              <a16:creationId xmlns:a16="http://schemas.microsoft.com/office/drawing/2014/main" id="{32B53688-C967-4520-82F4-3EE12DDADE04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19" name="Text Box 10">
          <a:extLst>
            <a:ext uri="{FF2B5EF4-FFF2-40B4-BE49-F238E27FC236}">
              <a16:creationId xmlns:a16="http://schemas.microsoft.com/office/drawing/2014/main" id="{B0014B0E-B1CB-4546-BB80-0D63221B5DD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20" name="Text Box 10">
          <a:extLst>
            <a:ext uri="{FF2B5EF4-FFF2-40B4-BE49-F238E27FC236}">
              <a16:creationId xmlns:a16="http://schemas.microsoft.com/office/drawing/2014/main" id="{5F6DF57C-6748-4C86-B01D-AD5B41922C39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1" name="Text Box 10">
          <a:extLst>
            <a:ext uri="{FF2B5EF4-FFF2-40B4-BE49-F238E27FC236}">
              <a16:creationId xmlns:a16="http://schemas.microsoft.com/office/drawing/2014/main" id="{07D7386C-0FFB-4EE7-943E-CD18D25A2B5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2" name="Text Box 10">
          <a:extLst>
            <a:ext uri="{FF2B5EF4-FFF2-40B4-BE49-F238E27FC236}">
              <a16:creationId xmlns:a16="http://schemas.microsoft.com/office/drawing/2014/main" id="{EA0CF501-676B-42C2-B24B-F492F6E2C001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3" name="Text Box 10">
          <a:extLst>
            <a:ext uri="{FF2B5EF4-FFF2-40B4-BE49-F238E27FC236}">
              <a16:creationId xmlns:a16="http://schemas.microsoft.com/office/drawing/2014/main" id="{006997CA-FB41-4847-BC99-197993BDCD63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4" name="Text Box 8">
          <a:extLst>
            <a:ext uri="{FF2B5EF4-FFF2-40B4-BE49-F238E27FC236}">
              <a16:creationId xmlns:a16="http://schemas.microsoft.com/office/drawing/2014/main" id="{A8D8E84B-0DDA-4BBA-BA1D-3E0068EBF1D0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5" name="Text Box 8">
          <a:extLst>
            <a:ext uri="{FF2B5EF4-FFF2-40B4-BE49-F238E27FC236}">
              <a16:creationId xmlns:a16="http://schemas.microsoft.com/office/drawing/2014/main" id="{2871994E-5C7F-40AA-B7FC-0630CC1C76A1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6" name="Text Box 8">
          <a:extLst>
            <a:ext uri="{FF2B5EF4-FFF2-40B4-BE49-F238E27FC236}">
              <a16:creationId xmlns:a16="http://schemas.microsoft.com/office/drawing/2014/main" id="{AB33089A-8227-48FE-94AC-575A5EDDB92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7" name="Text Box 10">
          <a:extLst>
            <a:ext uri="{FF2B5EF4-FFF2-40B4-BE49-F238E27FC236}">
              <a16:creationId xmlns:a16="http://schemas.microsoft.com/office/drawing/2014/main" id="{7EA8D158-F08B-49E5-ACE9-E7ED261BEBF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8" name="Text Box 10">
          <a:extLst>
            <a:ext uri="{FF2B5EF4-FFF2-40B4-BE49-F238E27FC236}">
              <a16:creationId xmlns:a16="http://schemas.microsoft.com/office/drawing/2014/main" id="{D32A7C10-212F-4695-8974-A979E9A766E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29" name="Text Box 10">
          <a:extLst>
            <a:ext uri="{FF2B5EF4-FFF2-40B4-BE49-F238E27FC236}">
              <a16:creationId xmlns:a16="http://schemas.microsoft.com/office/drawing/2014/main" id="{526AF492-489A-4BCF-8560-29475186A7CD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30" name="Text Box 5">
          <a:extLst>
            <a:ext uri="{FF2B5EF4-FFF2-40B4-BE49-F238E27FC236}">
              <a16:creationId xmlns:a16="http://schemas.microsoft.com/office/drawing/2014/main" id="{82D4E33A-031D-4A0D-9206-91CBBDD77E5C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1" name="Text Box 5">
          <a:extLst>
            <a:ext uri="{FF2B5EF4-FFF2-40B4-BE49-F238E27FC236}">
              <a16:creationId xmlns:a16="http://schemas.microsoft.com/office/drawing/2014/main" id="{F8D137A8-13EF-4A43-B1A7-86631F76E6EA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32" name="Text Box 5">
          <a:extLst>
            <a:ext uri="{FF2B5EF4-FFF2-40B4-BE49-F238E27FC236}">
              <a16:creationId xmlns:a16="http://schemas.microsoft.com/office/drawing/2014/main" id="{9F73ACED-C638-433D-9DE0-0F706D208448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73025</xdr:colOff>
      <xdr:row>43</xdr:row>
      <xdr:rowOff>99060</xdr:rowOff>
    </xdr:to>
    <xdr:sp macro="" textlink="">
      <xdr:nvSpPr>
        <xdr:cNvPr id="259433" name="Text Box 5">
          <a:extLst>
            <a:ext uri="{FF2B5EF4-FFF2-40B4-BE49-F238E27FC236}">
              <a16:creationId xmlns:a16="http://schemas.microsoft.com/office/drawing/2014/main" id="{7366FD03-168A-4775-87B5-3704221490E9}"/>
            </a:ext>
          </a:extLst>
        </xdr:cNvPr>
        <xdr:cNvSpPr txBox="1">
          <a:spLocks noChangeArrowheads="1"/>
        </xdr:cNvSpPr>
      </xdr:nvSpPr>
      <xdr:spPr bwMode="auto">
        <a:xfrm>
          <a:off x="2705100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4" name="Text Box 8">
          <a:extLst>
            <a:ext uri="{FF2B5EF4-FFF2-40B4-BE49-F238E27FC236}">
              <a16:creationId xmlns:a16="http://schemas.microsoft.com/office/drawing/2014/main" id="{3A7F5ED8-8921-429B-A90E-293E138F5C9B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5" name="Text Box 10">
          <a:extLst>
            <a:ext uri="{FF2B5EF4-FFF2-40B4-BE49-F238E27FC236}">
              <a16:creationId xmlns:a16="http://schemas.microsoft.com/office/drawing/2014/main" id="{14F02598-769B-4385-B80D-90BFA97B3246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6" name="Text Box 10">
          <a:extLst>
            <a:ext uri="{FF2B5EF4-FFF2-40B4-BE49-F238E27FC236}">
              <a16:creationId xmlns:a16="http://schemas.microsoft.com/office/drawing/2014/main" id="{1F99DD9E-E00D-48A1-B248-A1435BE57EEF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7" name="Text Box 10">
          <a:extLst>
            <a:ext uri="{FF2B5EF4-FFF2-40B4-BE49-F238E27FC236}">
              <a16:creationId xmlns:a16="http://schemas.microsoft.com/office/drawing/2014/main" id="{41F8BDA7-F4A5-4683-9173-B37D2FEB82FE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8" name="Text Box 10">
          <a:extLst>
            <a:ext uri="{FF2B5EF4-FFF2-40B4-BE49-F238E27FC236}">
              <a16:creationId xmlns:a16="http://schemas.microsoft.com/office/drawing/2014/main" id="{0832AF40-92A7-4850-B419-3928CEC29388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39" name="Text Box 8">
          <a:extLst>
            <a:ext uri="{FF2B5EF4-FFF2-40B4-BE49-F238E27FC236}">
              <a16:creationId xmlns:a16="http://schemas.microsoft.com/office/drawing/2014/main" id="{A404D911-DBEF-4544-8620-7A59D144160E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40" name="Text Box 8">
          <a:extLst>
            <a:ext uri="{FF2B5EF4-FFF2-40B4-BE49-F238E27FC236}">
              <a16:creationId xmlns:a16="http://schemas.microsoft.com/office/drawing/2014/main" id="{C97121C4-D71C-4B76-98B0-3E07A8C0E391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41" name="Text Box 8">
          <a:extLst>
            <a:ext uri="{FF2B5EF4-FFF2-40B4-BE49-F238E27FC236}">
              <a16:creationId xmlns:a16="http://schemas.microsoft.com/office/drawing/2014/main" id="{5B35969B-E884-4933-B59F-663F47A48B73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42" name="Text Box 10">
          <a:extLst>
            <a:ext uri="{FF2B5EF4-FFF2-40B4-BE49-F238E27FC236}">
              <a16:creationId xmlns:a16="http://schemas.microsoft.com/office/drawing/2014/main" id="{B9FBDB7D-AD3B-47C0-A258-12CA95CD6494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43" name="Text Box 10">
          <a:extLst>
            <a:ext uri="{FF2B5EF4-FFF2-40B4-BE49-F238E27FC236}">
              <a16:creationId xmlns:a16="http://schemas.microsoft.com/office/drawing/2014/main" id="{E0135889-CADD-4ACE-8A30-AA7417D86971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73025</xdr:colOff>
      <xdr:row>43</xdr:row>
      <xdr:rowOff>99060</xdr:rowOff>
    </xdr:to>
    <xdr:sp macro="" textlink="">
      <xdr:nvSpPr>
        <xdr:cNvPr id="259444" name="Text Box 10">
          <a:extLst>
            <a:ext uri="{FF2B5EF4-FFF2-40B4-BE49-F238E27FC236}">
              <a16:creationId xmlns:a16="http://schemas.microsoft.com/office/drawing/2014/main" id="{F12469AD-7124-4736-BF67-72D73C353E65}"/>
            </a:ext>
          </a:extLst>
        </xdr:cNvPr>
        <xdr:cNvSpPr txBox="1">
          <a:spLocks noChangeArrowheads="1"/>
        </xdr:cNvSpPr>
      </xdr:nvSpPr>
      <xdr:spPr bwMode="auto">
        <a:xfrm>
          <a:off x="309562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45" name="Text Box 17">
          <a:extLst>
            <a:ext uri="{FF2B5EF4-FFF2-40B4-BE49-F238E27FC236}">
              <a16:creationId xmlns:a16="http://schemas.microsoft.com/office/drawing/2014/main" id="{10A9746F-9EAC-402D-A9C2-77F196C7B922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46" name="Text Box 18">
          <a:extLst>
            <a:ext uri="{FF2B5EF4-FFF2-40B4-BE49-F238E27FC236}">
              <a16:creationId xmlns:a16="http://schemas.microsoft.com/office/drawing/2014/main" id="{ECDC818F-BBBC-4600-B8B9-F1DAADBD8BA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47" name="Text Box 5">
          <a:extLst>
            <a:ext uri="{FF2B5EF4-FFF2-40B4-BE49-F238E27FC236}">
              <a16:creationId xmlns:a16="http://schemas.microsoft.com/office/drawing/2014/main" id="{390B3511-8086-4730-9FFD-5AFDA0016FD3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48" name="Text Box 8">
          <a:extLst>
            <a:ext uri="{FF2B5EF4-FFF2-40B4-BE49-F238E27FC236}">
              <a16:creationId xmlns:a16="http://schemas.microsoft.com/office/drawing/2014/main" id="{02BF43C6-DC2A-4958-BEB2-2E95E7C9BDB5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49" name="Text Box 10">
          <a:extLst>
            <a:ext uri="{FF2B5EF4-FFF2-40B4-BE49-F238E27FC236}">
              <a16:creationId xmlns:a16="http://schemas.microsoft.com/office/drawing/2014/main" id="{C5C3F027-9503-4661-85B2-F8C90C63A7D4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0" name="Text Box 10">
          <a:extLst>
            <a:ext uri="{FF2B5EF4-FFF2-40B4-BE49-F238E27FC236}">
              <a16:creationId xmlns:a16="http://schemas.microsoft.com/office/drawing/2014/main" id="{A00C0E68-9C1D-4BCE-81FE-9A729E391C84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1" name="Text Box 10">
          <a:extLst>
            <a:ext uri="{FF2B5EF4-FFF2-40B4-BE49-F238E27FC236}">
              <a16:creationId xmlns:a16="http://schemas.microsoft.com/office/drawing/2014/main" id="{755469A7-CCBD-4043-ACA1-0CD48048CA04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2" name="Text Box 10">
          <a:extLst>
            <a:ext uri="{FF2B5EF4-FFF2-40B4-BE49-F238E27FC236}">
              <a16:creationId xmlns:a16="http://schemas.microsoft.com/office/drawing/2014/main" id="{898C99F4-48D5-40A4-BC29-CD835CD94BF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3" name="Text Box 8">
          <a:extLst>
            <a:ext uri="{FF2B5EF4-FFF2-40B4-BE49-F238E27FC236}">
              <a16:creationId xmlns:a16="http://schemas.microsoft.com/office/drawing/2014/main" id="{0FF9557B-E552-4586-AD4F-B66BA1B8F047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4" name="Text Box 8">
          <a:extLst>
            <a:ext uri="{FF2B5EF4-FFF2-40B4-BE49-F238E27FC236}">
              <a16:creationId xmlns:a16="http://schemas.microsoft.com/office/drawing/2014/main" id="{81D45EF4-B7CD-457E-9692-C6D2C67749A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5" name="Text Box 8">
          <a:extLst>
            <a:ext uri="{FF2B5EF4-FFF2-40B4-BE49-F238E27FC236}">
              <a16:creationId xmlns:a16="http://schemas.microsoft.com/office/drawing/2014/main" id="{C27EDA6C-D973-4D27-99A5-EB3C89B6038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6" name="Text Box 10">
          <a:extLst>
            <a:ext uri="{FF2B5EF4-FFF2-40B4-BE49-F238E27FC236}">
              <a16:creationId xmlns:a16="http://schemas.microsoft.com/office/drawing/2014/main" id="{95848E81-A10E-4989-ABD0-AF32EAFE764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7" name="Text Box 10">
          <a:extLst>
            <a:ext uri="{FF2B5EF4-FFF2-40B4-BE49-F238E27FC236}">
              <a16:creationId xmlns:a16="http://schemas.microsoft.com/office/drawing/2014/main" id="{9936A4B9-21B8-49A4-AA98-84DFBDDCFD8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8" name="Text Box 10">
          <a:extLst>
            <a:ext uri="{FF2B5EF4-FFF2-40B4-BE49-F238E27FC236}">
              <a16:creationId xmlns:a16="http://schemas.microsoft.com/office/drawing/2014/main" id="{D08E8177-54DD-4409-B275-77BDE98ADFA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59" name="Text Box 5">
          <a:extLst>
            <a:ext uri="{FF2B5EF4-FFF2-40B4-BE49-F238E27FC236}">
              <a16:creationId xmlns:a16="http://schemas.microsoft.com/office/drawing/2014/main" id="{28325329-295C-4F47-ACC8-33D94C4756B1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0" name="Text Box 5">
          <a:extLst>
            <a:ext uri="{FF2B5EF4-FFF2-40B4-BE49-F238E27FC236}">
              <a16:creationId xmlns:a16="http://schemas.microsoft.com/office/drawing/2014/main" id="{56C632BE-330B-4B55-B4CA-CD6876B40C05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1" name="Text Box 5">
          <a:extLst>
            <a:ext uri="{FF2B5EF4-FFF2-40B4-BE49-F238E27FC236}">
              <a16:creationId xmlns:a16="http://schemas.microsoft.com/office/drawing/2014/main" id="{1F23633F-0E87-4F7D-B104-A6EC5A7530B6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2" name="Text Box 8">
          <a:extLst>
            <a:ext uri="{FF2B5EF4-FFF2-40B4-BE49-F238E27FC236}">
              <a16:creationId xmlns:a16="http://schemas.microsoft.com/office/drawing/2014/main" id="{0E0E0D39-B2D0-49E8-8DF2-B1702489A5EC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3" name="Text Box 8">
          <a:extLst>
            <a:ext uri="{FF2B5EF4-FFF2-40B4-BE49-F238E27FC236}">
              <a16:creationId xmlns:a16="http://schemas.microsoft.com/office/drawing/2014/main" id="{E1ADE065-9D64-483A-8134-5B52E85E458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4" name="Text Box 8">
          <a:extLst>
            <a:ext uri="{FF2B5EF4-FFF2-40B4-BE49-F238E27FC236}">
              <a16:creationId xmlns:a16="http://schemas.microsoft.com/office/drawing/2014/main" id="{E9753889-C773-48FD-BAA2-83F7D766BAAA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5" name="Text Box 10">
          <a:extLst>
            <a:ext uri="{FF2B5EF4-FFF2-40B4-BE49-F238E27FC236}">
              <a16:creationId xmlns:a16="http://schemas.microsoft.com/office/drawing/2014/main" id="{BCC18593-3B2E-416F-9E9F-15187A0A0063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73025</xdr:colOff>
      <xdr:row>43</xdr:row>
      <xdr:rowOff>99060</xdr:rowOff>
    </xdr:to>
    <xdr:sp macro="" textlink="">
      <xdr:nvSpPr>
        <xdr:cNvPr id="259466" name="Text Box 10">
          <a:extLst>
            <a:ext uri="{FF2B5EF4-FFF2-40B4-BE49-F238E27FC236}">
              <a16:creationId xmlns:a16="http://schemas.microsoft.com/office/drawing/2014/main" id="{A1C975F0-282D-4085-BD1D-A8ADD11F2D3F}"/>
            </a:ext>
          </a:extLst>
        </xdr:cNvPr>
        <xdr:cNvSpPr txBox="1">
          <a:spLocks noChangeArrowheads="1"/>
        </xdr:cNvSpPr>
      </xdr:nvSpPr>
      <xdr:spPr bwMode="auto">
        <a:xfrm>
          <a:off x="2314575" y="821753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76200</xdr:colOff>
      <xdr:row>40</xdr:row>
      <xdr:rowOff>25400</xdr:rowOff>
    </xdr:to>
    <xdr:sp macro="" textlink="">
      <xdr:nvSpPr>
        <xdr:cNvPr id="259470" name="テキスト ボックス 259469">
          <a:extLst>
            <a:ext uri="{FF2B5EF4-FFF2-40B4-BE49-F238E27FC236}">
              <a16:creationId xmlns:a16="http://schemas.microsoft.com/office/drawing/2014/main" id="{5DEC2857-189B-4CDA-BE65-1FD905314723}"/>
            </a:ext>
          </a:extLst>
        </xdr:cNvPr>
        <xdr:cNvSpPr txBox="1"/>
      </xdr:nvSpPr>
      <xdr:spPr bwMode="auto">
        <a:xfrm>
          <a:off x="5570008" y="7362825"/>
          <a:ext cx="640292" cy="23812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259471" name="テキスト ボックス 259470">
          <a:extLst>
            <a:ext uri="{FF2B5EF4-FFF2-40B4-BE49-F238E27FC236}">
              <a16:creationId xmlns:a16="http://schemas.microsoft.com/office/drawing/2014/main" id="{F8E21980-6B1A-48EE-AB47-A7A20A561E66}"/>
            </a:ext>
          </a:extLst>
        </xdr:cNvPr>
        <xdr:cNvSpPr txBox="1"/>
      </xdr:nvSpPr>
      <xdr:spPr bwMode="auto">
        <a:xfrm>
          <a:off x="5183716" y="655110"/>
          <a:ext cx="638176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259472" name="テキスト ボックス 259471">
          <a:extLst>
            <a:ext uri="{FF2B5EF4-FFF2-40B4-BE49-F238E27FC236}">
              <a16:creationId xmlns:a16="http://schemas.microsoft.com/office/drawing/2014/main" id="{A2D8948C-0008-48C7-9781-E5EF8A439EF4}"/>
            </a:ext>
          </a:extLst>
        </xdr:cNvPr>
        <xdr:cNvSpPr txBox="1"/>
      </xdr:nvSpPr>
      <xdr:spPr bwMode="auto">
        <a:xfrm>
          <a:off x="5355167" y="4240741"/>
          <a:ext cx="638176" cy="23812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</xdr:colOff>
      <xdr:row>3</xdr:row>
      <xdr:rowOff>57150</xdr:rowOff>
    </xdr:from>
    <xdr:to>
      <xdr:col>12</xdr:col>
      <xdr:colOff>222995</xdr:colOff>
      <xdr:row>17</xdr:row>
      <xdr:rowOff>146782</xdr:rowOff>
    </xdr:to>
    <xdr:pic>
      <xdr:nvPicPr>
        <xdr:cNvPr id="269840" name="図 269839">
          <a:extLst>
            <a:ext uri="{FF2B5EF4-FFF2-40B4-BE49-F238E27FC236}">
              <a16:creationId xmlns:a16="http://schemas.microsoft.com/office/drawing/2014/main" id="{E67A0DC1-29BE-8B65-47DB-EB7A000AC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0100" y="755650"/>
          <a:ext cx="2731245" cy="2578832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8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8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8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8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8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8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8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8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8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8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8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8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8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8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8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8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8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8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8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8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8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8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8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8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8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8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8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8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8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8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8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8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8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8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8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8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8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8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8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8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8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8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8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8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8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8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8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8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8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8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8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8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8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8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8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8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8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8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8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8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8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8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8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8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8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8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8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8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8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8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8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8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8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8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8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8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255905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8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8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8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8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8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8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8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8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8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8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8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8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8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8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8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8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8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8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8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8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8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8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8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8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8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8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8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8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8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8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8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8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8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8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8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8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8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8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8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8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8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8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8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8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8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8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8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8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8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8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8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8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8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8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8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8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8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8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8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8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8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8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8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8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8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8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8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8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8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8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8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8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8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8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8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8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8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8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8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8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8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8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8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8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8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8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8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8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8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8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8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8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8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8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8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8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8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8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8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8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8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8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8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8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8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8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8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8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8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8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8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8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8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8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8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8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8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8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8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8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8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8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8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8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8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8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8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8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8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8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8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8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8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8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8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8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8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8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8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8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8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8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8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8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8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8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8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8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8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8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8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8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8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8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8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8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8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8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8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8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8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8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8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8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8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8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8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8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8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8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8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8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8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8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8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8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8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8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8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8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8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8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8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8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8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8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8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8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8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8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8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8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8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8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8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8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8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8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8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8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8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8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8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8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8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8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8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8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8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8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8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8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8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8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8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8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8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8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8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8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8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8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8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8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8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8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8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8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8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8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8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8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8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8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8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8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8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8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8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8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8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8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8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8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8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8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8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8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8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8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8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8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8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8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8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8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8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8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8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8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8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8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8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8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8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8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8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8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8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8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8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8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8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8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8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8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8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8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8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8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8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8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8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8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8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8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8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8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8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8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8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8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8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8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8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8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8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8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8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8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8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8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8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8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8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8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8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8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8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8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8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8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8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8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8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8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8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8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8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8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8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8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8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8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8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8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8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8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8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8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8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8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8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8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8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8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8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8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8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8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8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8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8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8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8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8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8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8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8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8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8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8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8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8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8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8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8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8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8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8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8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8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8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8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8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8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8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8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8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8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8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8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8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8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8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8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8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8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8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8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8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8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8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8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8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8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8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8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8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8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8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8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8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8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8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8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8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8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8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8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8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8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8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8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8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8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8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8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8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8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8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8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8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8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8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8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8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8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8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8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8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8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8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8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8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8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8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8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8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8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8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8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8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8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8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8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8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8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8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8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8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8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8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8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8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8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8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8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8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8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8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8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8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8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8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8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8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8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8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8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8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8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8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8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8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8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8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8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8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8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8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8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8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8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8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8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8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8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8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8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8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8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8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8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8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8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8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8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8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8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8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8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8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8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8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8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8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8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8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8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8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8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8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8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8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8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8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8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8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8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8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8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8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8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8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8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8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8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8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8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8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8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8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8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8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8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8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8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8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8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8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8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8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8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8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8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8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8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8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8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8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8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8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8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8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8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8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8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8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8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8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8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8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8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8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8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8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8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8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8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8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8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8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8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8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8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8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8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8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8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8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8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8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8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8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8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8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8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8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8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8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8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8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8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8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8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8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8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8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8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8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8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8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8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8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8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8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8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8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8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8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8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8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8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8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8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8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8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8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8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8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8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8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8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8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8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8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8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8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8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8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8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8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8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8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8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8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8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8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8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8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8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8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8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8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8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8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8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8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8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8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8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8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8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8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8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8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8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8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8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8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8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8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8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8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8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8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8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8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8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8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8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8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8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8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8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8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8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8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8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8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SpPr txBox="1"/>
      </xdr:nvSpPr>
      <xdr:spPr bwMode="auto">
        <a:xfrm>
          <a:off x="5455920" y="853440"/>
          <a:ext cx="66294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255905</xdr:colOff>
      <xdr:row>21</xdr:row>
      <xdr:rowOff>0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D58C5FCB-F626-4F1A-975E-E770F633B710}"/>
            </a:ext>
          </a:extLst>
        </xdr:cNvPr>
        <xdr:cNvSpPr txBox="1">
          <a:spLocks noChangeArrowheads="1"/>
        </xdr:cNvSpPr>
      </xdr:nvSpPr>
      <xdr:spPr bwMode="auto">
        <a:xfrm>
          <a:off x="2112010" y="3962400"/>
          <a:ext cx="1949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648744F8-1492-427B-A29B-C04EE5B5EDB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323C982E-CB26-4929-87C4-DE8B4E0B987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BE27D79B-F0E1-49F0-A5CF-9D86A8B01D8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49381E14-A2D8-4FCD-B39D-2F38BB3E923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8" name="Text Box 33">
          <a:extLst>
            <a:ext uri="{FF2B5EF4-FFF2-40B4-BE49-F238E27FC236}">
              <a16:creationId xmlns:a16="http://schemas.microsoft.com/office/drawing/2014/main" id="{B67CB0BD-FA86-481D-B093-4CC9D20187D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6BF4C128-5A31-4D7B-AD26-C3EAAC15402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113EF951-EC5F-4AD8-844A-2584D415AAF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1" name="Text Box 27">
          <a:extLst>
            <a:ext uri="{FF2B5EF4-FFF2-40B4-BE49-F238E27FC236}">
              <a16:creationId xmlns:a16="http://schemas.microsoft.com/office/drawing/2014/main" id="{628A0E70-C1E6-44F6-AE6A-20DC64762C3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D65AAECD-C0C6-4C5B-BCAB-2A5F8F94C44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3" name="Text Box 32">
          <a:extLst>
            <a:ext uri="{FF2B5EF4-FFF2-40B4-BE49-F238E27FC236}">
              <a16:creationId xmlns:a16="http://schemas.microsoft.com/office/drawing/2014/main" id="{2A589594-0ACE-4F20-B38A-F85D41E2AA1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4" name="Text Box 33">
          <a:extLst>
            <a:ext uri="{FF2B5EF4-FFF2-40B4-BE49-F238E27FC236}">
              <a16:creationId xmlns:a16="http://schemas.microsoft.com/office/drawing/2014/main" id="{A8565FC7-1465-4558-B9AE-D7DA9CF36A5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D227209C-830C-460E-83AE-858EF3CE8A4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B0287345-FE93-4F6C-BC6B-786A13137FD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0AD67F13-385A-42A2-B7A3-254AAC6DF983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1D1C95E2-9A3D-46BE-AFAB-A77C67B9450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FCBB6733-F2AA-4753-849F-59F24C63342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7DAF0281-3BE3-4EC0-9D4B-80BA5C2636B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4F8624EB-DB11-4450-94E1-5693033F794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CEB9BB7E-7369-4B98-9837-E6242BAF4BB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A3A314D5-ACEC-4D6A-B3D0-3E70F8B16A5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4" name="Text Box 28">
          <a:extLst>
            <a:ext uri="{FF2B5EF4-FFF2-40B4-BE49-F238E27FC236}">
              <a16:creationId xmlns:a16="http://schemas.microsoft.com/office/drawing/2014/main" id="{A0766F02-4D0C-4332-AC19-3A131929C70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969850F8-BC75-4D17-8EE4-CCE06D93CF2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FF700419-4868-495C-870C-225416085A63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48D47A0E-041B-4A19-9AB8-66FF9E55881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3991B44E-B5A4-4D29-861C-470F3D4AD9D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D6840F13-EF92-4A01-B62C-E279A5FA17C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93948563-E628-49F0-BCE9-E27D1230EBD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CF1BD6C9-E920-421B-B1DD-1E62E2F2777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D4E7E3B8-3966-46E4-AFC1-7D7A78C4A41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E86A53AC-3E67-43D7-9A76-9840404294B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537212E5-6A09-45CF-9546-F2D92B4C436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A73F5FAA-124D-40C3-815C-46854B1FCB2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6" name="Text Box 28">
          <a:extLst>
            <a:ext uri="{FF2B5EF4-FFF2-40B4-BE49-F238E27FC236}">
              <a16:creationId xmlns:a16="http://schemas.microsoft.com/office/drawing/2014/main" id="{D9AEB008-E3EE-4B17-AD24-7CE52BA07D9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id="{4E0B0A28-AAD7-4DD0-9FC0-2B297090998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C934374B-DBCB-4E75-951B-63BE6929494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60296904-52DB-418C-A16C-85ACDA62537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0" name="Text Box 23">
          <a:extLst>
            <a:ext uri="{FF2B5EF4-FFF2-40B4-BE49-F238E27FC236}">
              <a16:creationId xmlns:a16="http://schemas.microsoft.com/office/drawing/2014/main" id="{90039CBC-E1B5-4399-8E59-63E88BC2E59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A17909CD-B05B-4E4E-A8EC-016A7104490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3611D849-4106-4E28-A34A-89438FFA962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30D5B8EB-279B-4972-8B9E-C315C4E9F9B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4" name="Text Box 33">
          <a:extLst>
            <a:ext uri="{FF2B5EF4-FFF2-40B4-BE49-F238E27FC236}">
              <a16:creationId xmlns:a16="http://schemas.microsoft.com/office/drawing/2014/main" id="{17586947-4783-43F6-AC6F-2B50CC92CF1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4A2C15EF-3AD5-438B-AA1E-E48AAD387A8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6" name="Text Box 23">
          <a:extLst>
            <a:ext uri="{FF2B5EF4-FFF2-40B4-BE49-F238E27FC236}">
              <a16:creationId xmlns:a16="http://schemas.microsoft.com/office/drawing/2014/main" id="{C335BC0D-0240-4C94-AC9E-C339CCE006B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64A9763E-C9A9-45F8-A73D-0FD9EDB4DD6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C43F6D06-E79C-4F30-AD54-49C523602A9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49" name="Text Box 32">
          <a:extLst>
            <a:ext uri="{FF2B5EF4-FFF2-40B4-BE49-F238E27FC236}">
              <a16:creationId xmlns:a16="http://schemas.microsoft.com/office/drawing/2014/main" id="{E85AEC7C-28F5-41BD-A8F7-7C7A8F7C543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0" name="Text Box 33">
          <a:extLst>
            <a:ext uri="{FF2B5EF4-FFF2-40B4-BE49-F238E27FC236}">
              <a16:creationId xmlns:a16="http://schemas.microsoft.com/office/drawing/2014/main" id="{D0B10613-82B4-4FAC-B015-7347F03EACE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4BE3EBE7-AB41-43F8-BAC6-DCB7E0DB119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4383E228-544B-42AC-92AE-CC30065A197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317DBD4B-B593-491B-B02E-C87A24AC8E6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D62685C3-DC5B-411B-987F-29D8BD2865F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5BFB17F2-BE42-4DE9-8CBA-9C127648571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6" name="Text Box 33">
          <a:extLst>
            <a:ext uri="{FF2B5EF4-FFF2-40B4-BE49-F238E27FC236}">
              <a16:creationId xmlns:a16="http://schemas.microsoft.com/office/drawing/2014/main" id="{3FAC9210-A122-4A32-A4D1-7026C58439C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94E8E332-11C4-4C1C-94F9-D85C7A1AFE9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6B1C9422-6B6A-4139-91DA-6F14B3F6555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59" name="Text Box 27">
          <a:extLst>
            <a:ext uri="{FF2B5EF4-FFF2-40B4-BE49-F238E27FC236}">
              <a16:creationId xmlns:a16="http://schemas.microsoft.com/office/drawing/2014/main" id="{5383A408-721B-4812-BE36-B1F01706803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60" name="Text Box 28">
          <a:extLst>
            <a:ext uri="{FF2B5EF4-FFF2-40B4-BE49-F238E27FC236}">
              <a16:creationId xmlns:a16="http://schemas.microsoft.com/office/drawing/2014/main" id="{7B753B27-0172-4B07-B0EC-E7ECA1F980E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61" name="Text Box 32">
          <a:extLst>
            <a:ext uri="{FF2B5EF4-FFF2-40B4-BE49-F238E27FC236}">
              <a16:creationId xmlns:a16="http://schemas.microsoft.com/office/drawing/2014/main" id="{7A0016A9-4E2A-4AF6-98ED-637C4C772FB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62" name="Text Box 33">
          <a:extLst>
            <a:ext uri="{FF2B5EF4-FFF2-40B4-BE49-F238E27FC236}">
              <a16:creationId xmlns:a16="http://schemas.microsoft.com/office/drawing/2014/main" id="{3E4F2269-CFB1-4B9F-A825-5384745EACD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63" name="Text Box 22">
          <a:extLst>
            <a:ext uri="{FF2B5EF4-FFF2-40B4-BE49-F238E27FC236}">
              <a16:creationId xmlns:a16="http://schemas.microsoft.com/office/drawing/2014/main" id="{50DA53BA-6011-48B4-8D2D-E79D836900E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18" name="Text Box 23">
          <a:extLst>
            <a:ext uri="{FF2B5EF4-FFF2-40B4-BE49-F238E27FC236}">
              <a16:creationId xmlns:a16="http://schemas.microsoft.com/office/drawing/2014/main" id="{6847229F-BD2A-40EB-B985-FD22787AFDA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19" name="Text Box 27">
          <a:extLst>
            <a:ext uri="{FF2B5EF4-FFF2-40B4-BE49-F238E27FC236}">
              <a16:creationId xmlns:a16="http://schemas.microsoft.com/office/drawing/2014/main" id="{0A711080-5AE4-411B-82DD-4D9C1421041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0" name="Text Box 28">
          <a:extLst>
            <a:ext uri="{FF2B5EF4-FFF2-40B4-BE49-F238E27FC236}">
              <a16:creationId xmlns:a16="http://schemas.microsoft.com/office/drawing/2014/main" id="{78D56637-CA17-4ABE-B4C6-D7A36A98773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1" name="Text Box 32">
          <a:extLst>
            <a:ext uri="{FF2B5EF4-FFF2-40B4-BE49-F238E27FC236}">
              <a16:creationId xmlns:a16="http://schemas.microsoft.com/office/drawing/2014/main" id="{CE28AC4F-04FF-4D8B-894F-A4ADDA19AB6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2" name="Text Box 33">
          <a:extLst>
            <a:ext uri="{FF2B5EF4-FFF2-40B4-BE49-F238E27FC236}">
              <a16:creationId xmlns:a16="http://schemas.microsoft.com/office/drawing/2014/main" id="{2621EC5D-5FE0-48C7-A07F-94EBB7A3AFB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3" name="Text Box 22">
          <a:extLst>
            <a:ext uri="{FF2B5EF4-FFF2-40B4-BE49-F238E27FC236}">
              <a16:creationId xmlns:a16="http://schemas.microsoft.com/office/drawing/2014/main" id="{1BC60B26-E72E-46E9-978B-9EC4FA0C75C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4" name="Text Box 23">
          <a:extLst>
            <a:ext uri="{FF2B5EF4-FFF2-40B4-BE49-F238E27FC236}">
              <a16:creationId xmlns:a16="http://schemas.microsoft.com/office/drawing/2014/main" id="{131BB34F-5A40-439B-8EFB-380706EEC95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5" name="Text Box 27">
          <a:extLst>
            <a:ext uri="{FF2B5EF4-FFF2-40B4-BE49-F238E27FC236}">
              <a16:creationId xmlns:a16="http://schemas.microsoft.com/office/drawing/2014/main" id="{A00BA337-D8B4-43C6-A9F7-5DC464F4263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6" name="Text Box 28">
          <a:extLst>
            <a:ext uri="{FF2B5EF4-FFF2-40B4-BE49-F238E27FC236}">
              <a16:creationId xmlns:a16="http://schemas.microsoft.com/office/drawing/2014/main" id="{9D4B738F-9746-486E-B0E0-23280F363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7" name="Text Box 32">
          <a:extLst>
            <a:ext uri="{FF2B5EF4-FFF2-40B4-BE49-F238E27FC236}">
              <a16:creationId xmlns:a16="http://schemas.microsoft.com/office/drawing/2014/main" id="{C2BD0729-636E-4E90-810F-D119D4041D7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8" name="Text Box 33">
          <a:extLst>
            <a:ext uri="{FF2B5EF4-FFF2-40B4-BE49-F238E27FC236}">
              <a16:creationId xmlns:a16="http://schemas.microsoft.com/office/drawing/2014/main" id="{8FFE9E9B-E0CB-44A5-BFEF-CED1EC70D35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29" name="Text Box 23">
          <a:extLst>
            <a:ext uri="{FF2B5EF4-FFF2-40B4-BE49-F238E27FC236}">
              <a16:creationId xmlns:a16="http://schemas.microsoft.com/office/drawing/2014/main" id="{D0ECED5E-B9E4-4A01-9501-E21639662FC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0" name="Text Box 27">
          <a:extLst>
            <a:ext uri="{FF2B5EF4-FFF2-40B4-BE49-F238E27FC236}">
              <a16:creationId xmlns:a16="http://schemas.microsoft.com/office/drawing/2014/main" id="{06B080AB-1757-442F-963D-6F4E3130A60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1" name="Text Box 28">
          <a:extLst>
            <a:ext uri="{FF2B5EF4-FFF2-40B4-BE49-F238E27FC236}">
              <a16:creationId xmlns:a16="http://schemas.microsoft.com/office/drawing/2014/main" id="{BB7FF11F-4669-45CD-A1F5-0D0B1DD663B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2" name="Text Box 32">
          <a:extLst>
            <a:ext uri="{FF2B5EF4-FFF2-40B4-BE49-F238E27FC236}">
              <a16:creationId xmlns:a16="http://schemas.microsoft.com/office/drawing/2014/main" id="{93582C7C-57C3-4C0B-AE10-FC987711556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3" name="Text Box 33">
          <a:extLst>
            <a:ext uri="{FF2B5EF4-FFF2-40B4-BE49-F238E27FC236}">
              <a16:creationId xmlns:a16="http://schemas.microsoft.com/office/drawing/2014/main" id="{79EA5C56-BEE6-4013-8460-2EA894FEEAA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4" name="Text Box 22">
          <a:extLst>
            <a:ext uri="{FF2B5EF4-FFF2-40B4-BE49-F238E27FC236}">
              <a16:creationId xmlns:a16="http://schemas.microsoft.com/office/drawing/2014/main" id="{737BB132-3702-48FA-92FD-B8A730EE48D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5" name="Text Box 23">
          <a:extLst>
            <a:ext uri="{FF2B5EF4-FFF2-40B4-BE49-F238E27FC236}">
              <a16:creationId xmlns:a16="http://schemas.microsoft.com/office/drawing/2014/main" id="{5F436247-72D6-4C4D-B9ED-D14F4509744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6" name="Text Box 27">
          <a:extLst>
            <a:ext uri="{FF2B5EF4-FFF2-40B4-BE49-F238E27FC236}">
              <a16:creationId xmlns:a16="http://schemas.microsoft.com/office/drawing/2014/main" id="{BFD026AA-04FC-478B-8E23-0DA492CDB6D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7" name="Text Box 28">
          <a:extLst>
            <a:ext uri="{FF2B5EF4-FFF2-40B4-BE49-F238E27FC236}">
              <a16:creationId xmlns:a16="http://schemas.microsoft.com/office/drawing/2014/main" id="{B1425749-07DA-4605-B8A7-C34F411B473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8" name="Text Box 32">
          <a:extLst>
            <a:ext uri="{FF2B5EF4-FFF2-40B4-BE49-F238E27FC236}">
              <a16:creationId xmlns:a16="http://schemas.microsoft.com/office/drawing/2014/main" id="{B3873549-ABEB-4864-BA2E-CA1BC73F039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39" name="Text Box 33">
          <a:extLst>
            <a:ext uri="{FF2B5EF4-FFF2-40B4-BE49-F238E27FC236}">
              <a16:creationId xmlns:a16="http://schemas.microsoft.com/office/drawing/2014/main" id="{E84690BB-7ECD-46A9-8C9B-2DC23DBECDF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0" name="Text Box 23">
          <a:extLst>
            <a:ext uri="{FF2B5EF4-FFF2-40B4-BE49-F238E27FC236}">
              <a16:creationId xmlns:a16="http://schemas.microsoft.com/office/drawing/2014/main" id="{11B9D8A8-5A6B-4700-AA56-EE2C8CBC87D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1" name="Text Box 27">
          <a:extLst>
            <a:ext uri="{FF2B5EF4-FFF2-40B4-BE49-F238E27FC236}">
              <a16:creationId xmlns:a16="http://schemas.microsoft.com/office/drawing/2014/main" id="{AB10B82A-335D-40A5-B4F6-070374DCADE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2" name="Text Box 28">
          <a:extLst>
            <a:ext uri="{FF2B5EF4-FFF2-40B4-BE49-F238E27FC236}">
              <a16:creationId xmlns:a16="http://schemas.microsoft.com/office/drawing/2014/main" id="{58E7AC64-7844-4EEF-B24E-274A565DFBE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3" name="Text Box 32">
          <a:extLst>
            <a:ext uri="{FF2B5EF4-FFF2-40B4-BE49-F238E27FC236}">
              <a16:creationId xmlns:a16="http://schemas.microsoft.com/office/drawing/2014/main" id="{7C967B60-60B0-4B44-BB25-4427D7C32CD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4" name="Text Box 33">
          <a:extLst>
            <a:ext uri="{FF2B5EF4-FFF2-40B4-BE49-F238E27FC236}">
              <a16:creationId xmlns:a16="http://schemas.microsoft.com/office/drawing/2014/main" id="{8CB43495-5835-4095-9D48-CC1BA23734A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5" name="Text Box 22">
          <a:extLst>
            <a:ext uri="{FF2B5EF4-FFF2-40B4-BE49-F238E27FC236}">
              <a16:creationId xmlns:a16="http://schemas.microsoft.com/office/drawing/2014/main" id="{5C5A09AC-B6E2-4C1E-8116-EDB1A0DDD4F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6" name="Text Box 23">
          <a:extLst>
            <a:ext uri="{FF2B5EF4-FFF2-40B4-BE49-F238E27FC236}">
              <a16:creationId xmlns:a16="http://schemas.microsoft.com/office/drawing/2014/main" id="{AC90C459-7D9A-471B-A025-210DDBD50A4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7" name="Text Box 27">
          <a:extLst>
            <a:ext uri="{FF2B5EF4-FFF2-40B4-BE49-F238E27FC236}">
              <a16:creationId xmlns:a16="http://schemas.microsoft.com/office/drawing/2014/main" id="{1C46BBFE-3AAF-41AA-8629-EF05DCFFC4F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8" name="Text Box 28">
          <a:extLst>
            <a:ext uri="{FF2B5EF4-FFF2-40B4-BE49-F238E27FC236}">
              <a16:creationId xmlns:a16="http://schemas.microsoft.com/office/drawing/2014/main" id="{2BA2BC86-9401-4907-8ABF-B37AFE3CDED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49" name="Text Box 32">
          <a:extLst>
            <a:ext uri="{FF2B5EF4-FFF2-40B4-BE49-F238E27FC236}">
              <a16:creationId xmlns:a16="http://schemas.microsoft.com/office/drawing/2014/main" id="{5C86682A-BD76-4D0E-9BD8-5B328FEC2433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0" name="Text Box 33">
          <a:extLst>
            <a:ext uri="{FF2B5EF4-FFF2-40B4-BE49-F238E27FC236}">
              <a16:creationId xmlns:a16="http://schemas.microsoft.com/office/drawing/2014/main" id="{F391C216-C6B3-436F-A4C2-C63787F1979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1" name="Text Box 23">
          <a:extLst>
            <a:ext uri="{FF2B5EF4-FFF2-40B4-BE49-F238E27FC236}">
              <a16:creationId xmlns:a16="http://schemas.microsoft.com/office/drawing/2014/main" id="{6659D89D-154F-48DD-8BC0-951E9C949F7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2" name="Text Box 27">
          <a:extLst>
            <a:ext uri="{FF2B5EF4-FFF2-40B4-BE49-F238E27FC236}">
              <a16:creationId xmlns:a16="http://schemas.microsoft.com/office/drawing/2014/main" id="{ACC67B3C-269E-4C21-939B-3C355C4ADF0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3" name="Text Box 28">
          <a:extLst>
            <a:ext uri="{FF2B5EF4-FFF2-40B4-BE49-F238E27FC236}">
              <a16:creationId xmlns:a16="http://schemas.microsoft.com/office/drawing/2014/main" id="{9A1FCE21-B335-4E99-97DA-FC691A38CC4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4" name="Text Box 32">
          <a:extLst>
            <a:ext uri="{FF2B5EF4-FFF2-40B4-BE49-F238E27FC236}">
              <a16:creationId xmlns:a16="http://schemas.microsoft.com/office/drawing/2014/main" id="{906A684C-6B7C-4D2B-BA2B-EEA69749597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5" name="Text Box 33">
          <a:extLst>
            <a:ext uri="{FF2B5EF4-FFF2-40B4-BE49-F238E27FC236}">
              <a16:creationId xmlns:a16="http://schemas.microsoft.com/office/drawing/2014/main" id="{3AE0BBEA-3550-4EE6-9A23-542A6E858E7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6" name="Text Box 22">
          <a:extLst>
            <a:ext uri="{FF2B5EF4-FFF2-40B4-BE49-F238E27FC236}">
              <a16:creationId xmlns:a16="http://schemas.microsoft.com/office/drawing/2014/main" id="{5F2DECAC-E18C-4D81-A210-F19443E9552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7" name="Text Box 23">
          <a:extLst>
            <a:ext uri="{FF2B5EF4-FFF2-40B4-BE49-F238E27FC236}">
              <a16:creationId xmlns:a16="http://schemas.microsoft.com/office/drawing/2014/main" id="{2E91C21E-281B-47EF-A1B9-29BF771158D3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8" name="Text Box 27">
          <a:extLst>
            <a:ext uri="{FF2B5EF4-FFF2-40B4-BE49-F238E27FC236}">
              <a16:creationId xmlns:a16="http://schemas.microsoft.com/office/drawing/2014/main" id="{A1BAFF90-E39C-4681-ACCD-4BE4FB3A002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59" name="Text Box 28">
          <a:extLst>
            <a:ext uri="{FF2B5EF4-FFF2-40B4-BE49-F238E27FC236}">
              <a16:creationId xmlns:a16="http://schemas.microsoft.com/office/drawing/2014/main" id="{2BD13FCE-7459-45E4-B966-68A385EE1C6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0" name="Text Box 32">
          <a:extLst>
            <a:ext uri="{FF2B5EF4-FFF2-40B4-BE49-F238E27FC236}">
              <a16:creationId xmlns:a16="http://schemas.microsoft.com/office/drawing/2014/main" id="{B531EC52-AA90-4123-8EC6-739C1C19DD4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1" name="Text Box 33">
          <a:extLst>
            <a:ext uri="{FF2B5EF4-FFF2-40B4-BE49-F238E27FC236}">
              <a16:creationId xmlns:a16="http://schemas.microsoft.com/office/drawing/2014/main" id="{FEA94CBF-F33E-4853-A696-7BEE06F213E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2" name="Text Box 23">
          <a:extLst>
            <a:ext uri="{FF2B5EF4-FFF2-40B4-BE49-F238E27FC236}">
              <a16:creationId xmlns:a16="http://schemas.microsoft.com/office/drawing/2014/main" id="{0FA34079-3B6B-4682-B811-A29B1B78FF0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3" name="Text Box 27">
          <a:extLst>
            <a:ext uri="{FF2B5EF4-FFF2-40B4-BE49-F238E27FC236}">
              <a16:creationId xmlns:a16="http://schemas.microsoft.com/office/drawing/2014/main" id="{F0DAA51A-2DA2-490C-8848-3F11BDDE799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4" name="Text Box 28">
          <a:extLst>
            <a:ext uri="{FF2B5EF4-FFF2-40B4-BE49-F238E27FC236}">
              <a16:creationId xmlns:a16="http://schemas.microsoft.com/office/drawing/2014/main" id="{69A04B27-E873-424C-9C24-C334E0B2DEC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5" name="Text Box 32">
          <a:extLst>
            <a:ext uri="{FF2B5EF4-FFF2-40B4-BE49-F238E27FC236}">
              <a16:creationId xmlns:a16="http://schemas.microsoft.com/office/drawing/2014/main" id="{8CDDA76D-A4A9-4068-948C-077A384311B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6" name="Text Box 33">
          <a:extLst>
            <a:ext uri="{FF2B5EF4-FFF2-40B4-BE49-F238E27FC236}">
              <a16:creationId xmlns:a16="http://schemas.microsoft.com/office/drawing/2014/main" id="{061F69E3-A029-4C81-9155-B0F49CC4A1E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7" name="Text Box 22">
          <a:extLst>
            <a:ext uri="{FF2B5EF4-FFF2-40B4-BE49-F238E27FC236}">
              <a16:creationId xmlns:a16="http://schemas.microsoft.com/office/drawing/2014/main" id="{BBE1741E-E6F1-4405-A9A1-D4CA6D05261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8" name="Text Box 23">
          <a:extLst>
            <a:ext uri="{FF2B5EF4-FFF2-40B4-BE49-F238E27FC236}">
              <a16:creationId xmlns:a16="http://schemas.microsoft.com/office/drawing/2014/main" id="{833F8350-CDAA-4449-83AF-4A2C7B85D8D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69" name="Text Box 27">
          <a:extLst>
            <a:ext uri="{FF2B5EF4-FFF2-40B4-BE49-F238E27FC236}">
              <a16:creationId xmlns:a16="http://schemas.microsoft.com/office/drawing/2014/main" id="{6DE0A8C7-5399-49A8-9D53-98E1589AB3A3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0" name="Text Box 28">
          <a:extLst>
            <a:ext uri="{FF2B5EF4-FFF2-40B4-BE49-F238E27FC236}">
              <a16:creationId xmlns:a16="http://schemas.microsoft.com/office/drawing/2014/main" id="{7BE8C83C-218A-4E13-9032-A7330CA358B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1" name="Text Box 32">
          <a:extLst>
            <a:ext uri="{FF2B5EF4-FFF2-40B4-BE49-F238E27FC236}">
              <a16:creationId xmlns:a16="http://schemas.microsoft.com/office/drawing/2014/main" id="{BB4124DE-8293-424D-8E28-40ED472E5AC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2" name="Text Box 33">
          <a:extLst>
            <a:ext uri="{FF2B5EF4-FFF2-40B4-BE49-F238E27FC236}">
              <a16:creationId xmlns:a16="http://schemas.microsoft.com/office/drawing/2014/main" id="{B985B9D5-854D-4909-BAFD-B2FD0A917A2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3" name="Text Box 32">
          <a:extLst>
            <a:ext uri="{FF2B5EF4-FFF2-40B4-BE49-F238E27FC236}">
              <a16:creationId xmlns:a16="http://schemas.microsoft.com/office/drawing/2014/main" id="{2E1E69BD-6D11-4538-BD47-2AA02EF1CC1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4" name="Text Box 33">
          <a:extLst>
            <a:ext uri="{FF2B5EF4-FFF2-40B4-BE49-F238E27FC236}">
              <a16:creationId xmlns:a16="http://schemas.microsoft.com/office/drawing/2014/main" id="{0375C79B-A524-4DAC-99DD-0D163AE7A97D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9375" name="Text Box 32">
          <a:extLst>
            <a:ext uri="{FF2B5EF4-FFF2-40B4-BE49-F238E27FC236}">
              <a16:creationId xmlns:a16="http://schemas.microsoft.com/office/drawing/2014/main" id="{E259C494-D55D-4C22-B5DC-995C2BA04C0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4" name="Text Box 33">
          <a:extLst>
            <a:ext uri="{FF2B5EF4-FFF2-40B4-BE49-F238E27FC236}">
              <a16:creationId xmlns:a16="http://schemas.microsoft.com/office/drawing/2014/main" id="{11E699E3-C658-4258-A01B-EFE201FF085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5" name="Text Box 32">
          <a:extLst>
            <a:ext uri="{FF2B5EF4-FFF2-40B4-BE49-F238E27FC236}">
              <a16:creationId xmlns:a16="http://schemas.microsoft.com/office/drawing/2014/main" id="{0C3E0E27-78CA-450B-B2CD-BA0001A1912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6" name="Text Box 33">
          <a:extLst>
            <a:ext uri="{FF2B5EF4-FFF2-40B4-BE49-F238E27FC236}">
              <a16:creationId xmlns:a16="http://schemas.microsoft.com/office/drawing/2014/main" id="{2EDC5771-8AAF-42D5-A52E-87A6D037A55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7" name="Text Box 32">
          <a:extLst>
            <a:ext uri="{FF2B5EF4-FFF2-40B4-BE49-F238E27FC236}">
              <a16:creationId xmlns:a16="http://schemas.microsoft.com/office/drawing/2014/main" id="{436A8576-0910-460F-ABDF-3019AE3C8D6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8" name="Text Box 33">
          <a:extLst>
            <a:ext uri="{FF2B5EF4-FFF2-40B4-BE49-F238E27FC236}">
              <a16:creationId xmlns:a16="http://schemas.microsoft.com/office/drawing/2014/main" id="{F6C19A49-740B-4D9B-854E-41A420FC307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09" name="Text Box 32">
          <a:extLst>
            <a:ext uri="{FF2B5EF4-FFF2-40B4-BE49-F238E27FC236}">
              <a16:creationId xmlns:a16="http://schemas.microsoft.com/office/drawing/2014/main" id="{B6A22540-F8E8-448A-A6DA-38D1F8993D71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0" name="Text Box 33">
          <a:extLst>
            <a:ext uri="{FF2B5EF4-FFF2-40B4-BE49-F238E27FC236}">
              <a16:creationId xmlns:a16="http://schemas.microsoft.com/office/drawing/2014/main" id="{E7CFA7D6-EE49-40A6-8B4B-18B170C6D49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1" name="Text Box 32">
          <a:extLst>
            <a:ext uri="{FF2B5EF4-FFF2-40B4-BE49-F238E27FC236}">
              <a16:creationId xmlns:a16="http://schemas.microsoft.com/office/drawing/2014/main" id="{43D0F9A9-904B-4789-83AE-DE8AB116A0B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2" name="Text Box 33">
          <a:extLst>
            <a:ext uri="{FF2B5EF4-FFF2-40B4-BE49-F238E27FC236}">
              <a16:creationId xmlns:a16="http://schemas.microsoft.com/office/drawing/2014/main" id="{4168E9F9-138D-4A61-90D2-2A1402B9F46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3" name="Text Box 32">
          <a:extLst>
            <a:ext uri="{FF2B5EF4-FFF2-40B4-BE49-F238E27FC236}">
              <a16:creationId xmlns:a16="http://schemas.microsoft.com/office/drawing/2014/main" id="{142D446E-11DF-4017-87E2-133676A74B2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4" name="Text Box 33">
          <a:extLst>
            <a:ext uri="{FF2B5EF4-FFF2-40B4-BE49-F238E27FC236}">
              <a16:creationId xmlns:a16="http://schemas.microsoft.com/office/drawing/2014/main" id="{CB13F327-0C75-4D9F-AE30-B2B6AFF39AA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5" name="Text Box 32">
          <a:extLst>
            <a:ext uri="{FF2B5EF4-FFF2-40B4-BE49-F238E27FC236}">
              <a16:creationId xmlns:a16="http://schemas.microsoft.com/office/drawing/2014/main" id="{17F6C5AE-46DD-4CDD-A818-D7D123AB4E96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6" name="Text Box 33">
          <a:extLst>
            <a:ext uri="{FF2B5EF4-FFF2-40B4-BE49-F238E27FC236}">
              <a16:creationId xmlns:a16="http://schemas.microsoft.com/office/drawing/2014/main" id="{437A4C0C-E864-4DBC-B7EF-CDF318CFB0C4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7" name="Text Box 32">
          <a:extLst>
            <a:ext uri="{FF2B5EF4-FFF2-40B4-BE49-F238E27FC236}">
              <a16:creationId xmlns:a16="http://schemas.microsoft.com/office/drawing/2014/main" id="{352EB42A-9347-4538-9B2C-7DD10D225E3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8" name="Text Box 33">
          <a:extLst>
            <a:ext uri="{FF2B5EF4-FFF2-40B4-BE49-F238E27FC236}">
              <a16:creationId xmlns:a16="http://schemas.microsoft.com/office/drawing/2014/main" id="{CA32ED52-7585-4D72-8C98-8F8996610E9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19" name="Text Box 32">
          <a:extLst>
            <a:ext uri="{FF2B5EF4-FFF2-40B4-BE49-F238E27FC236}">
              <a16:creationId xmlns:a16="http://schemas.microsoft.com/office/drawing/2014/main" id="{1738EA2F-051D-40D6-8DD4-1DCDE9A3EC5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0" name="Text Box 33">
          <a:extLst>
            <a:ext uri="{FF2B5EF4-FFF2-40B4-BE49-F238E27FC236}">
              <a16:creationId xmlns:a16="http://schemas.microsoft.com/office/drawing/2014/main" id="{4B288B30-03C9-4AD0-AE44-964249F0189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1" name="Text Box 32">
          <a:extLst>
            <a:ext uri="{FF2B5EF4-FFF2-40B4-BE49-F238E27FC236}">
              <a16:creationId xmlns:a16="http://schemas.microsoft.com/office/drawing/2014/main" id="{671A3481-1F91-4783-9860-31CFD1A2B4A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2" name="Text Box 33">
          <a:extLst>
            <a:ext uri="{FF2B5EF4-FFF2-40B4-BE49-F238E27FC236}">
              <a16:creationId xmlns:a16="http://schemas.microsoft.com/office/drawing/2014/main" id="{40D4D35E-5213-42E4-9ED9-A80F0E45A682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B803B491-87C8-4A86-ADF0-28E7FF676EB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4" name="Text Box 33">
          <a:extLst>
            <a:ext uri="{FF2B5EF4-FFF2-40B4-BE49-F238E27FC236}">
              <a16:creationId xmlns:a16="http://schemas.microsoft.com/office/drawing/2014/main" id="{73D41680-3BFF-4254-ABB9-7F6C0F130A2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5" name="Text Box 32">
          <a:extLst>
            <a:ext uri="{FF2B5EF4-FFF2-40B4-BE49-F238E27FC236}">
              <a16:creationId xmlns:a16="http://schemas.microsoft.com/office/drawing/2014/main" id="{FE3EF21D-79BC-45FD-B17D-28840BBAF36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6" name="Text Box 33">
          <a:extLst>
            <a:ext uri="{FF2B5EF4-FFF2-40B4-BE49-F238E27FC236}">
              <a16:creationId xmlns:a16="http://schemas.microsoft.com/office/drawing/2014/main" id="{60FE20C7-6DFB-4356-8303-3ACF656D5C8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7" name="Text Box 32">
          <a:extLst>
            <a:ext uri="{FF2B5EF4-FFF2-40B4-BE49-F238E27FC236}">
              <a16:creationId xmlns:a16="http://schemas.microsoft.com/office/drawing/2014/main" id="{860FC239-C19E-418D-89CE-A9632A7A68A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8" name="Text Box 33">
          <a:extLst>
            <a:ext uri="{FF2B5EF4-FFF2-40B4-BE49-F238E27FC236}">
              <a16:creationId xmlns:a16="http://schemas.microsoft.com/office/drawing/2014/main" id="{C9970202-B703-4E82-BFA6-79E5D7E8A6F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1A138613-53C7-47A4-AA96-02E9A033051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BD883A23-3A05-406D-959F-00FD80B4BD0E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1" name="Text Box 27">
          <a:extLst>
            <a:ext uri="{FF2B5EF4-FFF2-40B4-BE49-F238E27FC236}">
              <a16:creationId xmlns:a16="http://schemas.microsoft.com/office/drawing/2014/main" id="{3849F404-85C2-4078-B919-FDD7002C0F3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2" name="Text Box 28">
          <a:extLst>
            <a:ext uri="{FF2B5EF4-FFF2-40B4-BE49-F238E27FC236}">
              <a16:creationId xmlns:a16="http://schemas.microsoft.com/office/drawing/2014/main" id="{FF7BD83C-9297-475A-A329-9B56F7C8B88B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3" name="Text Box 32">
          <a:extLst>
            <a:ext uri="{FF2B5EF4-FFF2-40B4-BE49-F238E27FC236}">
              <a16:creationId xmlns:a16="http://schemas.microsoft.com/office/drawing/2014/main" id="{D82066F6-ADB6-4DC1-8C83-A4AF01C3A5D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4" name="Text Box 33">
          <a:extLst>
            <a:ext uri="{FF2B5EF4-FFF2-40B4-BE49-F238E27FC236}">
              <a16:creationId xmlns:a16="http://schemas.microsoft.com/office/drawing/2014/main" id="{A647C62F-0B60-4D7A-A297-9D415044B95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73025</xdr:colOff>
      <xdr:row>21</xdr:row>
      <xdr:rowOff>0</xdr:rowOff>
    </xdr:to>
    <xdr:sp macro="" textlink="">
      <xdr:nvSpPr>
        <xdr:cNvPr id="735" name="Text Box 17">
          <a:extLst>
            <a:ext uri="{FF2B5EF4-FFF2-40B4-BE49-F238E27FC236}">
              <a16:creationId xmlns:a16="http://schemas.microsoft.com/office/drawing/2014/main" id="{390C9C8F-C502-49E4-AF09-861CB2D112F7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73025</xdr:colOff>
      <xdr:row>21</xdr:row>
      <xdr:rowOff>0</xdr:rowOff>
    </xdr:to>
    <xdr:sp macro="" textlink="">
      <xdr:nvSpPr>
        <xdr:cNvPr id="736" name="Text Box 18">
          <a:extLst>
            <a:ext uri="{FF2B5EF4-FFF2-40B4-BE49-F238E27FC236}">
              <a16:creationId xmlns:a16="http://schemas.microsoft.com/office/drawing/2014/main" id="{29AF8753-E6E6-485F-8AD8-EBA31E5FDC76}"/>
            </a:ext>
          </a:extLst>
        </xdr:cNvPr>
        <xdr:cNvSpPr txBox="1">
          <a:spLocks noChangeArrowheads="1"/>
        </xdr:cNvSpPr>
      </xdr:nvSpPr>
      <xdr:spPr bwMode="auto">
        <a:xfrm>
          <a:off x="2705100" y="3962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7" name="Text Box 22">
          <a:extLst>
            <a:ext uri="{FF2B5EF4-FFF2-40B4-BE49-F238E27FC236}">
              <a16:creationId xmlns:a16="http://schemas.microsoft.com/office/drawing/2014/main" id="{668EA815-B169-4F70-B803-82A64156C1A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8" name="Text Box 23">
          <a:extLst>
            <a:ext uri="{FF2B5EF4-FFF2-40B4-BE49-F238E27FC236}">
              <a16:creationId xmlns:a16="http://schemas.microsoft.com/office/drawing/2014/main" id="{D7ED2289-CE41-4DBD-B8AD-0A756BC0D1C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39" name="Text Box 27">
          <a:extLst>
            <a:ext uri="{FF2B5EF4-FFF2-40B4-BE49-F238E27FC236}">
              <a16:creationId xmlns:a16="http://schemas.microsoft.com/office/drawing/2014/main" id="{9A10909C-7F3E-40C3-ABFF-6FCE5FB2A00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40" name="Text Box 28">
          <a:extLst>
            <a:ext uri="{FF2B5EF4-FFF2-40B4-BE49-F238E27FC236}">
              <a16:creationId xmlns:a16="http://schemas.microsoft.com/office/drawing/2014/main" id="{43FA5A36-3ABB-46EA-B1C2-CA68B3180B0C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73025</xdr:colOff>
      <xdr:row>21</xdr:row>
      <xdr:rowOff>0</xdr:rowOff>
    </xdr:to>
    <xdr:sp macro="" textlink="">
      <xdr:nvSpPr>
        <xdr:cNvPr id="741" name="Text Box 17">
          <a:extLst>
            <a:ext uri="{FF2B5EF4-FFF2-40B4-BE49-F238E27FC236}">
              <a16:creationId xmlns:a16="http://schemas.microsoft.com/office/drawing/2014/main" id="{E710E261-F180-40AD-BA6B-74A8CA15D881}"/>
            </a:ext>
          </a:extLst>
        </xdr:cNvPr>
        <xdr:cNvSpPr txBox="1">
          <a:spLocks noChangeArrowheads="1"/>
        </xdr:cNvSpPr>
      </xdr:nvSpPr>
      <xdr:spPr bwMode="auto">
        <a:xfrm>
          <a:off x="3095625" y="3962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73025</xdr:colOff>
      <xdr:row>21</xdr:row>
      <xdr:rowOff>0</xdr:rowOff>
    </xdr:to>
    <xdr:sp macro="" textlink="">
      <xdr:nvSpPr>
        <xdr:cNvPr id="742" name="Text Box 18">
          <a:extLst>
            <a:ext uri="{FF2B5EF4-FFF2-40B4-BE49-F238E27FC236}">
              <a16:creationId xmlns:a16="http://schemas.microsoft.com/office/drawing/2014/main" id="{D9AD3F6C-C831-4175-BB11-BB83BAF07921}"/>
            </a:ext>
          </a:extLst>
        </xdr:cNvPr>
        <xdr:cNvSpPr txBox="1">
          <a:spLocks noChangeArrowheads="1"/>
        </xdr:cNvSpPr>
      </xdr:nvSpPr>
      <xdr:spPr bwMode="auto">
        <a:xfrm>
          <a:off x="3095625" y="39624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43" name="Text Box 32">
          <a:extLst>
            <a:ext uri="{FF2B5EF4-FFF2-40B4-BE49-F238E27FC236}">
              <a16:creationId xmlns:a16="http://schemas.microsoft.com/office/drawing/2014/main" id="{347E5494-DA03-4782-B4F0-39E28AFACAB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44" name="Text Box 33">
          <a:extLst>
            <a:ext uri="{FF2B5EF4-FFF2-40B4-BE49-F238E27FC236}">
              <a16:creationId xmlns:a16="http://schemas.microsoft.com/office/drawing/2014/main" id="{BD6EC292-09A6-45C4-8B9D-1441EFDD352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45" name="Text Box 22">
          <a:extLst>
            <a:ext uri="{FF2B5EF4-FFF2-40B4-BE49-F238E27FC236}">
              <a16:creationId xmlns:a16="http://schemas.microsoft.com/office/drawing/2014/main" id="{84DEBF65-0679-423C-8C79-FFE391B6666C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46" name="Text Box 23">
          <a:extLst>
            <a:ext uri="{FF2B5EF4-FFF2-40B4-BE49-F238E27FC236}">
              <a16:creationId xmlns:a16="http://schemas.microsoft.com/office/drawing/2014/main" id="{644BF1F5-7804-4D08-8CDD-5BD6A33021D5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47" name="Text Box 27">
          <a:extLst>
            <a:ext uri="{FF2B5EF4-FFF2-40B4-BE49-F238E27FC236}">
              <a16:creationId xmlns:a16="http://schemas.microsoft.com/office/drawing/2014/main" id="{352E3D85-EE8E-4757-A620-6656ECBC25AD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48" name="Text Box 28">
          <a:extLst>
            <a:ext uri="{FF2B5EF4-FFF2-40B4-BE49-F238E27FC236}">
              <a16:creationId xmlns:a16="http://schemas.microsoft.com/office/drawing/2014/main" id="{87DF864C-98EA-4771-A082-F4CDEDC1FF76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49" name="Text Box 32">
          <a:extLst>
            <a:ext uri="{FF2B5EF4-FFF2-40B4-BE49-F238E27FC236}">
              <a16:creationId xmlns:a16="http://schemas.microsoft.com/office/drawing/2014/main" id="{77CB42E0-C0D4-4E5E-BD01-07F4309E7A79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50" name="Text Box 33">
          <a:extLst>
            <a:ext uri="{FF2B5EF4-FFF2-40B4-BE49-F238E27FC236}">
              <a16:creationId xmlns:a16="http://schemas.microsoft.com/office/drawing/2014/main" id="{FFF7ED99-12DC-4F93-A0FA-0235CB9E4A42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751" name="Text Box 17">
          <a:extLst>
            <a:ext uri="{FF2B5EF4-FFF2-40B4-BE49-F238E27FC236}">
              <a16:creationId xmlns:a16="http://schemas.microsoft.com/office/drawing/2014/main" id="{896D9679-E8C8-4453-B7AC-3E32CDADC23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BED4449F-FDC5-4977-A18D-DF8DE21D35A9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54" name="Text Box 22">
          <a:extLst>
            <a:ext uri="{FF2B5EF4-FFF2-40B4-BE49-F238E27FC236}">
              <a16:creationId xmlns:a16="http://schemas.microsoft.com/office/drawing/2014/main" id="{C26035B7-53D5-4F8C-9320-DA0D888C8F7D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55" name="Text Box 23">
          <a:extLst>
            <a:ext uri="{FF2B5EF4-FFF2-40B4-BE49-F238E27FC236}">
              <a16:creationId xmlns:a16="http://schemas.microsoft.com/office/drawing/2014/main" id="{39900055-C4FB-4111-A650-017163042047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56" name="Text Box 27">
          <a:extLst>
            <a:ext uri="{FF2B5EF4-FFF2-40B4-BE49-F238E27FC236}">
              <a16:creationId xmlns:a16="http://schemas.microsoft.com/office/drawing/2014/main" id="{ACE2D3E7-8DDB-405C-8152-2A16D5B9542D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57" name="Text Box 28">
          <a:extLst>
            <a:ext uri="{FF2B5EF4-FFF2-40B4-BE49-F238E27FC236}">
              <a16:creationId xmlns:a16="http://schemas.microsoft.com/office/drawing/2014/main" id="{52856326-0594-4FB1-A788-BBC772362442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758" name="Text Box 17">
          <a:extLst>
            <a:ext uri="{FF2B5EF4-FFF2-40B4-BE49-F238E27FC236}">
              <a16:creationId xmlns:a16="http://schemas.microsoft.com/office/drawing/2014/main" id="{1DF67FFB-6DD5-4AC0-980C-A3A56E15FA3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759" name="Text Box 18">
          <a:extLst>
            <a:ext uri="{FF2B5EF4-FFF2-40B4-BE49-F238E27FC236}">
              <a16:creationId xmlns:a16="http://schemas.microsoft.com/office/drawing/2014/main" id="{461D38E3-2FF4-40EE-9A4A-3AEB2BE1CCD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id="{981CE589-A44E-422D-8EAA-73F86333D51A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761" name="Text Box 33">
          <a:extLst>
            <a:ext uri="{FF2B5EF4-FFF2-40B4-BE49-F238E27FC236}">
              <a16:creationId xmlns:a16="http://schemas.microsoft.com/office/drawing/2014/main" id="{FFE398E7-1E4D-438C-8576-7E8DE3811D22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2" name="Text Box 22">
          <a:extLst>
            <a:ext uri="{FF2B5EF4-FFF2-40B4-BE49-F238E27FC236}">
              <a16:creationId xmlns:a16="http://schemas.microsoft.com/office/drawing/2014/main" id="{F4AD655A-DF2C-4D44-A422-D1A4444EE59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3" name="Text Box 23">
          <a:extLst>
            <a:ext uri="{FF2B5EF4-FFF2-40B4-BE49-F238E27FC236}">
              <a16:creationId xmlns:a16="http://schemas.microsoft.com/office/drawing/2014/main" id="{6F44771F-3C70-444C-B283-3DB72566F6F5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4" name="Text Box 27">
          <a:extLst>
            <a:ext uri="{FF2B5EF4-FFF2-40B4-BE49-F238E27FC236}">
              <a16:creationId xmlns:a16="http://schemas.microsoft.com/office/drawing/2014/main" id="{CDB7E180-23A1-4AF9-B7DE-E10B89767CDF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5" name="Text Box 28">
          <a:extLst>
            <a:ext uri="{FF2B5EF4-FFF2-40B4-BE49-F238E27FC236}">
              <a16:creationId xmlns:a16="http://schemas.microsoft.com/office/drawing/2014/main" id="{37995315-9FC4-47D9-AAEB-499292EFFB1A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6" name="Text Box 22">
          <a:extLst>
            <a:ext uri="{FF2B5EF4-FFF2-40B4-BE49-F238E27FC236}">
              <a16:creationId xmlns:a16="http://schemas.microsoft.com/office/drawing/2014/main" id="{1758172F-2B9F-4165-BFD4-E7AC9CEC2579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767" name="Text Box 23">
          <a:extLst>
            <a:ext uri="{FF2B5EF4-FFF2-40B4-BE49-F238E27FC236}">
              <a16:creationId xmlns:a16="http://schemas.microsoft.com/office/drawing/2014/main" id="{1F9E0F45-ED4D-4142-9B9C-6E0C9459D368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544" name="Text Box 27">
          <a:extLst>
            <a:ext uri="{FF2B5EF4-FFF2-40B4-BE49-F238E27FC236}">
              <a16:creationId xmlns:a16="http://schemas.microsoft.com/office/drawing/2014/main" id="{C92C9069-0A19-4697-A7D8-153F34AB930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545" name="Text Box 28">
          <a:extLst>
            <a:ext uri="{FF2B5EF4-FFF2-40B4-BE49-F238E27FC236}">
              <a16:creationId xmlns:a16="http://schemas.microsoft.com/office/drawing/2014/main" id="{3C35A8EF-B8E0-4883-A6AA-94951C35DC47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8546" name="Text Box 17">
          <a:extLst>
            <a:ext uri="{FF2B5EF4-FFF2-40B4-BE49-F238E27FC236}">
              <a16:creationId xmlns:a16="http://schemas.microsoft.com/office/drawing/2014/main" id="{B1C4C81E-3CEF-46CB-A4F1-F76713D1D35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8547" name="Text Box 18">
          <a:extLst>
            <a:ext uri="{FF2B5EF4-FFF2-40B4-BE49-F238E27FC236}">
              <a16:creationId xmlns:a16="http://schemas.microsoft.com/office/drawing/2014/main" id="{3AF970BB-AF58-4398-9A0D-6648518BEB9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48" name="Text Box 17">
          <a:extLst>
            <a:ext uri="{FF2B5EF4-FFF2-40B4-BE49-F238E27FC236}">
              <a16:creationId xmlns:a16="http://schemas.microsoft.com/office/drawing/2014/main" id="{947A7483-3BED-4C2A-AB4F-6608F1345A5C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49" name="Text Box 18">
          <a:extLst>
            <a:ext uri="{FF2B5EF4-FFF2-40B4-BE49-F238E27FC236}">
              <a16:creationId xmlns:a16="http://schemas.microsoft.com/office/drawing/2014/main" id="{E826C82C-7BCB-45C2-8113-8ABD83FCE76C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50" name="Text Box 17">
          <a:extLst>
            <a:ext uri="{FF2B5EF4-FFF2-40B4-BE49-F238E27FC236}">
              <a16:creationId xmlns:a16="http://schemas.microsoft.com/office/drawing/2014/main" id="{91EA423C-0697-4D33-8267-4D6ABCC6F87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51" name="Text Box 18">
          <a:extLst>
            <a:ext uri="{FF2B5EF4-FFF2-40B4-BE49-F238E27FC236}">
              <a16:creationId xmlns:a16="http://schemas.microsoft.com/office/drawing/2014/main" id="{51B9F107-BC09-4CD4-A469-04622EE5D75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52" name="Text Box 17">
          <a:extLst>
            <a:ext uri="{FF2B5EF4-FFF2-40B4-BE49-F238E27FC236}">
              <a16:creationId xmlns:a16="http://schemas.microsoft.com/office/drawing/2014/main" id="{C91BF56D-90CA-45CD-BCAC-5BED3128A6FC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53" name="Text Box 18">
          <a:extLst>
            <a:ext uri="{FF2B5EF4-FFF2-40B4-BE49-F238E27FC236}">
              <a16:creationId xmlns:a16="http://schemas.microsoft.com/office/drawing/2014/main" id="{0FBE93A2-95EF-43E4-8DF9-4FD4EB1664FF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54" name="Text Box 17">
          <a:extLst>
            <a:ext uri="{FF2B5EF4-FFF2-40B4-BE49-F238E27FC236}">
              <a16:creationId xmlns:a16="http://schemas.microsoft.com/office/drawing/2014/main" id="{96D11E39-76A5-4995-9A8B-FA4BF071155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55" name="Text Box 18">
          <a:extLst>
            <a:ext uri="{FF2B5EF4-FFF2-40B4-BE49-F238E27FC236}">
              <a16:creationId xmlns:a16="http://schemas.microsoft.com/office/drawing/2014/main" id="{2D0B3BE0-AE00-45CF-BD9D-68989B3F225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8556" name="Text Box 17">
          <a:extLst>
            <a:ext uri="{FF2B5EF4-FFF2-40B4-BE49-F238E27FC236}">
              <a16:creationId xmlns:a16="http://schemas.microsoft.com/office/drawing/2014/main" id="{35EABC63-B2C0-418D-8504-3B7B5971C65C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8557" name="Text Box 18">
          <a:extLst>
            <a:ext uri="{FF2B5EF4-FFF2-40B4-BE49-F238E27FC236}">
              <a16:creationId xmlns:a16="http://schemas.microsoft.com/office/drawing/2014/main" id="{F4D29323-7BF4-4EA5-BB68-BDBE61707DED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58" name="Text Box 17">
          <a:extLst>
            <a:ext uri="{FF2B5EF4-FFF2-40B4-BE49-F238E27FC236}">
              <a16:creationId xmlns:a16="http://schemas.microsoft.com/office/drawing/2014/main" id="{7FA9919C-74B9-429C-B22A-C47EB7448D80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8559" name="Text Box 18">
          <a:extLst>
            <a:ext uri="{FF2B5EF4-FFF2-40B4-BE49-F238E27FC236}">
              <a16:creationId xmlns:a16="http://schemas.microsoft.com/office/drawing/2014/main" id="{A964C398-B5E3-44EB-8ECB-142B8E6DFC5B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0" name="Text Box 17">
          <a:extLst>
            <a:ext uri="{FF2B5EF4-FFF2-40B4-BE49-F238E27FC236}">
              <a16:creationId xmlns:a16="http://schemas.microsoft.com/office/drawing/2014/main" id="{4075FC1A-7843-4105-AB10-028288BBF76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1" name="Text Box 18">
          <a:extLst>
            <a:ext uri="{FF2B5EF4-FFF2-40B4-BE49-F238E27FC236}">
              <a16:creationId xmlns:a16="http://schemas.microsoft.com/office/drawing/2014/main" id="{B1310FD9-DBDA-4EAD-B806-A16AF483852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8562" name="Text Box 17">
          <a:extLst>
            <a:ext uri="{FF2B5EF4-FFF2-40B4-BE49-F238E27FC236}">
              <a16:creationId xmlns:a16="http://schemas.microsoft.com/office/drawing/2014/main" id="{4B5137E8-DC6C-41C9-84B7-94DBAA74014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8563" name="Text Box 18">
          <a:extLst>
            <a:ext uri="{FF2B5EF4-FFF2-40B4-BE49-F238E27FC236}">
              <a16:creationId xmlns:a16="http://schemas.microsoft.com/office/drawing/2014/main" id="{0A3F55CC-43D0-457B-B113-E5A2462E4B5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8564" name="Text Box 17">
          <a:extLst>
            <a:ext uri="{FF2B5EF4-FFF2-40B4-BE49-F238E27FC236}">
              <a16:creationId xmlns:a16="http://schemas.microsoft.com/office/drawing/2014/main" id="{D2536A93-8D5C-4A25-BFF0-D23B3F7C187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8565" name="Text Box 18">
          <a:extLst>
            <a:ext uri="{FF2B5EF4-FFF2-40B4-BE49-F238E27FC236}">
              <a16:creationId xmlns:a16="http://schemas.microsoft.com/office/drawing/2014/main" id="{1FD96D04-3B07-40A9-982F-BD657FCFA6E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6" name="Text Box 17">
          <a:extLst>
            <a:ext uri="{FF2B5EF4-FFF2-40B4-BE49-F238E27FC236}">
              <a16:creationId xmlns:a16="http://schemas.microsoft.com/office/drawing/2014/main" id="{024F17A7-6A71-4771-8503-05859CA2227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7" name="Text Box 18">
          <a:extLst>
            <a:ext uri="{FF2B5EF4-FFF2-40B4-BE49-F238E27FC236}">
              <a16:creationId xmlns:a16="http://schemas.microsoft.com/office/drawing/2014/main" id="{D1983587-EEBB-4AFD-BA4D-F9EF44D7E03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8" name="Text Box 17">
          <a:extLst>
            <a:ext uri="{FF2B5EF4-FFF2-40B4-BE49-F238E27FC236}">
              <a16:creationId xmlns:a16="http://schemas.microsoft.com/office/drawing/2014/main" id="{657CE8F2-17D8-439F-B646-70F1EA78E3A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569" name="Text Box 18">
          <a:extLst>
            <a:ext uri="{FF2B5EF4-FFF2-40B4-BE49-F238E27FC236}">
              <a16:creationId xmlns:a16="http://schemas.microsoft.com/office/drawing/2014/main" id="{12F11A6B-02FF-4D9C-957C-E447539BEF1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8646" name="Text Box 17">
          <a:extLst>
            <a:ext uri="{FF2B5EF4-FFF2-40B4-BE49-F238E27FC236}">
              <a16:creationId xmlns:a16="http://schemas.microsoft.com/office/drawing/2014/main" id="{579588D0-40D2-4610-8EDD-4268491AF80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76" name="Text Box 18">
          <a:extLst>
            <a:ext uri="{FF2B5EF4-FFF2-40B4-BE49-F238E27FC236}">
              <a16:creationId xmlns:a16="http://schemas.microsoft.com/office/drawing/2014/main" id="{A1241DC9-4422-432B-ACD2-0EE1CBA9AB9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77" name="Text Box 17">
          <a:extLst>
            <a:ext uri="{FF2B5EF4-FFF2-40B4-BE49-F238E27FC236}">
              <a16:creationId xmlns:a16="http://schemas.microsoft.com/office/drawing/2014/main" id="{AEAB27E6-265A-492D-A20F-D3481A0A4E8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78" name="Text Box 18">
          <a:extLst>
            <a:ext uri="{FF2B5EF4-FFF2-40B4-BE49-F238E27FC236}">
              <a16:creationId xmlns:a16="http://schemas.microsoft.com/office/drawing/2014/main" id="{DEFA7FC3-AACF-4F32-B585-5C41C0AABA7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79" name="Text Box 17">
          <a:extLst>
            <a:ext uri="{FF2B5EF4-FFF2-40B4-BE49-F238E27FC236}">
              <a16:creationId xmlns:a16="http://schemas.microsoft.com/office/drawing/2014/main" id="{15038A0C-54CB-4667-9E36-969D2D13203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0" name="Text Box 18">
          <a:extLst>
            <a:ext uri="{FF2B5EF4-FFF2-40B4-BE49-F238E27FC236}">
              <a16:creationId xmlns:a16="http://schemas.microsoft.com/office/drawing/2014/main" id="{D2015E38-0086-40A1-85FF-C197134F9A8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381" name="グラフ 3">
          <a:extLst>
            <a:ext uri="{FF2B5EF4-FFF2-40B4-BE49-F238E27FC236}">
              <a16:creationId xmlns:a16="http://schemas.microsoft.com/office/drawing/2014/main" id="{47F8087F-4121-4477-A646-5A39702A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2" name="Text Box 5">
          <a:extLst>
            <a:ext uri="{FF2B5EF4-FFF2-40B4-BE49-F238E27FC236}">
              <a16:creationId xmlns:a16="http://schemas.microsoft.com/office/drawing/2014/main" id="{A4BA922B-2A35-47C7-A5A3-F6547D93285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83" name="Text Box 5">
          <a:extLst>
            <a:ext uri="{FF2B5EF4-FFF2-40B4-BE49-F238E27FC236}">
              <a16:creationId xmlns:a16="http://schemas.microsoft.com/office/drawing/2014/main" id="{9AF3F3C7-6425-4A92-8CA2-0185393ED02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4" name="Text Box 5">
          <a:extLst>
            <a:ext uri="{FF2B5EF4-FFF2-40B4-BE49-F238E27FC236}">
              <a16:creationId xmlns:a16="http://schemas.microsoft.com/office/drawing/2014/main" id="{2BF0E5D8-1D35-4396-8AD3-C0DA062B5EE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5" name="Text Box 5">
          <a:extLst>
            <a:ext uri="{FF2B5EF4-FFF2-40B4-BE49-F238E27FC236}">
              <a16:creationId xmlns:a16="http://schemas.microsoft.com/office/drawing/2014/main" id="{E5538DC2-E34F-4704-975F-A6FCDF422EF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6" name="Text Box 8">
          <a:extLst>
            <a:ext uri="{FF2B5EF4-FFF2-40B4-BE49-F238E27FC236}">
              <a16:creationId xmlns:a16="http://schemas.microsoft.com/office/drawing/2014/main" id="{06636E0D-452E-4B7E-A2CA-6E2BAB018FE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87" name="Text Box 8">
          <a:extLst>
            <a:ext uri="{FF2B5EF4-FFF2-40B4-BE49-F238E27FC236}">
              <a16:creationId xmlns:a16="http://schemas.microsoft.com/office/drawing/2014/main" id="{EC855582-58F7-4DFA-885E-D49910B38B4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8" name="Text Box 8">
          <a:extLst>
            <a:ext uri="{FF2B5EF4-FFF2-40B4-BE49-F238E27FC236}">
              <a16:creationId xmlns:a16="http://schemas.microsoft.com/office/drawing/2014/main" id="{C3A1026A-F298-4E04-B0E0-1F0FD864C9E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89" name="Text Box 8">
          <a:extLst>
            <a:ext uri="{FF2B5EF4-FFF2-40B4-BE49-F238E27FC236}">
              <a16:creationId xmlns:a16="http://schemas.microsoft.com/office/drawing/2014/main" id="{2D637925-A8C1-417D-AB3D-A7EDAFF08DE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90" name="Text Box 10">
          <a:extLst>
            <a:ext uri="{FF2B5EF4-FFF2-40B4-BE49-F238E27FC236}">
              <a16:creationId xmlns:a16="http://schemas.microsoft.com/office/drawing/2014/main" id="{BC6DCD04-8BB6-4726-ADE8-0CD3FE8728D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1" name="Text Box 10">
          <a:extLst>
            <a:ext uri="{FF2B5EF4-FFF2-40B4-BE49-F238E27FC236}">
              <a16:creationId xmlns:a16="http://schemas.microsoft.com/office/drawing/2014/main" id="{7D0D4547-121B-4C0F-BACF-B1D37DEBA6E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92" name="Text Box 10">
          <a:extLst>
            <a:ext uri="{FF2B5EF4-FFF2-40B4-BE49-F238E27FC236}">
              <a16:creationId xmlns:a16="http://schemas.microsoft.com/office/drawing/2014/main" id="{7F132E2F-D862-454E-ACB3-FCD1CB680029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393" name="Text Box 10">
          <a:extLst>
            <a:ext uri="{FF2B5EF4-FFF2-40B4-BE49-F238E27FC236}">
              <a16:creationId xmlns:a16="http://schemas.microsoft.com/office/drawing/2014/main" id="{8CFAC0CD-3787-4B1C-9BAD-2A804D3A75E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4" name="Text Box 10">
          <a:extLst>
            <a:ext uri="{FF2B5EF4-FFF2-40B4-BE49-F238E27FC236}">
              <a16:creationId xmlns:a16="http://schemas.microsoft.com/office/drawing/2014/main" id="{67CB71FA-82F3-473E-A087-248352B50FD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5" name="Text Box 10">
          <a:extLst>
            <a:ext uri="{FF2B5EF4-FFF2-40B4-BE49-F238E27FC236}">
              <a16:creationId xmlns:a16="http://schemas.microsoft.com/office/drawing/2014/main" id="{06277993-9620-43DA-BB88-02370628C62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6" name="Text Box 10">
          <a:extLst>
            <a:ext uri="{FF2B5EF4-FFF2-40B4-BE49-F238E27FC236}">
              <a16:creationId xmlns:a16="http://schemas.microsoft.com/office/drawing/2014/main" id="{83CFDA2C-8EAB-4165-A4B7-3629F199939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7" name="Text Box 8">
          <a:extLst>
            <a:ext uri="{FF2B5EF4-FFF2-40B4-BE49-F238E27FC236}">
              <a16:creationId xmlns:a16="http://schemas.microsoft.com/office/drawing/2014/main" id="{9D21ED8F-BC96-4D5D-8D0B-88D53CEDA59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8" name="Text Box 8">
          <a:extLst>
            <a:ext uri="{FF2B5EF4-FFF2-40B4-BE49-F238E27FC236}">
              <a16:creationId xmlns:a16="http://schemas.microsoft.com/office/drawing/2014/main" id="{C0DA6EAA-BDC1-49C5-95BD-E63E4E72AEE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399" name="Text Box 8">
          <a:extLst>
            <a:ext uri="{FF2B5EF4-FFF2-40B4-BE49-F238E27FC236}">
              <a16:creationId xmlns:a16="http://schemas.microsoft.com/office/drawing/2014/main" id="{F9A41BC9-49D2-48A1-A2AE-12829EF24EB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0" name="Text Box 10">
          <a:extLst>
            <a:ext uri="{FF2B5EF4-FFF2-40B4-BE49-F238E27FC236}">
              <a16:creationId xmlns:a16="http://schemas.microsoft.com/office/drawing/2014/main" id="{6B1FBF74-2588-48BB-835E-13C79D5E9B3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1" name="Text Box 10">
          <a:extLst>
            <a:ext uri="{FF2B5EF4-FFF2-40B4-BE49-F238E27FC236}">
              <a16:creationId xmlns:a16="http://schemas.microsoft.com/office/drawing/2014/main" id="{5CB2C601-99B4-4AEB-A696-33328943066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2" name="Text Box 10">
          <a:extLst>
            <a:ext uri="{FF2B5EF4-FFF2-40B4-BE49-F238E27FC236}">
              <a16:creationId xmlns:a16="http://schemas.microsoft.com/office/drawing/2014/main" id="{9E936CE1-167C-427E-880E-77B1175B413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3" name="Text Box 5">
          <a:extLst>
            <a:ext uri="{FF2B5EF4-FFF2-40B4-BE49-F238E27FC236}">
              <a16:creationId xmlns:a16="http://schemas.microsoft.com/office/drawing/2014/main" id="{7822284E-6739-4DA8-884C-3D9789CBF51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04" name="Text Box 5">
          <a:extLst>
            <a:ext uri="{FF2B5EF4-FFF2-40B4-BE49-F238E27FC236}">
              <a16:creationId xmlns:a16="http://schemas.microsoft.com/office/drawing/2014/main" id="{078F5EC5-F602-451E-9F3E-7096E8C19E1D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5" name="Text Box 5">
          <a:extLst>
            <a:ext uri="{FF2B5EF4-FFF2-40B4-BE49-F238E27FC236}">
              <a16:creationId xmlns:a16="http://schemas.microsoft.com/office/drawing/2014/main" id="{223438E5-08D9-4FE1-B394-14DBDA3968D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6" name="Text Box 5">
          <a:extLst>
            <a:ext uri="{FF2B5EF4-FFF2-40B4-BE49-F238E27FC236}">
              <a16:creationId xmlns:a16="http://schemas.microsoft.com/office/drawing/2014/main" id="{A25A1AD7-854B-4806-A88C-FD7848983E3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7" name="Text Box 8">
          <a:extLst>
            <a:ext uri="{FF2B5EF4-FFF2-40B4-BE49-F238E27FC236}">
              <a16:creationId xmlns:a16="http://schemas.microsoft.com/office/drawing/2014/main" id="{7762E6CE-CFCD-4C74-B169-EC3AF1CE011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08" name="Text Box 8">
          <a:extLst>
            <a:ext uri="{FF2B5EF4-FFF2-40B4-BE49-F238E27FC236}">
              <a16:creationId xmlns:a16="http://schemas.microsoft.com/office/drawing/2014/main" id="{E562D43C-F30E-4DB4-9F74-D65EAC43F95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09" name="Text Box 8">
          <a:extLst>
            <a:ext uri="{FF2B5EF4-FFF2-40B4-BE49-F238E27FC236}">
              <a16:creationId xmlns:a16="http://schemas.microsoft.com/office/drawing/2014/main" id="{7BCC12E9-0596-4539-890C-75D659B793B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10" name="Text Box 8">
          <a:extLst>
            <a:ext uri="{FF2B5EF4-FFF2-40B4-BE49-F238E27FC236}">
              <a16:creationId xmlns:a16="http://schemas.microsoft.com/office/drawing/2014/main" id="{EC740798-A301-4BEB-BF16-8B04526B76B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11" name="Text Box 10">
          <a:extLst>
            <a:ext uri="{FF2B5EF4-FFF2-40B4-BE49-F238E27FC236}">
              <a16:creationId xmlns:a16="http://schemas.microsoft.com/office/drawing/2014/main" id="{69AD8B1B-E314-41F4-874D-C6889AA6F93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2" name="Text Box 10">
          <a:extLst>
            <a:ext uri="{FF2B5EF4-FFF2-40B4-BE49-F238E27FC236}">
              <a16:creationId xmlns:a16="http://schemas.microsoft.com/office/drawing/2014/main" id="{FC0D1BBF-75F0-4FB0-97F2-1D63688AA62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13" name="Text Box 10">
          <a:extLst>
            <a:ext uri="{FF2B5EF4-FFF2-40B4-BE49-F238E27FC236}">
              <a16:creationId xmlns:a16="http://schemas.microsoft.com/office/drawing/2014/main" id="{82FFBF8A-A347-4640-9476-FC91122230C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14" name="Text Box 10">
          <a:extLst>
            <a:ext uri="{FF2B5EF4-FFF2-40B4-BE49-F238E27FC236}">
              <a16:creationId xmlns:a16="http://schemas.microsoft.com/office/drawing/2014/main" id="{FAFACA0E-D7BF-4E7E-98B4-DA62D000756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5" name="Text Box 10">
          <a:extLst>
            <a:ext uri="{FF2B5EF4-FFF2-40B4-BE49-F238E27FC236}">
              <a16:creationId xmlns:a16="http://schemas.microsoft.com/office/drawing/2014/main" id="{7F15A0E1-CDC4-4735-A7CA-2F6E1B52D13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6" name="Text Box 10">
          <a:extLst>
            <a:ext uri="{FF2B5EF4-FFF2-40B4-BE49-F238E27FC236}">
              <a16:creationId xmlns:a16="http://schemas.microsoft.com/office/drawing/2014/main" id="{E3498275-8A0C-4DB4-A711-BC5F1128FC58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7" name="Text Box 10">
          <a:extLst>
            <a:ext uri="{FF2B5EF4-FFF2-40B4-BE49-F238E27FC236}">
              <a16:creationId xmlns:a16="http://schemas.microsoft.com/office/drawing/2014/main" id="{B68B5A74-36EB-4F30-BFCA-044DBE7C596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8" name="Text Box 8">
          <a:extLst>
            <a:ext uri="{FF2B5EF4-FFF2-40B4-BE49-F238E27FC236}">
              <a16:creationId xmlns:a16="http://schemas.microsoft.com/office/drawing/2014/main" id="{420DB784-7BDC-4710-B2D2-A474F0B1501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19" name="Text Box 8">
          <a:extLst>
            <a:ext uri="{FF2B5EF4-FFF2-40B4-BE49-F238E27FC236}">
              <a16:creationId xmlns:a16="http://schemas.microsoft.com/office/drawing/2014/main" id="{BC198A79-D9CA-406B-A3FD-2FAA2F8D1729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20" name="Text Box 8">
          <a:extLst>
            <a:ext uri="{FF2B5EF4-FFF2-40B4-BE49-F238E27FC236}">
              <a16:creationId xmlns:a16="http://schemas.microsoft.com/office/drawing/2014/main" id="{5EEE592A-D313-43FC-B82C-2D9EAAB5ACF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21" name="Text Box 10">
          <a:extLst>
            <a:ext uri="{FF2B5EF4-FFF2-40B4-BE49-F238E27FC236}">
              <a16:creationId xmlns:a16="http://schemas.microsoft.com/office/drawing/2014/main" id="{358C1848-2EE8-4CFC-9EA9-B49BA81932A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22" name="Text Box 10">
          <a:extLst>
            <a:ext uri="{FF2B5EF4-FFF2-40B4-BE49-F238E27FC236}">
              <a16:creationId xmlns:a16="http://schemas.microsoft.com/office/drawing/2014/main" id="{B5B0CB5C-5317-4538-88B8-4F1DA14A6C7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23" name="Text Box 10">
          <a:extLst>
            <a:ext uri="{FF2B5EF4-FFF2-40B4-BE49-F238E27FC236}">
              <a16:creationId xmlns:a16="http://schemas.microsoft.com/office/drawing/2014/main" id="{57114E25-16D4-4B3B-A82B-83C066580F9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4" name="Text Box 22">
          <a:extLst>
            <a:ext uri="{FF2B5EF4-FFF2-40B4-BE49-F238E27FC236}">
              <a16:creationId xmlns:a16="http://schemas.microsoft.com/office/drawing/2014/main" id="{118D2E4B-3A9D-46ED-A8D3-C103551C866D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5" name="Text Box 23">
          <a:extLst>
            <a:ext uri="{FF2B5EF4-FFF2-40B4-BE49-F238E27FC236}">
              <a16:creationId xmlns:a16="http://schemas.microsoft.com/office/drawing/2014/main" id="{56D14D25-E992-4650-8516-E8166A9DB4AB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6" name="Text Box 27">
          <a:extLst>
            <a:ext uri="{FF2B5EF4-FFF2-40B4-BE49-F238E27FC236}">
              <a16:creationId xmlns:a16="http://schemas.microsoft.com/office/drawing/2014/main" id="{D3D3ED3E-6022-4D1A-9367-664BADA461D3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7" name="Text Box 28">
          <a:extLst>
            <a:ext uri="{FF2B5EF4-FFF2-40B4-BE49-F238E27FC236}">
              <a16:creationId xmlns:a16="http://schemas.microsoft.com/office/drawing/2014/main" id="{4BF530BD-D6C0-4373-90D1-429A6FB0D709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8" name="Text Box 32">
          <a:extLst>
            <a:ext uri="{FF2B5EF4-FFF2-40B4-BE49-F238E27FC236}">
              <a16:creationId xmlns:a16="http://schemas.microsoft.com/office/drawing/2014/main" id="{B618DEA8-917F-447D-9C4B-7B78D0AC1DB8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29" name="Text Box 33">
          <a:extLst>
            <a:ext uri="{FF2B5EF4-FFF2-40B4-BE49-F238E27FC236}">
              <a16:creationId xmlns:a16="http://schemas.microsoft.com/office/drawing/2014/main" id="{1F263D8D-124B-4643-AFE1-6F3526AA012A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30" name="Text Box 17">
          <a:extLst>
            <a:ext uri="{FF2B5EF4-FFF2-40B4-BE49-F238E27FC236}">
              <a16:creationId xmlns:a16="http://schemas.microsoft.com/office/drawing/2014/main" id="{15BD049C-C873-4E07-A390-09BA9B7F9B8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31" name="Text Box 18">
          <a:extLst>
            <a:ext uri="{FF2B5EF4-FFF2-40B4-BE49-F238E27FC236}">
              <a16:creationId xmlns:a16="http://schemas.microsoft.com/office/drawing/2014/main" id="{33A4A146-A941-4424-A3E8-40426ADBCF2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2" name="Text Box 22">
          <a:extLst>
            <a:ext uri="{FF2B5EF4-FFF2-40B4-BE49-F238E27FC236}">
              <a16:creationId xmlns:a16="http://schemas.microsoft.com/office/drawing/2014/main" id="{DBEFF277-4725-47D4-B80A-B87823330836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3" name="Text Box 23">
          <a:extLst>
            <a:ext uri="{FF2B5EF4-FFF2-40B4-BE49-F238E27FC236}">
              <a16:creationId xmlns:a16="http://schemas.microsoft.com/office/drawing/2014/main" id="{6BE7FF95-AEB9-4F8D-8645-19FFF65B121F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4" name="Text Box 27">
          <a:extLst>
            <a:ext uri="{FF2B5EF4-FFF2-40B4-BE49-F238E27FC236}">
              <a16:creationId xmlns:a16="http://schemas.microsoft.com/office/drawing/2014/main" id="{A53A92AA-5576-426C-AFFA-EDFC657B53C0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5" name="Text Box 28">
          <a:extLst>
            <a:ext uri="{FF2B5EF4-FFF2-40B4-BE49-F238E27FC236}">
              <a16:creationId xmlns:a16="http://schemas.microsoft.com/office/drawing/2014/main" id="{6CD89A0C-38F1-4F00-AFEA-EF704ED229EB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36" name="Text Box 17">
          <a:extLst>
            <a:ext uri="{FF2B5EF4-FFF2-40B4-BE49-F238E27FC236}">
              <a16:creationId xmlns:a16="http://schemas.microsoft.com/office/drawing/2014/main" id="{58E348F6-A18C-4B6C-878D-A68B3D0FCFE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37" name="Text Box 18">
          <a:extLst>
            <a:ext uri="{FF2B5EF4-FFF2-40B4-BE49-F238E27FC236}">
              <a16:creationId xmlns:a16="http://schemas.microsoft.com/office/drawing/2014/main" id="{D0BE42E8-0107-479C-9FFD-DCADEEE02DF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8" name="Text Box 32">
          <a:extLst>
            <a:ext uri="{FF2B5EF4-FFF2-40B4-BE49-F238E27FC236}">
              <a16:creationId xmlns:a16="http://schemas.microsoft.com/office/drawing/2014/main" id="{A8634F9E-2B2D-44A4-8D9F-78F65AB7ACE1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439" name="Text Box 33">
          <a:extLst>
            <a:ext uri="{FF2B5EF4-FFF2-40B4-BE49-F238E27FC236}">
              <a16:creationId xmlns:a16="http://schemas.microsoft.com/office/drawing/2014/main" id="{1A6C40B7-EE3C-4AC8-B985-F17F70D1F81A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40" name="Text Box 17">
          <a:extLst>
            <a:ext uri="{FF2B5EF4-FFF2-40B4-BE49-F238E27FC236}">
              <a16:creationId xmlns:a16="http://schemas.microsoft.com/office/drawing/2014/main" id="{98217942-FF26-4589-BBFC-0E5056CFA4D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41" name="Text Box 18">
          <a:extLst>
            <a:ext uri="{FF2B5EF4-FFF2-40B4-BE49-F238E27FC236}">
              <a16:creationId xmlns:a16="http://schemas.microsoft.com/office/drawing/2014/main" id="{397DB19E-E725-4FBA-8F28-1C4904841A9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42" name="Text Box 17">
          <a:extLst>
            <a:ext uri="{FF2B5EF4-FFF2-40B4-BE49-F238E27FC236}">
              <a16:creationId xmlns:a16="http://schemas.microsoft.com/office/drawing/2014/main" id="{E1AA761D-14CD-4125-BE00-92CECF1BD993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43" name="Text Box 18">
          <a:extLst>
            <a:ext uri="{FF2B5EF4-FFF2-40B4-BE49-F238E27FC236}">
              <a16:creationId xmlns:a16="http://schemas.microsoft.com/office/drawing/2014/main" id="{5D8B122C-DDF1-4F5D-9135-BC0971181CFE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44" name="Text Box 17">
          <a:extLst>
            <a:ext uri="{FF2B5EF4-FFF2-40B4-BE49-F238E27FC236}">
              <a16:creationId xmlns:a16="http://schemas.microsoft.com/office/drawing/2014/main" id="{DB81C6C8-8116-4348-8BC9-980BFCFEB27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45" name="Text Box 18">
          <a:extLst>
            <a:ext uri="{FF2B5EF4-FFF2-40B4-BE49-F238E27FC236}">
              <a16:creationId xmlns:a16="http://schemas.microsoft.com/office/drawing/2014/main" id="{359B011E-286B-4AC5-ADEC-F180BAB77A8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46" name="Text Box 17">
          <a:extLst>
            <a:ext uri="{FF2B5EF4-FFF2-40B4-BE49-F238E27FC236}">
              <a16:creationId xmlns:a16="http://schemas.microsoft.com/office/drawing/2014/main" id="{33135AA4-6B92-4DAC-92E5-C7E3FBF0C99C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47" name="Text Box 18">
          <a:extLst>
            <a:ext uri="{FF2B5EF4-FFF2-40B4-BE49-F238E27FC236}">
              <a16:creationId xmlns:a16="http://schemas.microsoft.com/office/drawing/2014/main" id="{A79B2B57-EA3C-4B01-BE98-D52026A5EA7B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48" name="Text Box 17">
          <a:extLst>
            <a:ext uri="{FF2B5EF4-FFF2-40B4-BE49-F238E27FC236}">
              <a16:creationId xmlns:a16="http://schemas.microsoft.com/office/drawing/2014/main" id="{6424EBC7-AEB5-4B8B-9983-79FD3DAD55F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49" name="Text Box 18">
          <a:extLst>
            <a:ext uri="{FF2B5EF4-FFF2-40B4-BE49-F238E27FC236}">
              <a16:creationId xmlns:a16="http://schemas.microsoft.com/office/drawing/2014/main" id="{10E81EFC-DF3E-4893-8AD2-E7BA95712E3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9450" name="Text Box 17">
          <a:extLst>
            <a:ext uri="{FF2B5EF4-FFF2-40B4-BE49-F238E27FC236}">
              <a16:creationId xmlns:a16="http://schemas.microsoft.com/office/drawing/2014/main" id="{567E963D-202A-445C-89E1-C66AD80D7636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9451" name="Text Box 18">
          <a:extLst>
            <a:ext uri="{FF2B5EF4-FFF2-40B4-BE49-F238E27FC236}">
              <a16:creationId xmlns:a16="http://schemas.microsoft.com/office/drawing/2014/main" id="{06C872F4-AB44-45CF-99E4-BA8E703CFC0B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52" name="Text Box 17">
          <a:extLst>
            <a:ext uri="{FF2B5EF4-FFF2-40B4-BE49-F238E27FC236}">
              <a16:creationId xmlns:a16="http://schemas.microsoft.com/office/drawing/2014/main" id="{8B2CA186-341E-4847-B215-9F9378D02453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453" name="Text Box 18">
          <a:extLst>
            <a:ext uri="{FF2B5EF4-FFF2-40B4-BE49-F238E27FC236}">
              <a16:creationId xmlns:a16="http://schemas.microsoft.com/office/drawing/2014/main" id="{08C06FF9-23AD-4883-85E4-3383D6DD8EB1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54" name="Text Box 17">
          <a:extLst>
            <a:ext uri="{FF2B5EF4-FFF2-40B4-BE49-F238E27FC236}">
              <a16:creationId xmlns:a16="http://schemas.microsoft.com/office/drawing/2014/main" id="{E9C30DAD-6C6A-4638-98DA-85105A3CAA6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55" name="Text Box 18">
          <a:extLst>
            <a:ext uri="{FF2B5EF4-FFF2-40B4-BE49-F238E27FC236}">
              <a16:creationId xmlns:a16="http://schemas.microsoft.com/office/drawing/2014/main" id="{21056D3B-BB9D-4DBF-9FEE-B5AAA8651E4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56" name="Text Box 17">
          <a:extLst>
            <a:ext uri="{FF2B5EF4-FFF2-40B4-BE49-F238E27FC236}">
              <a16:creationId xmlns:a16="http://schemas.microsoft.com/office/drawing/2014/main" id="{530EBDFE-DFFB-4423-8BE8-CD0C1E63A6BE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57" name="Text Box 18">
          <a:extLst>
            <a:ext uri="{FF2B5EF4-FFF2-40B4-BE49-F238E27FC236}">
              <a16:creationId xmlns:a16="http://schemas.microsoft.com/office/drawing/2014/main" id="{06C06366-9A4A-4E05-9386-D956F28834B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58" name="Text Box 17">
          <a:extLst>
            <a:ext uri="{FF2B5EF4-FFF2-40B4-BE49-F238E27FC236}">
              <a16:creationId xmlns:a16="http://schemas.microsoft.com/office/drawing/2014/main" id="{3C9B12D2-CDA2-4460-A784-42F8BFC708C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59" name="Text Box 18">
          <a:extLst>
            <a:ext uri="{FF2B5EF4-FFF2-40B4-BE49-F238E27FC236}">
              <a16:creationId xmlns:a16="http://schemas.microsoft.com/office/drawing/2014/main" id="{9A7E448B-7C10-46EA-AFDF-06E3B541C4E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0" name="Text Box 17">
          <a:extLst>
            <a:ext uri="{FF2B5EF4-FFF2-40B4-BE49-F238E27FC236}">
              <a16:creationId xmlns:a16="http://schemas.microsoft.com/office/drawing/2014/main" id="{27DDC121-2DD9-4EB2-8CAA-4EA1A8E7C46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1" name="Text Box 18">
          <a:extLst>
            <a:ext uri="{FF2B5EF4-FFF2-40B4-BE49-F238E27FC236}">
              <a16:creationId xmlns:a16="http://schemas.microsoft.com/office/drawing/2014/main" id="{6887DB2D-2E5B-463C-BBB5-903814339C5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2" name="Text Box 17">
          <a:extLst>
            <a:ext uri="{FF2B5EF4-FFF2-40B4-BE49-F238E27FC236}">
              <a16:creationId xmlns:a16="http://schemas.microsoft.com/office/drawing/2014/main" id="{94E560F8-858A-4052-85D5-BCA41D211D1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3" name="Text Box 18">
          <a:extLst>
            <a:ext uri="{FF2B5EF4-FFF2-40B4-BE49-F238E27FC236}">
              <a16:creationId xmlns:a16="http://schemas.microsoft.com/office/drawing/2014/main" id="{F5CC38C9-112B-47CE-8C15-FE3D9928D03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4" name="Text Box 17">
          <a:extLst>
            <a:ext uri="{FF2B5EF4-FFF2-40B4-BE49-F238E27FC236}">
              <a16:creationId xmlns:a16="http://schemas.microsoft.com/office/drawing/2014/main" id="{712BE484-39B2-4B94-BB11-791439A2227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5" name="Text Box 18">
          <a:extLst>
            <a:ext uri="{FF2B5EF4-FFF2-40B4-BE49-F238E27FC236}">
              <a16:creationId xmlns:a16="http://schemas.microsoft.com/office/drawing/2014/main" id="{28B8CD03-A7E9-407D-92DB-7B0F5A0899F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66" name="Text Box 17">
          <a:extLst>
            <a:ext uri="{FF2B5EF4-FFF2-40B4-BE49-F238E27FC236}">
              <a16:creationId xmlns:a16="http://schemas.microsoft.com/office/drawing/2014/main" id="{A456586E-490C-4B7C-B3FE-8A12C05FDE3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67" name="Text Box 18">
          <a:extLst>
            <a:ext uri="{FF2B5EF4-FFF2-40B4-BE49-F238E27FC236}">
              <a16:creationId xmlns:a16="http://schemas.microsoft.com/office/drawing/2014/main" id="{41695FCE-95E8-4222-A766-B173DB1E138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8" name="Text Box 17">
          <a:extLst>
            <a:ext uri="{FF2B5EF4-FFF2-40B4-BE49-F238E27FC236}">
              <a16:creationId xmlns:a16="http://schemas.microsoft.com/office/drawing/2014/main" id="{4B950266-5691-455D-AFAA-737CDFACFDF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69" name="Text Box 18">
          <a:extLst>
            <a:ext uri="{FF2B5EF4-FFF2-40B4-BE49-F238E27FC236}">
              <a16:creationId xmlns:a16="http://schemas.microsoft.com/office/drawing/2014/main" id="{FAEFBB50-D922-4564-A458-62AAB3A86FE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470" name="グラフ 3">
          <a:extLst>
            <a:ext uri="{FF2B5EF4-FFF2-40B4-BE49-F238E27FC236}">
              <a16:creationId xmlns:a16="http://schemas.microsoft.com/office/drawing/2014/main" id="{75617CE2-ABC6-4EDD-B931-4CD4AFCC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1" name="Text Box 5">
          <a:extLst>
            <a:ext uri="{FF2B5EF4-FFF2-40B4-BE49-F238E27FC236}">
              <a16:creationId xmlns:a16="http://schemas.microsoft.com/office/drawing/2014/main" id="{CE19A416-484B-4CA7-B392-2F6C5085265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72" name="Text Box 5">
          <a:extLst>
            <a:ext uri="{FF2B5EF4-FFF2-40B4-BE49-F238E27FC236}">
              <a16:creationId xmlns:a16="http://schemas.microsoft.com/office/drawing/2014/main" id="{32F07380-C1D2-4793-8F41-C15B96A4B7A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3" name="Text Box 5">
          <a:extLst>
            <a:ext uri="{FF2B5EF4-FFF2-40B4-BE49-F238E27FC236}">
              <a16:creationId xmlns:a16="http://schemas.microsoft.com/office/drawing/2014/main" id="{A122EEBE-CB98-4947-A15D-B232996845D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4" name="Text Box 5">
          <a:extLst>
            <a:ext uri="{FF2B5EF4-FFF2-40B4-BE49-F238E27FC236}">
              <a16:creationId xmlns:a16="http://schemas.microsoft.com/office/drawing/2014/main" id="{FF424312-B1D8-4D61-B82E-B07E96247E5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5" name="Text Box 8">
          <a:extLst>
            <a:ext uri="{FF2B5EF4-FFF2-40B4-BE49-F238E27FC236}">
              <a16:creationId xmlns:a16="http://schemas.microsoft.com/office/drawing/2014/main" id="{9057A1A7-342A-41AA-BD76-5EEFF479B74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76" name="Text Box 8">
          <a:extLst>
            <a:ext uri="{FF2B5EF4-FFF2-40B4-BE49-F238E27FC236}">
              <a16:creationId xmlns:a16="http://schemas.microsoft.com/office/drawing/2014/main" id="{C3121DD6-DD53-457F-9E71-0B4C03078DE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7" name="Text Box 8">
          <a:extLst>
            <a:ext uri="{FF2B5EF4-FFF2-40B4-BE49-F238E27FC236}">
              <a16:creationId xmlns:a16="http://schemas.microsoft.com/office/drawing/2014/main" id="{62C3AB52-7C64-4281-92F5-3B1187DB257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8" name="Text Box 8">
          <a:extLst>
            <a:ext uri="{FF2B5EF4-FFF2-40B4-BE49-F238E27FC236}">
              <a16:creationId xmlns:a16="http://schemas.microsoft.com/office/drawing/2014/main" id="{C1374C1C-240E-4642-A3B2-F5D3A7DF9BF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79" name="Text Box 10">
          <a:extLst>
            <a:ext uri="{FF2B5EF4-FFF2-40B4-BE49-F238E27FC236}">
              <a16:creationId xmlns:a16="http://schemas.microsoft.com/office/drawing/2014/main" id="{132ACC1C-4FAC-4295-BD79-10AB777DCF7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0" name="Text Box 10">
          <a:extLst>
            <a:ext uri="{FF2B5EF4-FFF2-40B4-BE49-F238E27FC236}">
              <a16:creationId xmlns:a16="http://schemas.microsoft.com/office/drawing/2014/main" id="{34E35D53-A30E-4F70-849D-453C2E0CBAF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81" name="Text Box 10">
          <a:extLst>
            <a:ext uri="{FF2B5EF4-FFF2-40B4-BE49-F238E27FC236}">
              <a16:creationId xmlns:a16="http://schemas.microsoft.com/office/drawing/2014/main" id="{9C1C5474-9D35-4766-B8B3-5FE6AEDC631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482" name="Text Box 10">
          <a:extLst>
            <a:ext uri="{FF2B5EF4-FFF2-40B4-BE49-F238E27FC236}">
              <a16:creationId xmlns:a16="http://schemas.microsoft.com/office/drawing/2014/main" id="{FF21B277-6E37-4645-BB3E-A4C193A80FA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3" name="Text Box 10">
          <a:extLst>
            <a:ext uri="{FF2B5EF4-FFF2-40B4-BE49-F238E27FC236}">
              <a16:creationId xmlns:a16="http://schemas.microsoft.com/office/drawing/2014/main" id="{9217BE60-5ED8-4E9D-913E-3CD9E308EDA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4" name="Text Box 10">
          <a:extLst>
            <a:ext uri="{FF2B5EF4-FFF2-40B4-BE49-F238E27FC236}">
              <a16:creationId xmlns:a16="http://schemas.microsoft.com/office/drawing/2014/main" id="{0F34C534-8894-4776-A104-3F82F8F14B5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5" name="Text Box 10">
          <a:extLst>
            <a:ext uri="{FF2B5EF4-FFF2-40B4-BE49-F238E27FC236}">
              <a16:creationId xmlns:a16="http://schemas.microsoft.com/office/drawing/2014/main" id="{07E74AF3-878A-48E5-ADB4-439CE3D762D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6" name="Text Box 8">
          <a:extLst>
            <a:ext uri="{FF2B5EF4-FFF2-40B4-BE49-F238E27FC236}">
              <a16:creationId xmlns:a16="http://schemas.microsoft.com/office/drawing/2014/main" id="{DB927339-E272-4295-9FF4-439ED4FA17E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7" name="Text Box 8">
          <a:extLst>
            <a:ext uri="{FF2B5EF4-FFF2-40B4-BE49-F238E27FC236}">
              <a16:creationId xmlns:a16="http://schemas.microsoft.com/office/drawing/2014/main" id="{87A6E9ED-86B0-4BB1-B193-133FFDBBC29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8" name="Text Box 8">
          <a:extLst>
            <a:ext uri="{FF2B5EF4-FFF2-40B4-BE49-F238E27FC236}">
              <a16:creationId xmlns:a16="http://schemas.microsoft.com/office/drawing/2014/main" id="{E74EBD76-3CF3-4DE0-9AEA-6BCFC55B738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89" name="Text Box 10">
          <a:extLst>
            <a:ext uri="{FF2B5EF4-FFF2-40B4-BE49-F238E27FC236}">
              <a16:creationId xmlns:a16="http://schemas.microsoft.com/office/drawing/2014/main" id="{DE7D9674-38F6-432A-B3F7-E2CB9749B4E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0" name="Text Box 10">
          <a:extLst>
            <a:ext uri="{FF2B5EF4-FFF2-40B4-BE49-F238E27FC236}">
              <a16:creationId xmlns:a16="http://schemas.microsoft.com/office/drawing/2014/main" id="{4DA79B7E-DB80-41BA-B5EC-4B17C27410C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1" name="Text Box 10">
          <a:extLst>
            <a:ext uri="{FF2B5EF4-FFF2-40B4-BE49-F238E27FC236}">
              <a16:creationId xmlns:a16="http://schemas.microsoft.com/office/drawing/2014/main" id="{10A3C106-627E-493A-8AEF-2BFDDFC0EA6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2" name="Text Box 5">
          <a:extLst>
            <a:ext uri="{FF2B5EF4-FFF2-40B4-BE49-F238E27FC236}">
              <a16:creationId xmlns:a16="http://schemas.microsoft.com/office/drawing/2014/main" id="{2147E5E8-428E-47E4-8720-B992BA882D0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93" name="Text Box 5">
          <a:extLst>
            <a:ext uri="{FF2B5EF4-FFF2-40B4-BE49-F238E27FC236}">
              <a16:creationId xmlns:a16="http://schemas.microsoft.com/office/drawing/2014/main" id="{72BB31F2-9443-4436-AF6E-E4385EAC3909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4" name="Text Box 5">
          <a:extLst>
            <a:ext uri="{FF2B5EF4-FFF2-40B4-BE49-F238E27FC236}">
              <a16:creationId xmlns:a16="http://schemas.microsoft.com/office/drawing/2014/main" id="{E231A142-6C53-48BD-9911-EE2C4C9660F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5" name="Text Box 5">
          <a:extLst>
            <a:ext uri="{FF2B5EF4-FFF2-40B4-BE49-F238E27FC236}">
              <a16:creationId xmlns:a16="http://schemas.microsoft.com/office/drawing/2014/main" id="{A601E63B-093C-4732-A863-EC1BDDD753B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6" name="Text Box 8">
          <a:extLst>
            <a:ext uri="{FF2B5EF4-FFF2-40B4-BE49-F238E27FC236}">
              <a16:creationId xmlns:a16="http://schemas.microsoft.com/office/drawing/2014/main" id="{1BD6D31B-4434-4552-B8DF-8DDD8B986F0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497" name="Text Box 8">
          <a:extLst>
            <a:ext uri="{FF2B5EF4-FFF2-40B4-BE49-F238E27FC236}">
              <a16:creationId xmlns:a16="http://schemas.microsoft.com/office/drawing/2014/main" id="{B7688706-4C64-48AD-B1C2-B767E02F459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8" name="Text Box 8">
          <a:extLst>
            <a:ext uri="{FF2B5EF4-FFF2-40B4-BE49-F238E27FC236}">
              <a16:creationId xmlns:a16="http://schemas.microsoft.com/office/drawing/2014/main" id="{F1E73E83-CEEB-4126-A9F9-E0C5ED5C734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499" name="Text Box 8">
          <a:extLst>
            <a:ext uri="{FF2B5EF4-FFF2-40B4-BE49-F238E27FC236}">
              <a16:creationId xmlns:a16="http://schemas.microsoft.com/office/drawing/2014/main" id="{DC5FC381-C4CF-4EAF-BE5C-2F6F989C3EA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00" name="Text Box 10">
          <a:extLst>
            <a:ext uri="{FF2B5EF4-FFF2-40B4-BE49-F238E27FC236}">
              <a16:creationId xmlns:a16="http://schemas.microsoft.com/office/drawing/2014/main" id="{38B8F24C-0010-46DD-A95E-4FA5A38195C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1" name="Text Box 10">
          <a:extLst>
            <a:ext uri="{FF2B5EF4-FFF2-40B4-BE49-F238E27FC236}">
              <a16:creationId xmlns:a16="http://schemas.microsoft.com/office/drawing/2014/main" id="{119976CC-50E9-4837-BA52-3319EBEC8D4F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02" name="Text Box 10">
          <a:extLst>
            <a:ext uri="{FF2B5EF4-FFF2-40B4-BE49-F238E27FC236}">
              <a16:creationId xmlns:a16="http://schemas.microsoft.com/office/drawing/2014/main" id="{F5FE5F74-757A-4723-8C1A-ADB248A0349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03" name="Text Box 10">
          <a:extLst>
            <a:ext uri="{FF2B5EF4-FFF2-40B4-BE49-F238E27FC236}">
              <a16:creationId xmlns:a16="http://schemas.microsoft.com/office/drawing/2014/main" id="{62E4CA91-C507-4C2D-9194-2AA534EC240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4" name="Text Box 10">
          <a:extLst>
            <a:ext uri="{FF2B5EF4-FFF2-40B4-BE49-F238E27FC236}">
              <a16:creationId xmlns:a16="http://schemas.microsoft.com/office/drawing/2014/main" id="{C3B63CD1-BC2B-4CAE-9DB1-5A8665C3EE7D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5" name="Text Box 10">
          <a:extLst>
            <a:ext uri="{FF2B5EF4-FFF2-40B4-BE49-F238E27FC236}">
              <a16:creationId xmlns:a16="http://schemas.microsoft.com/office/drawing/2014/main" id="{1446DA56-FC2C-4BDB-9ED8-35501DA40881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6" name="Text Box 10">
          <a:extLst>
            <a:ext uri="{FF2B5EF4-FFF2-40B4-BE49-F238E27FC236}">
              <a16:creationId xmlns:a16="http://schemas.microsoft.com/office/drawing/2014/main" id="{B8B3A550-C54D-4B36-9497-5132369326E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7" name="Text Box 8">
          <a:extLst>
            <a:ext uri="{FF2B5EF4-FFF2-40B4-BE49-F238E27FC236}">
              <a16:creationId xmlns:a16="http://schemas.microsoft.com/office/drawing/2014/main" id="{18732794-58CF-414A-83AD-DBF01CD52B7F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8" name="Text Box 8">
          <a:extLst>
            <a:ext uri="{FF2B5EF4-FFF2-40B4-BE49-F238E27FC236}">
              <a16:creationId xmlns:a16="http://schemas.microsoft.com/office/drawing/2014/main" id="{6B563F9B-BDDC-4488-BA23-EBFEA8286A2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09" name="Text Box 8">
          <a:extLst>
            <a:ext uri="{FF2B5EF4-FFF2-40B4-BE49-F238E27FC236}">
              <a16:creationId xmlns:a16="http://schemas.microsoft.com/office/drawing/2014/main" id="{CCEBFC66-93AF-4F32-BB3E-DC07BA56740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10" name="Text Box 10">
          <a:extLst>
            <a:ext uri="{FF2B5EF4-FFF2-40B4-BE49-F238E27FC236}">
              <a16:creationId xmlns:a16="http://schemas.microsoft.com/office/drawing/2014/main" id="{347C5D06-D3D1-4591-9531-59D7BBE7CBE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11" name="Text Box 10">
          <a:extLst>
            <a:ext uri="{FF2B5EF4-FFF2-40B4-BE49-F238E27FC236}">
              <a16:creationId xmlns:a16="http://schemas.microsoft.com/office/drawing/2014/main" id="{F81CB3CC-259B-4B71-AF75-CF7D5B6ABEE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12" name="Text Box 10">
          <a:extLst>
            <a:ext uri="{FF2B5EF4-FFF2-40B4-BE49-F238E27FC236}">
              <a16:creationId xmlns:a16="http://schemas.microsoft.com/office/drawing/2014/main" id="{6CBB8C5C-EC04-4B24-8CCA-D3E6495B655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13" name="Text Box 18">
          <a:extLst>
            <a:ext uri="{FF2B5EF4-FFF2-40B4-BE49-F238E27FC236}">
              <a16:creationId xmlns:a16="http://schemas.microsoft.com/office/drawing/2014/main" id="{875F4DC6-0C5A-4B64-983B-548D9A301B4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14" name="Text Box 17">
          <a:extLst>
            <a:ext uri="{FF2B5EF4-FFF2-40B4-BE49-F238E27FC236}">
              <a16:creationId xmlns:a16="http://schemas.microsoft.com/office/drawing/2014/main" id="{3C379887-1B0E-40DA-8C36-C708C3D2022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15" name="Text Box 18">
          <a:extLst>
            <a:ext uri="{FF2B5EF4-FFF2-40B4-BE49-F238E27FC236}">
              <a16:creationId xmlns:a16="http://schemas.microsoft.com/office/drawing/2014/main" id="{C093D4DC-5E39-4031-AF43-2D02A509523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16" name="Text Box 17">
          <a:extLst>
            <a:ext uri="{FF2B5EF4-FFF2-40B4-BE49-F238E27FC236}">
              <a16:creationId xmlns:a16="http://schemas.microsoft.com/office/drawing/2014/main" id="{B045D900-48EA-406A-A5C2-229F9140374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17" name="Text Box 18">
          <a:extLst>
            <a:ext uri="{FF2B5EF4-FFF2-40B4-BE49-F238E27FC236}">
              <a16:creationId xmlns:a16="http://schemas.microsoft.com/office/drawing/2014/main" id="{E25F7005-2D56-444E-9001-BFD70EFE1AA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18" name="Text Box 17">
          <a:extLst>
            <a:ext uri="{FF2B5EF4-FFF2-40B4-BE49-F238E27FC236}">
              <a16:creationId xmlns:a16="http://schemas.microsoft.com/office/drawing/2014/main" id="{E06D66A5-9C6C-47C4-BDA9-D1E74BC48C5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19" name="Text Box 18">
          <a:extLst>
            <a:ext uri="{FF2B5EF4-FFF2-40B4-BE49-F238E27FC236}">
              <a16:creationId xmlns:a16="http://schemas.microsoft.com/office/drawing/2014/main" id="{4243960F-E6F7-4195-897A-1F839B46C53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0" name="Text Box 17">
          <a:extLst>
            <a:ext uri="{FF2B5EF4-FFF2-40B4-BE49-F238E27FC236}">
              <a16:creationId xmlns:a16="http://schemas.microsoft.com/office/drawing/2014/main" id="{26457CC0-69D2-4CEB-B25B-1B820A481BB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1" name="Text Box 18">
          <a:extLst>
            <a:ext uri="{FF2B5EF4-FFF2-40B4-BE49-F238E27FC236}">
              <a16:creationId xmlns:a16="http://schemas.microsoft.com/office/drawing/2014/main" id="{743255B7-BF8A-4C40-B870-BFB00A6DD22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2" name="Text Box 17">
          <a:extLst>
            <a:ext uri="{FF2B5EF4-FFF2-40B4-BE49-F238E27FC236}">
              <a16:creationId xmlns:a16="http://schemas.microsoft.com/office/drawing/2014/main" id="{15DBCE80-9056-4B1C-8F65-74A9528D88F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3" name="Text Box 18">
          <a:extLst>
            <a:ext uri="{FF2B5EF4-FFF2-40B4-BE49-F238E27FC236}">
              <a16:creationId xmlns:a16="http://schemas.microsoft.com/office/drawing/2014/main" id="{0A002ED6-7389-4431-8BF5-F0C9FAD389E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24" name="Text Box 17">
          <a:extLst>
            <a:ext uri="{FF2B5EF4-FFF2-40B4-BE49-F238E27FC236}">
              <a16:creationId xmlns:a16="http://schemas.microsoft.com/office/drawing/2014/main" id="{BC8178DE-8F73-45F0-BFF3-67B49284CED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25" name="Text Box 18">
          <a:extLst>
            <a:ext uri="{FF2B5EF4-FFF2-40B4-BE49-F238E27FC236}">
              <a16:creationId xmlns:a16="http://schemas.microsoft.com/office/drawing/2014/main" id="{23B1C33F-E093-49DD-A09B-AB39B1913FF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6" name="Text Box 17">
          <a:extLst>
            <a:ext uri="{FF2B5EF4-FFF2-40B4-BE49-F238E27FC236}">
              <a16:creationId xmlns:a16="http://schemas.microsoft.com/office/drawing/2014/main" id="{001710E2-87A2-41F1-9B58-8C4AB03DCE0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7" name="Text Box 18">
          <a:extLst>
            <a:ext uri="{FF2B5EF4-FFF2-40B4-BE49-F238E27FC236}">
              <a16:creationId xmlns:a16="http://schemas.microsoft.com/office/drawing/2014/main" id="{A121D42A-03A4-48C0-A81F-C863C07C27E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528" name="グラフ 3">
          <a:extLst>
            <a:ext uri="{FF2B5EF4-FFF2-40B4-BE49-F238E27FC236}">
              <a16:creationId xmlns:a16="http://schemas.microsoft.com/office/drawing/2014/main" id="{2200B983-9187-4402-B98F-FFD49DE96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29" name="Text Box 5">
          <a:extLst>
            <a:ext uri="{FF2B5EF4-FFF2-40B4-BE49-F238E27FC236}">
              <a16:creationId xmlns:a16="http://schemas.microsoft.com/office/drawing/2014/main" id="{AF6941D1-5B15-4A59-B959-4A4D351C527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30" name="Text Box 5">
          <a:extLst>
            <a:ext uri="{FF2B5EF4-FFF2-40B4-BE49-F238E27FC236}">
              <a16:creationId xmlns:a16="http://schemas.microsoft.com/office/drawing/2014/main" id="{F8E52AE9-885B-4A88-BF44-435B55642AA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1" name="Text Box 5">
          <a:extLst>
            <a:ext uri="{FF2B5EF4-FFF2-40B4-BE49-F238E27FC236}">
              <a16:creationId xmlns:a16="http://schemas.microsoft.com/office/drawing/2014/main" id="{8958BDB1-8A48-46C2-8404-47B24EF0B90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2" name="Text Box 5">
          <a:extLst>
            <a:ext uri="{FF2B5EF4-FFF2-40B4-BE49-F238E27FC236}">
              <a16:creationId xmlns:a16="http://schemas.microsoft.com/office/drawing/2014/main" id="{4C9E1EDC-49CE-4EA9-926C-FF364E6C7F7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3" name="Text Box 8">
          <a:extLst>
            <a:ext uri="{FF2B5EF4-FFF2-40B4-BE49-F238E27FC236}">
              <a16:creationId xmlns:a16="http://schemas.microsoft.com/office/drawing/2014/main" id="{BB6965EB-B0B9-44CE-933A-D08EB0BA7E3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34" name="Text Box 8">
          <a:extLst>
            <a:ext uri="{FF2B5EF4-FFF2-40B4-BE49-F238E27FC236}">
              <a16:creationId xmlns:a16="http://schemas.microsoft.com/office/drawing/2014/main" id="{6DA58C0B-91A7-4117-8E6E-641F962E92F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5" name="Text Box 8">
          <a:extLst>
            <a:ext uri="{FF2B5EF4-FFF2-40B4-BE49-F238E27FC236}">
              <a16:creationId xmlns:a16="http://schemas.microsoft.com/office/drawing/2014/main" id="{BB4B905C-5609-4744-BF75-D065119BB0A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6" name="Text Box 8">
          <a:extLst>
            <a:ext uri="{FF2B5EF4-FFF2-40B4-BE49-F238E27FC236}">
              <a16:creationId xmlns:a16="http://schemas.microsoft.com/office/drawing/2014/main" id="{58E5786B-AD09-4ED5-AB75-F7BB0AC6E22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7" name="Text Box 10">
          <a:extLst>
            <a:ext uri="{FF2B5EF4-FFF2-40B4-BE49-F238E27FC236}">
              <a16:creationId xmlns:a16="http://schemas.microsoft.com/office/drawing/2014/main" id="{C4DB05F1-E4A0-4109-930E-7D8470979F9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38" name="Text Box 10">
          <a:extLst>
            <a:ext uri="{FF2B5EF4-FFF2-40B4-BE49-F238E27FC236}">
              <a16:creationId xmlns:a16="http://schemas.microsoft.com/office/drawing/2014/main" id="{8E38B34F-6843-43E3-9513-FFB8075FE45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39" name="Text Box 10">
          <a:extLst>
            <a:ext uri="{FF2B5EF4-FFF2-40B4-BE49-F238E27FC236}">
              <a16:creationId xmlns:a16="http://schemas.microsoft.com/office/drawing/2014/main" id="{91F02D46-3ABC-4474-8651-C2C2648A864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40" name="Text Box 10">
          <a:extLst>
            <a:ext uri="{FF2B5EF4-FFF2-40B4-BE49-F238E27FC236}">
              <a16:creationId xmlns:a16="http://schemas.microsoft.com/office/drawing/2014/main" id="{117D5A29-BE74-4280-ADE3-17FF449A156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1" name="Text Box 10">
          <a:extLst>
            <a:ext uri="{FF2B5EF4-FFF2-40B4-BE49-F238E27FC236}">
              <a16:creationId xmlns:a16="http://schemas.microsoft.com/office/drawing/2014/main" id="{905DA2FD-136D-4A99-A21C-E9C44C733EC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2" name="Text Box 10">
          <a:extLst>
            <a:ext uri="{FF2B5EF4-FFF2-40B4-BE49-F238E27FC236}">
              <a16:creationId xmlns:a16="http://schemas.microsoft.com/office/drawing/2014/main" id="{31203898-6B13-41AF-9501-5B5E86C728D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3" name="Text Box 10">
          <a:extLst>
            <a:ext uri="{FF2B5EF4-FFF2-40B4-BE49-F238E27FC236}">
              <a16:creationId xmlns:a16="http://schemas.microsoft.com/office/drawing/2014/main" id="{9BB5A7C3-EBF4-40B5-B55E-87A10161AA1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4" name="Text Box 8">
          <a:extLst>
            <a:ext uri="{FF2B5EF4-FFF2-40B4-BE49-F238E27FC236}">
              <a16:creationId xmlns:a16="http://schemas.microsoft.com/office/drawing/2014/main" id="{E8471AC1-E871-4BF9-BF82-96210B1D791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5" name="Text Box 8">
          <a:extLst>
            <a:ext uri="{FF2B5EF4-FFF2-40B4-BE49-F238E27FC236}">
              <a16:creationId xmlns:a16="http://schemas.microsoft.com/office/drawing/2014/main" id="{55BAFB27-7BAB-4917-9848-0E77D1EF78C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6" name="Text Box 8">
          <a:extLst>
            <a:ext uri="{FF2B5EF4-FFF2-40B4-BE49-F238E27FC236}">
              <a16:creationId xmlns:a16="http://schemas.microsoft.com/office/drawing/2014/main" id="{D7586050-5049-4128-B9B2-9857B3D4268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7" name="Text Box 10">
          <a:extLst>
            <a:ext uri="{FF2B5EF4-FFF2-40B4-BE49-F238E27FC236}">
              <a16:creationId xmlns:a16="http://schemas.microsoft.com/office/drawing/2014/main" id="{A0458515-4CDA-45FB-BE80-4A89DE117CF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8" name="Text Box 10">
          <a:extLst>
            <a:ext uri="{FF2B5EF4-FFF2-40B4-BE49-F238E27FC236}">
              <a16:creationId xmlns:a16="http://schemas.microsoft.com/office/drawing/2014/main" id="{7DF789D6-2618-4194-B4C1-B6E81C5E302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49" name="Text Box 10">
          <a:extLst>
            <a:ext uri="{FF2B5EF4-FFF2-40B4-BE49-F238E27FC236}">
              <a16:creationId xmlns:a16="http://schemas.microsoft.com/office/drawing/2014/main" id="{5BDF72C3-0E2E-41EA-92A5-D6F30D7371B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0" name="Text Box 5">
          <a:extLst>
            <a:ext uri="{FF2B5EF4-FFF2-40B4-BE49-F238E27FC236}">
              <a16:creationId xmlns:a16="http://schemas.microsoft.com/office/drawing/2014/main" id="{69F27675-B488-4DFF-B509-59897FD0CBA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51" name="Text Box 5">
          <a:extLst>
            <a:ext uri="{FF2B5EF4-FFF2-40B4-BE49-F238E27FC236}">
              <a16:creationId xmlns:a16="http://schemas.microsoft.com/office/drawing/2014/main" id="{F69EC4CA-BAF0-4B23-BF58-27328E4E6A2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2" name="Text Box 5">
          <a:extLst>
            <a:ext uri="{FF2B5EF4-FFF2-40B4-BE49-F238E27FC236}">
              <a16:creationId xmlns:a16="http://schemas.microsoft.com/office/drawing/2014/main" id="{6D5B95DA-673F-4225-AB2A-02F9B508AD6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3" name="Text Box 5">
          <a:extLst>
            <a:ext uri="{FF2B5EF4-FFF2-40B4-BE49-F238E27FC236}">
              <a16:creationId xmlns:a16="http://schemas.microsoft.com/office/drawing/2014/main" id="{BB9EE478-7899-41F8-A634-D91D669CBF0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4" name="Text Box 8">
          <a:extLst>
            <a:ext uri="{FF2B5EF4-FFF2-40B4-BE49-F238E27FC236}">
              <a16:creationId xmlns:a16="http://schemas.microsoft.com/office/drawing/2014/main" id="{BD5B6218-12BF-4D91-AC08-10E305FC49B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55" name="Text Box 8">
          <a:extLst>
            <a:ext uri="{FF2B5EF4-FFF2-40B4-BE49-F238E27FC236}">
              <a16:creationId xmlns:a16="http://schemas.microsoft.com/office/drawing/2014/main" id="{80B4BB77-80AB-4634-9634-9EB8B3D93F7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6" name="Text Box 8">
          <a:extLst>
            <a:ext uri="{FF2B5EF4-FFF2-40B4-BE49-F238E27FC236}">
              <a16:creationId xmlns:a16="http://schemas.microsoft.com/office/drawing/2014/main" id="{4A2498BD-ED51-4EC0-A4ED-70ADF8D984A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7" name="Text Box 8">
          <a:extLst>
            <a:ext uri="{FF2B5EF4-FFF2-40B4-BE49-F238E27FC236}">
              <a16:creationId xmlns:a16="http://schemas.microsoft.com/office/drawing/2014/main" id="{545131B6-8E9C-43C5-BA28-DFB4A66E008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58" name="Text Box 10">
          <a:extLst>
            <a:ext uri="{FF2B5EF4-FFF2-40B4-BE49-F238E27FC236}">
              <a16:creationId xmlns:a16="http://schemas.microsoft.com/office/drawing/2014/main" id="{83A1D28E-57DD-4776-9C22-627ADFDB28C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59" name="Text Box 10">
          <a:extLst>
            <a:ext uri="{FF2B5EF4-FFF2-40B4-BE49-F238E27FC236}">
              <a16:creationId xmlns:a16="http://schemas.microsoft.com/office/drawing/2014/main" id="{1891B304-07F0-490B-9720-335A4DF31F4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60" name="Text Box 10">
          <a:extLst>
            <a:ext uri="{FF2B5EF4-FFF2-40B4-BE49-F238E27FC236}">
              <a16:creationId xmlns:a16="http://schemas.microsoft.com/office/drawing/2014/main" id="{131C429C-6E33-4500-94B7-599DF592AB5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61" name="Text Box 10">
          <a:extLst>
            <a:ext uri="{FF2B5EF4-FFF2-40B4-BE49-F238E27FC236}">
              <a16:creationId xmlns:a16="http://schemas.microsoft.com/office/drawing/2014/main" id="{58CE8205-9CC9-44C4-BD90-3617863CC70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2" name="Text Box 10">
          <a:extLst>
            <a:ext uri="{FF2B5EF4-FFF2-40B4-BE49-F238E27FC236}">
              <a16:creationId xmlns:a16="http://schemas.microsoft.com/office/drawing/2014/main" id="{D5D9C018-BD3A-49A9-BCFC-6138A158CA3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3" name="Text Box 10">
          <a:extLst>
            <a:ext uri="{FF2B5EF4-FFF2-40B4-BE49-F238E27FC236}">
              <a16:creationId xmlns:a16="http://schemas.microsoft.com/office/drawing/2014/main" id="{4CA9116F-503B-4600-9EE2-D9AB6D4BEDB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4" name="Text Box 10">
          <a:extLst>
            <a:ext uri="{FF2B5EF4-FFF2-40B4-BE49-F238E27FC236}">
              <a16:creationId xmlns:a16="http://schemas.microsoft.com/office/drawing/2014/main" id="{D98623FB-9C78-405A-AAFA-11DA9CACB20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5" name="Text Box 8">
          <a:extLst>
            <a:ext uri="{FF2B5EF4-FFF2-40B4-BE49-F238E27FC236}">
              <a16:creationId xmlns:a16="http://schemas.microsoft.com/office/drawing/2014/main" id="{CFC5610B-5FE6-49AF-8498-05FEB17E284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6" name="Text Box 8">
          <a:extLst>
            <a:ext uri="{FF2B5EF4-FFF2-40B4-BE49-F238E27FC236}">
              <a16:creationId xmlns:a16="http://schemas.microsoft.com/office/drawing/2014/main" id="{EDC1633A-E7FD-4261-8F44-B3F8106F52D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7" name="Text Box 8">
          <a:extLst>
            <a:ext uri="{FF2B5EF4-FFF2-40B4-BE49-F238E27FC236}">
              <a16:creationId xmlns:a16="http://schemas.microsoft.com/office/drawing/2014/main" id="{2B4AA33C-10B2-4D1B-B14B-2FBFE623E59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8" name="Text Box 10">
          <a:extLst>
            <a:ext uri="{FF2B5EF4-FFF2-40B4-BE49-F238E27FC236}">
              <a16:creationId xmlns:a16="http://schemas.microsoft.com/office/drawing/2014/main" id="{8588442D-EB67-4DDE-8C46-A47336AD8E5E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69" name="Text Box 10">
          <a:extLst>
            <a:ext uri="{FF2B5EF4-FFF2-40B4-BE49-F238E27FC236}">
              <a16:creationId xmlns:a16="http://schemas.microsoft.com/office/drawing/2014/main" id="{76C1B5F9-8A5A-439E-8780-0468CD890E0E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570" name="Text Box 10">
          <a:extLst>
            <a:ext uri="{FF2B5EF4-FFF2-40B4-BE49-F238E27FC236}">
              <a16:creationId xmlns:a16="http://schemas.microsoft.com/office/drawing/2014/main" id="{D40AD8A4-EE78-4032-A76C-83FB8E41770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71" name="Text Box 17">
          <a:extLst>
            <a:ext uri="{FF2B5EF4-FFF2-40B4-BE49-F238E27FC236}">
              <a16:creationId xmlns:a16="http://schemas.microsoft.com/office/drawing/2014/main" id="{652476A2-D2A7-41A7-BC35-2A6513A8D0D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72" name="Text Box 18">
          <a:extLst>
            <a:ext uri="{FF2B5EF4-FFF2-40B4-BE49-F238E27FC236}">
              <a16:creationId xmlns:a16="http://schemas.microsoft.com/office/drawing/2014/main" id="{273922A7-82AF-43E3-9CDD-92DD493C6E4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73" name="Text Box 17">
          <a:extLst>
            <a:ext uri="{FF2B5EF4-FFF2-40B4-BE49-F238E27FC236}">
              <a16:creationId xmlns:a16="http://schemas.microsoft.com/office/drawing/2014/main" id="{FA783CA7-2B20-499A-9BBD-A58AD8D434E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74" name="Text Box 18">
          <a:extLst>
            <a:ext uri="{FF2B5EF4-FFF2-40B4-BE49-F238E27FC236}">
              <a16:creationId xmlns:a16="http://schemas.microsoft.com/office/drawing/2014/main" id="{5CEB9B8E-70C2-4F00-AAD5-BFA70F79790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75" name="Text Box 17">
          <a:extLst>
            <a:ext uri="{FF2B5EF4-FFF2-40B4-BE49-F238E27FC236}">
              <a16:creationId xmlns:a16="http://schemas.microsoft.com/office/drawing/2014/main" id="{D36A4392-37FB-4CF2-8F47-E069B1AB7DB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76" name="Text Box 18">
          <a:extLst>
            <a:ext uri="{FF2B5EF4-FFF2-40B4-BE49-F238E27FC236}">
              <a16:creationId xmlns:a16="http://schemas.microsoft.com/office/drawing/2014/main" id="{39CFA356-7257-40F3-BADE-FA6ABD183D3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577" name="グラフ 3">
          <a:extLst>
            <a:ext uri="{FF2B5EF4-FFF2-40B4-BE49-F238E27FC236}">
              <a16:creationId xmlns:a16="http://schemas.microsoft.com/office/drawing/2014/main" id="{C54B3D1E-7FE9-4461-85F8-A21691CB4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78" name="Text Box 5">
          <a:extLst>
            <a:ext uri="{FF2B5EF4-FFF2-40B4-BE49-F238E27FC236}">
              <a16:creationId xmlns:a16="http://schemas.microsoft.com/office/drawing/2014/main" id="{3FDE21F6-CE25-4307-9EBB-D3D11E4623D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79" name="Text Box 5">
          <a:extLst>
            <a:ext uri="{FF2B5EF4-FFF2-40B4-BE49-F238E27FC236}">
              <a16:creationId xmlns:a16="http://schemas.microsoft.com/office/drawing/2014/main" id="{0E767F02-B6E2-46B3-ADC8-7755BDCA3C7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0" name="Text Box 5">
          <a:extLst>
            <a:ext uri="{FF2B5EF4-FFF2-40B4-BE49-F238E27FC236}">
              <a16:creationId xmlns:a16="http://schemas.microsoft.com/office/drawing/2014/main" id="{4D3A02E8-7EB4-4211-9BA8-A33D00CCA8F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1" name="Text Box 5">
          <a:extLst>
            <a:ext uri="{FF2B5EF4-FFF2-40B4-BE49-F238E27FC236}">
              <a16:creationId xmlns:a16="http://schemas.microsoft.com/office/drawing/2014/main" id="{7C4030AC-3A44-445D-9500-8EADB3E7513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2" name="Text Box 8">
          <a:extLst>
            <a:ext uri="{FF2B5EF4-FFF2-40B4-BE49-F238E27FC236}">
              <a16:creationId xmlns:a16="http://schemas.microsoft.com/office/drawing/2014/main" id="{7B223024-16AC-4178-8969-E681856131D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83" name="Text Box 8">
          <a:extLst>
            <a:ext uri="{FF2B5EF4-FFF2-40B4-BE49-F238E27FC236}">
              <a16:creationId xmlns:a16="http://schemas.microsoft.com/office/drawing/2014/main" id="{76E2E78B-F1B7-4608-9D3D-FAE66D9B619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4" name="Text Box 8">
          <a:extLst>
            <a:ext uri="{FF2B5EF4-FFF2-40B4-BE49-F238E27FC236}">
              <a16:creationId xmlns:a16="http://schemas.microsoft.com/office/drawing/2014/main" id="{563763C8-9971-4092-AD60-C830562BCC7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5" name="Text Box 8">
          <a:extLst>
            <a:ext uri="{FF2B5EF4-FFF2-40B4-BE49-F238E27FC236}">
              <a16:creationId xmlns:a16="http://schemas.microsoft.com/office/drawing/2014/main" id="{59CF47D5-495D-438F-B9BE-2A71C159753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6" name="Text Box 10">
          <a:extLst>
            <a:ext uri="{FF2B5EF4-FFF2-40B4-BE49-F238E27FC236}">
              <a16:creationId xmlns:a16="http://schemas.microsoft.com/office/drawing/2014/main" id="{2A946553-0D27-4E66-A38E-2C5E0F60DF6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87" name="Text Box 10">
          <a:extLst>
            <a:ext uri="{FF2B5EF4-FFF2-40B4-BE49-F238E27FC236}">
              <a16:creationId xmlns:a16="http://schemas.microsoft.com/office/drawing/2014/main" id="{2697C105-AC4F-41A6-9716-BBD58896A83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8" name="Text Box 10">
          <a:extLst>
            <a:ext uri="{FF2B5EF4-FFF2-40B4-BE49-F238E27FC236}">
              <a16:creationId xmlns:a16="http://schemas.microsoft.com/office/drawing/2014/main" id="{5F05AF3E-3E7D-4B6A-9583-E27B60C82AC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589" name="Text Box 10">
          <a:extLst>
            <a:ext uri="{FF2B5EF4-FFF2-40B4-BE49-F238E27FC236}">
              <a16:creationId xmlns:a16="http://schemas.microsoft.com/office/drawing/2014/main" id="{D3DF2808-65E1-40F6-9154-86B04994C91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0" name="Text Box 10">
          <a:extLst>
            <a:ext uri="{FF2B5EF4-FFF2-40B4-BE49-F238E27FC236}">
              <a16:creationId xmlns:a16="http://schemas.microsoft.com/office/drawing/2014/main" id="{72890F4C-4E65-4FCF-A8A6-E1B73AF56D4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1" name="Text Box 10">
          <a:extLst>
            <a:ext uri="{FF2B5EF4-FFF2-40B4-BE49-F238E27FC236}">
              <a16:creationId xmlns:a16="http://schemas.microsoft.com/office/drawing/2014/main" id="{3B1CA377-41A4-4656-B38A-2CADEAC2026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2" name="Text Box 10">
          <a:extLst>
            <a:ext uri="{FF2B5EF4-FFF2-40B4-BE49-F238E27FC236}">
              <a16:creationId xmlns:a16="http://schemas.microsoft.com/office/drawing/2014/main" id="{95093FD5-CCC9-4A2A-A54A-1CD5D8015F6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3" name="Text Box 8">
          <a:extLst>
            <a:ext uri="{FF2B5EF4-FFF2-40B4-BE49-F238E27FC236}">
              <a16:creationId xmlns:a16="http://schemas.microsoft.com/office/drawing/2014/main" id="{CD00EA96-6D16-444F-BA63-3BC7339984E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4" name="Text Box 8">
          <a:extLst>
            <a:ext uri="{FF2B5EF4-FFF2-40B4-BE49-F238E27FC236}">
              <a16:creationId xmlns:a16="http://schemas.microsoft.com/office/drawing/2014/main" id="{E305E2DA-31EA-4766-8CBC-CBBB5D47B71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5" name="Text Box 8">
          <a:extLst>
            <a:ext uri="{FF2B5EF4-FFF2-40B4-BE49-F238E27FC236}">
              <a16:creationId xmlns:a16="http://schemas.microsoft.com/office/drawing/2014/main" id="{1D9E4A5D-B1E0-408F-9C6E-F0DC913EF76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6" name="Text Box 10">
          <a:extLst>
            <a:ext uri="{FF2B5EF4-FFF2-40B4-BE49-F238E27FC236}">
              <a16:creationId xmlns:a16="http://schemas.microsoft.com/office/drawing/2014/main" id="{D660FF42-CFC4-4DC9-91CB-09AD669AD09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7" name="Text Box 10">
          <a:extLst>
            <a:ext uri="{FF2B5EF4-FFF2-40B4-BE49-F238E27FC236}">
              <a16:creationId xmlns:a16="http://schemas.microsoft.com/office/drawing/2014/main" id="{9C7BAD15-E27F-45E1-A111-424EAD97E55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8" name="Text Box 10">
          <a:extLst>
            <a:ext uri="{FF2B5EF4-FFF2-40B4-BE49-F238E27FC236}">
              <a16:creationId xmlns:a16="http://schemas.microsoft.com/office/drawing/2014/main" id="{56A008A9-F06C-4D16-8773-929E36DB366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599" name="Text Box 5">
          <a:extLst>
            <a:ext uri="{FF2B5EF4-FFF2-40B4-BE49-F238E27FC236}">
              <a16:creationId xmlns:a16="http://schemas.microsoft.com/office/drawing/2014/main" id="{034C44C3-8926-4AAD-85A2-12CF3D17012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0" name="Text Box 5">
          <a:extLst>
            <a:ext uri="{FF2B5EF4-FFF2-40B4-BE49-F238E27FC236}">
              <a16:creationId xmlns:a16="http://schemas.microsoft.com/office/drawing/2014/main" id="{74EE96D0-7DDF-411E-BEAD-ED992B0F9571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01" name="Text Box 5">
          <a:extLst>
            <a:ext uri="{FF2B5EF4-FFF2-40B4-BE49-F238E27FC236}">
              <a16:creationId xmlns:a16="http://schemas.microsoft.com/office/drawing/2014/main" id="{BD350A8B-BE43-40A5-86BF-6652C8A4185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2" name="Text Box 8">
          <a:extLst>
            <a:ext uri="{FF2B5EF4-FFF2-40B4-BE49-F238E27FC236}">
              <a16:creationId xmlns:a16="http://schemas.microsoft.com/office/drawing/2014/main" id="{801D6E50-AEB7-4899-A39A-90B76D314069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3" name="Text Box 10">
          <a:extLst>
            <a:ext uri="{FF2B5EF4-FFF2-40B4-BE49-F238E27FC236}">
              <a16:creationId xmlns:a16="http://schemas.microsoft.com/office/drawing/2014/main" id="{342F2383-7D66-44EB-B4EF-D496E4948EB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4" name="Text Box 10">
          <a:extLst>
            <a:ext uri="{FF2B5EF4-FFF2-40B4-BE49-F238E27FC236}">
              <a16:creationId xmlns:a16="http://schemas.microsoft.com/office/drawing/2014/main" id="{589E1CE0-75BE-4D6F-A0E7-38EFB55377C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5" name="Text Box 10">
          <a:extLst>
            <a:ext uri="{FF2B5EF4-FFF2-40B4-BE49-F238E27FC236}">
              <a16:creationId xmlns:a16="http://schemas.microsoft.com/office/drawing/2014/main" id="{607C4683-6B85-465B-8A4C-43D719FB41C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6" name="Text Box 10">
          <a:extLst>
            <a:ext uri="{FF2B5EF4-FFF2-40B4-BE49-F238E27FC236}">
              <a16:creationId xmlns:a16="http://schemas.microsoft.com/office/drawing/2014/main" id="{F56DA98F-F254-4147-A605-DD724F8389FA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7" name="Text Box 8">
          <a:extLst>
            <a:ext uri="{FF2B5EF4-FFF2-40B4-BE49-F238E27FC236}">
              <a16:creationId xmlns:a16="http://schemas.microsoft.com/office/drawing/2014/main" id="{11CBB9A2-D53A-4D3F-BA89-4FBEF1CCFB18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08" name="Text Box 8">
          <a:extLst>
            <a:ext uri="{FF2B5EF4-FFF2-40B4-BE49-F238E27FC236}">
              <a16:creationId xmlns:a16="http://schemas.microsoft.com/office/drawing/2014/main" id="{77DD7DAD-16B8-49E4-AB58-74FFBBA564B4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09" name="Text Box 17">
          <a:extLst>
            <a:ext uri="{FF2B5EF4-FFF2-40B4-BE49-F238E27FC236}">
              <a16:creationId xmlns:a16="http://schemas.microsoft.com/office/drawing/2014/main" id="{B63F55A1-95AD-4A32-9D40-7DD9CA4D338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0" name="Text Box 18">
          <a:extLst>
            <a:ext uri="{FF2B5EF4-FFF2-40B4-BE49-F238E27FC236}">
              <a16:creationId xmlns:a16="http://schemas.microsoft.com/office/drawing/2014/main" id="{6FD0233D-C833-4E03-A8E9-039CA6D8830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1" name="Text Box 5">
          <a:extLst>
            <a:ext uri="{FF2B5EF4-FFF2-40B4-BE49-F238E27FC236}">
              <a16:creationId xmlns:a16="http://schemas.microsoft.com/office/drawing/2014/main" id="{E66E09B9-EEB1-4AF8-AB13-FBA53295992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2" name="Text Box 8">
          <a:extLst>
            <a:ext uri="{FF2B5EF4-FFF2-40B4-BE49-F238E27FC236}">
              <a16:creationId xmlns:a16="http://schemas.microsoft.com/office/drawing/2014/main" id="{E5CEAB66-1B66-4C2B-B91A-32D133D6B2B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3" name="Text Box 10">
          <a:extLst>
            <a:ext uri="{FF2B5EF4-FFF2-40B4-BE49-F238E27FC236}">
              <a16:creationId xmlns:a16="http://schemas.microsoft.com/office/drawing/2014/main" id="{5AA4F0D1-277C-4E24-B4A3-577A2D7409A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4" name="Text Box 10">
          <a:extLst>
            <a:ext uri="{FF2B5EF4-FFF2-40B4-BE49-F238E27FC236}">
              <a16:creationId xmlns:a16="http://schemas.microsoft.com/office/drawing/2014/main" id="{E7BB629A-4BD6-491C-A9A6-B248182DD80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5" name="Text Box 10">
          <a:extLst>
            <a:ext uri="{FF2B5EF4-FFF2-40B4-BE49-F238E27FC236}">
              <a16:creationId xmlns:a16="http://schemas.microsoft.com/office/drawing/2014/main" id="{868A0309-CA0B-49F7-AAE7-445F123BFF0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6" name="Text Box 10">
          <a:extLst>
            <a:ext uri="{FF2B5EF4-FFF2-40B4-BE49-F238E27FC236}">
              <a16:creationId xmlns:a16="http://schemas.microsoft.com/office/drawing/2014/main" id="{A8BBC621-BBE6-485B-840A-212823A6E6E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7" name="Text Box 8">
          <a:extLst>
            <a:ext uri="{FF2B5EF4-FFF2-40B4-BE49-F238E27FC236}">
              <a16:creationId xmlns:a16="http://schemas.microsoft.com/office/drawing/2014/main" id="{21A17900-6FEE-4AB2-A7F3-FCEF7CE59CD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8" name="Text Box 8">
          <a:extLst>
            <a:ext uri="{FF2B5EF4-FFF2-40B4-BE49-F238E27FC236}">
              <a16:creationId xmlns:a16="http://schemas.microsoft.com/office/drawing/2014/main" id="{4D1563AB-7CA8-4406-BDF2-65A396F58D8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19" name="Text Box 8">
          <a:extLst>
            <a:ext uri="{FF2B5EF4-FFF2-40B4-BE49-F238E27FC236}">
              <a16:creationId xmlns:a16="http://schemas.microsoft.com/office/drawing/2014/main" id="{8CBC43F3-F270-4F91-AA63-32815169464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0" name="Text Box 10">
          <a:extLst>
            <a:ext uri="{FF2B5EF4-FFF2-40B4-BE49-F238E27FC236}">
              <a16:creationId xmlns:a16="http://schemas.microsoft.com/office/drawing/2014/main" id="{03B8B8BD-7E16-4D73-B740-EBEC67E3B87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1" name="Text Box 10">
          <a:extLst>
            <a:ext uri="{FF2B5EF4-FFF2-40B4-BE49-F238E27FC236}">
              <a16:creationId xmlns:a16="http://schemas.microsoft.com/office/drawing/2014/main" id="{32B9C8B0-CBAF-4469-96D2-DE168B4BB88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2" name="Text Box 10">
          <a:extLst>
            <a:ext uri="{FF2B5EF4-FFF2-40B4-BE49-F238E27FC236}">
              <a16:creationId xmlns:a16="http://schemas.microsoft.com/office/drawing/2014/main" id="{93DB56CF-4402-44AE-B559-F583DFEDDE3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3" name="Text Box 5">
          <a:extLst>
            <a:ext uri="{FF2B5EF4-FFF2-40B4-BE49-F238E27FC236}">
              <a16:creationId xmlns:a16="http://schemas.microsoft.com/office/drawing/2014/main" id="{AA1B79E0-E9D6-43E6-8565-6FAD5E7CBA3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4" name="Text Box 5">
          <a:extLst>
            <a:ext uri="{FF2B5EF4-FFF2-40B4-BE49-F238E27FC236}">
              <a16:creationId xmlns:a16="http://schemas.microsoft.com/office/drawing/2014/main" id="{4C4BB00B-96E4-4924-AD60-A5BA9DE46FF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5" name="Text Box 5">
          <a:extLst>
            <a:ext uri="{FF2B5EF4-FFF2-40B4-BE49-F238E27FC236}">
              <a16:creationId xmlns:a16="http://schemas.microsoft.com/office/drawing/2014/main" id="{B4DFB177-2D07-4733-95CF-8A2CE4455BC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6" name="Text Box 8">
          <a:extLst>
            <a:ext uri="{FF2B5EF4-FFF2-40B4-BE49-F238E27FC236}">
              <a16:creationId xmlns:a16="http://schemas.microsoft.com/office/drawing/2014/main" id="{4196E0AB-0CEA-4445-A361-4EEF846014F9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7" name="Text Box 8">
          <a:extLst>
            <a:ext uri="{FF2B5EF4-FFF2-40B4-BE49-F238E27FC236}">
              <a16:creationId xmlns:a16="http://schemas.microsoft.com/office/drawing/2014/main" id="{260A364A-17AF-4254-BD46-EA74A5EA1D4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8" name="Text Box 8">
          <a:extLst>
            <a:ext uri="{FF2B5EF4-FFF2-40B4-BE49-F238E27FC236}">
              <a16:creationId xmlns:a16="http://schemas.microsoft.com/office/drawing/2014/main" id="{21A468AD-105D-4643-90EA-F31BC27E16F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29" name="Text Box 10">
          <a:extLst>
            <a:ext uri="{FF2B5EF4-FFF2-40B4-BE49-F238E27FC236}">
              <a16:creationId xmlns:a16="http://schemas.microsoft.com/office/drawing/2014/main" id="{1FF19313-815C-4846-A822-790AF0DE921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30" name="Text Box 10">
          <a:extLst>
            <a:ext uri="{FF2B5EF4-FFF2-40B4-BE49-F238E27FC236}">
              <a16:creationId xmlns:a16="http://schemas.microsoft.com/office/drawing/2014/main" id="{AE19DE46-8571-4EFB-964B-B62989352E3B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1" name="Text Box 22">
          <a:extLst>
            <a:ext uri="{FF2B5EF4-FFF2-40B4-BE49-F238E27FC236}">
              <a16:creationId xmlns:a16="http://schemas.microsoft.com/office/drawing/2014/main" id="{E6FCB5A8-F5DC-4205-971E-24FBA606292D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2" name="Text Box 23">
          <a:extLst>
            <a:ext uri="{FF2B5EF4-FFF2-40B4-BE49-F238E27FC236}">
              <a16:creationId xmlns:a16="http://schemas.microsoft.com/office/drawing/2014/main" id="{9CC72AD0-3186-412E-A154-89727F08A253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3" name="Text Box 27">
          <a:extLst>
            <a:ext uri="{FF2B5EF4-FFF2-40B4-BE49-F238E27FC236}">
              <a16:creationId xmlns:a16="http://schemas.microsoft.com/office/drawing/2014/main" id="{884BF50D-93F4-4F7C-9F0C-57799A2F416C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4" name="Text Box 28">
          <a:extLst>
            <a:ext uri="{FF2B5EF4-FFF2-40B4-BE49-F238E27FC236}">
              <a16:creationId xmlns:a16="http://schemas.microsoft.com/office/drawing/2014/main" id="{DDC0D092-FD39-47E0-9C26-C72AFCAA3870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5" name="Text Box 32">
          <a:extLst>
            <a:ext uri="{FF2B5EF4-FFF2-40B4-BE49-F238E27FC236}">
              <a16:creationId xmlns:a16="http://schemas.microsoft.com/office/drawing/2014/main" id="{77505BAA-60F7-403A-9D86-69E2F8DB7C47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6" name="Text Box 33">
          <a:extLst>
            <a:ext uri="{FF2B5EF4-FFF2-40B4-BE49-F238E27FC236}">
              <a16:creationId xmlns:a16="http://schemas.microsoft.com/office/drawing/2014/main" id="{2CD08037-D234-41AE-9A29-0CE000460137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37" name="Text Box 17">
          <a:extLst>
            <a:ext uri="{FF2B5EF4-FFF2-40B4-BE49-F238E27FC236}">
              <a16:creationId xmlns:a16="http://schemas.microsoft.com/office/drawing/2014/main" id="{E17865CA-52FE-4CC0-ACCF-0B67279E9E5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38" name="Text Box 18">
          <a:extLst>
            <a:ext uri="{FF2B5EF4-FFF2-40B4-BE49-F238E27FC236}">
              <a16:creationId xmlns:a16="http://schemas.microsoft.com/office/drawing/2014/main" id="{7150683B-CAB9-42B5-9990-0F54E52A87E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39" name="Text Box 22">
          <a:extLst>
            <a:ext uri="{FF2B5EF4-FFF2-40B4-BE49-F238E27FC236}">
              <a16:creationId xmlns:a16="http://schemas.microsoft.com/office/drawing/2014/main" id="{95697D9A-262B-4D64-8D46-EC373511D73A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40" name="Text Box 23">
          <a:extLst>
            <a:ext uri="{FF2B5EF4-FFF2-40B4-BE49-F238E27FC236}">
              <a16:creationId xmlns:a16="http://schemas.microsoft.com/office/drawing/2014/main" id="{E5211642-623F-4447-90DA-9DDE6146C486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41" name="Text Box 27">
          <a:extLst>
            <a:ext uri="{FF2B5EF4-FFF2-40B4-BE49-F238E27FC236}">
              <a16:creationId xmlns:a16="http://schemas.microsoft.com/office/drawing/2014/main" id="{CC7DC50D-DD14-4561-9C5E-EE795A8BC0AC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42" name="Text Box 28">
          <a:extLst>
            <a:ext uri="{FF2B5EF4-FFF2-40B4-BE49-F238E27FC236}">
              <a16:creationId xmlns:a16="http://schemas.microsoft.com/office/drawing/2014/main" id="{F0413858-4981-4DFD-A99C-C8216D48D908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43" name="Text Box 17">
          <a:extLst>
            <a:ext uri="{FF2B5EF4-FFF2-40B4-BE49-F238E27FC236}">
              <a16:creationId xmlns:a16="http://schemas.microsoft.com/office/drawing/2014/main" id="{863DFF9D-7F20-4371-AEB8-D86AF7B20C28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44" name="Text Box 18">
          <a:extLst>
            <a:ext uri="{FF2B5EF4-FFF2-40B4-BE49-F238E27FC236}">
              <a16:creationId xmlns:a16="http://schemas.microsoft.com/office/drawing/2014/main" id="{540E01EF-F4D8-4B52-A267-2B2C7D1991F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45" name="Text Box 32">
          <a:extLst>
            <a:ext uri="{FF2B5EF4-FFF2-40B4-BE49-F238E27FC236}">
              <a16:creationId xmlns:a16="http://schemas.microsoft.com/office/drawing/2014/main" id="{EF19622B-A774-4DB8-A65C-6605AAC8134E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102235</xdr:rowOff>
    </xdr:to>
    <xdr:sp macro="" textlink="">
      <xdr:nvSpPr>
        <xdr:cNvPr id="269646" name="Text Box 33">
          <a:extLst>
            <a:ext uri="{FF2B5EF4-FFF2-40B4-BE49-F238E27FC236}">
              <a16:creationId xmlns:a16="http://schemas.microsoft.com/office/drawing/2014/main" id="{48B960E9-ADC2-47A4-8E5B-13BE4F7BB6EB}"/>
            </a:ext>
          </a:extLst>
        </xdr:cNvPr>
        <xdr:cNvSpPr txBox="1">
          <a:spLocks noChangeArrowheads="1"/>
        </xdr:cNvSpPr>
      </xdr:nvSpPr>
      <xdr:spPr bwMode="auto">
        <a:xfrm>
          <a:off x="0" y="1711960"/>
          <a:ext cx="19812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47" name="Text Box 17">
          <a:extLst>
            <a:ext uri="{FF2B5EF4-FFF2-40B4-BE49-F238E27FC236}">
              <a16:creationId xmlns:a16="http://schemas.microsoft.com/office/drawing/2014/main" id="{75BF72E8-4823-48F0-AC41-9B44B751EBE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48" name="Text Box 18">
          <a:extLst>
            <a:ext uri="{FF2B5EF4-FFF2-40B4-BE49-F238E27FC236}">
              <a16:creationId xmlns:a16="http://schemas.microsoft.com/office/drawing/2014/main" id="{EF41B927-66E5-4767-A1D6-D67702BEA56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49" name="Text Box 17">
          <a:extLst>
            <a:ext uri="{FF2B5EF4-FFF2-40B4-BE49-F238E27FC236}">
              <a16:creationId xmlns:a16="http://schemas.microsoft.com/office/drawing/2014/main" id="{63BA116E-2358-4B86-B6FD-E7CCCF104E9C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50" name="Text Box 18">
          <a:extLst>
            <a:ext uri="{FF2B5EF4-FFF2-40B4-BE49-F238E27FC236}">
              <a16:creationId xmlns:a16="http://schemas.microsoft.com/office/drawing/2014/main" id="{1B96349D-103F-4FFA-947E-3DEF0FAF7C21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51" name="Text Box 17">
          <a:extLst>
            <a:ext uri="{FF2B5EF4-FFF2-40B4-BE49-F238E27FC236}">
              <a16:creationId xmlns:a16="http://schemas.microsoft.com/office/drawing/2014/main" id="{B6C8F33B-56F8-4468-BCF8-33DDBC7806C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52" name="Text Box 18">
          <a:extLst>
            <a:ext uri="{FF2B5EF4-FFF2-40B4-BE49-F238E27FC236}">
              <a16:creationId xmlns:a16="http://schemas.microsoft.com/office/drawing/2014/main" id="{D91C4667-4E7E-4D6F-9B76-B80FE7FAAE2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53" name="Text Box 17">
          <a:extLst>
            <a:ext uri="{FF2B5EF4-FFF2-40B4-BE49-F238E27FC236}">
              <a16:creationId xmlns:a16="http://schemas.microsoft.com/office/drawing/2014/main" id="{43A0A8DB-625C-4284-AF0C-379988097AC0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54" name="Text Box 18">
          <a:extLst>
            <a:ext uri="{FF2B5EF4-FFF2-40B4-BE49-F238E27FC236}">
              <a16:creationId xmlns:a16="http://schemas.microsoft.com/office/drawing/2014/main" id="{D12663BD-9B82-4912-8ED3-FA59B5E70BBF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55" name="Text Box 17">
          <a:extLst>
            <a:ext uri="{FF2B5EF4-FFF2-40B4-BE49-F238E27FC236}">
              <a16:creationId xmlns:a16="http://schemas.microsoft.com/office/drawing/2014/main" id="{C021ED83-F413-45F1-8FBA-C409D32A1BC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56" name="Text Box 18">
          <a:extLst>
            <a:ext uri="{FF2B5EF4-FFF2-40B4-BE49-F238E27FC236}">
              <a16:creationId xmlns:a16="http://schemas.microsoft.com/office/drawing/2014/main" id="{B66E492A-4033-402F-BCAD-A05FF9641C6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9657" name="Text Box 17">
          <a:extLst>
            <a:ext uri="{FF2B5EF4-FFF2-40B4-BE49-F238E27FC236}">
              <a16:creationId xmlns:a16="http://schemas.microsoft.com/office/drawing/2014/main" id="{A4C8DA35-8F9B-43CF-9F0B-9702794915F2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73025</xdr:colOff>
      <xdr:row>8</xdr:row>
      <xdr:rowOff>102235</xdr:rowOff>
    </xdr:to>
    <xdr:sp macro="" textlink="">
      <xdr:nvSpPr>
        <xdr:cNvPr id="269658" name="Text Box 18">
          <a:extLst>
            <a:ext uri="{FF2B5EF4-FFF2-40B4-BE49-F238E27FC236}">
              <a16:creationId xmlns:a16="http://schemas.microsoft.com/office/drawing/2014/main" id="{776BE1A1-E7FD-4609-9636-F03083FA4191}"/>
            </a:ext>
          </a:extLst>
        </xdr:cNvPr>
        <xdr:cNvSpPr txBox="1">
          <a:spLocks noChangeArrowheads="1"/>
        </xdr:cNvSpPr>
      </xdr:nvSpPr>
      <xdr:spPr bwMode="auto">
        <a:xfrm>
          <a:off x="15335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59" name="Text Box 17">
          <a:extLst>
            <a:ext uri="{FF2B5EF4-FFF2-40B4-BE49-F238E27FC236}">
              <a16:creationId xmlns:a16="http://schemas.microsoft.com/office/drawing/2014/main" id="{7E26E71C-4AE8-4B56-A76E-2FFBF09C2603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73025</xdr:colOff>
      <xdr:row>8</xdr:row>
      <xdr:rowOff>102235</xdr:rowOff>
    </xdr:to>
    <xdr:sp macro="" textlink="">
      <xdr:nvSpPr>
        <xdr:cNvPr id="269660" name="Text Box 18">
          <a:extLst>
            <a:ext uri="{FF2B5EF4-FFF2-40B4-BE49-F238E27FC236}">
              <a16:creationId xmlns:a16="http://schemas.microsoft.com/office/drawing/2014/main" id="{9067AC28-FF3B-45F6-9B09-C58AC4421DCA}"/>
            </a:ext>
          </a:extLst>
        </xdr:cNvPr>
        <xdr:cNvSpPr txBox="1">
          <a:spLocks noChangeArrowheads="1"/>
        </xdr:cNvSpPr>
      </xdr:nvSpPr>
      <xdr:spPr bwMode="auto">
        <a:xfrm>
          <a:off x="192405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61" name="Text Box 17">
          <a:extLst>
            <a:ext uri="{FF2B5EF4-FFF2-40B4-BE49-F238E27FC236}">
              <a16:creationId xmlns:a16="http://schemas.microsoft.com/office/drawing/2014/main" id="{D7908A32-C309-443B-91BC-E663D2D2CD6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62" name="Text Box 18">
          <a:extLst>
            <a:ext uri="{FF2B5EF4-FFF2-40B4-BE49-F238E27FC236}">
              <a16:creationId xmlns:a16="http://schemas.microsoft.com/office/drawing/2014/main" id="{3577DA29-7D71-47F0-8AD7-9640D60B42F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63" name="Text Box 17">
          <a:extLst>
            <a:ext uri="{FF2B5EF4-FFF2-40B4-BE49-F238E27FC236}">
              <a16:creationId xmlns:a16="http://schemas.microsoft.com/office/drawing/2014/main" id="{BA878750-AD41-4542-BCF0-B318C760B98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664" name="Text Box 18">
          <a:extLst>
            <a:ext uri="{FF2B5EF4-FFF2-40B4-BE49-F238E27FC236}">
              <a16:creationId xmlns:a16="http://schemas.microsoft.com/office/drawing/2014/main" id="{3AB56187-2660-4DF4-9E3F-09E5110343FA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65" name="Text Box 17">
          <a:extLst>
            <a:ext uri="{FF2B5EF4-FFF2-40B4-BE49-F238E27FC236}">
              <a16:creationId xmlns:a16="http://schemas.microsoft.com/office/drawing/2014/main" id="{BB3D0A08-9F74-4748-8F5B-F6AEB97FE49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66" name="Text Box 18">
          <a:extLst>
            <a:ext uri="{FF2B5EF4-FFF2-40B4-BE49-F238E27FC236}">
              <a16:creationId xmlns:a16="http://schemas.microsoft.com/office/drawing/2014/main" id="{967F7240-001C-4C01-9ABC-DC25DB75106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67" name="Text Box 17">
          <a:extLst>
            <a:ext uri="{FF2B5EF4-FFF2-40B4-BE49-F238E27FC236}">
              <a16:creationId xmlns:a16="http://schemas.microsoft.com/office/drawing/2014/main" id="{E791E551-F6FC-4133-AF93-07EEC9D9FFD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68" name="Text Box 18">
          <a:extLst>
            <a:ext uri="{FF2B5EF4-FFF2-40B4-BE49-F238E27FC236}">
              <a16:creationId xmlns:a16="http://schemas.microsoft.com/office/drawing/2014/main" id="{487E480A-BD6E-406C-A7EC-1240859FA64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69" name="Text Box 17">
          <a:extLst>
            <a:ext uri="{FF2B5EF4-FFF2-40B4-BE49-F238E27FC236}">
              <a16:creationId xmlns:a16="http://schemas.microsoft.com/office/drawing/2014/main" id="{83EA6F6E-893A-4504-AFE1-82A2DE87A71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0" name="Text Box 18">
          <a:extLst>
            <a:ext uri="{FF2B5EF4-FFF2-40B4-BE49-F238E27FC236}">
              <a16:creationId xmlns:a16="http://schemas.microsoft.com/office/drawing/2014/main" id="{6717B9E3-6884-43A3-9949-4F6BE401D58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1" name="Text Box 17">
          <a:extLst>
            <a:ext uri="{FF2B5EF4-FFF2-40B4-BE49-F238E27FC236}">
              <a16:creationId xmlns:a16="http://schemas.microsoft.com/office/drawing/2014/main" id="{37F9E11A-EE49-4C15-9B2B-6B29D03DF95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2" name="Text Box 18">
          <a:extLst>
            <a:ext uri="{FF2B5EF4-FFF2-40B4-BE49-F238E27FC236}">
              <a16:creationId xmlns:a16="http://schemas.microsoft.com/office/drawing/2014/main" id="{8898E1BC-DB73-423F-AF78-ECB7948DECD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73" name="Text Box 17">
          <a:extLst>
            <a:ext uri="{FF2B5EF4-FFF2-40B4-BE49-F238E27FC236}">
              <a16:creationId xmlns:a16="http://schemas.microsoft.com/office/drawing/2014/main" id="{C77063C1-3F9B-445F-9A74-706D5F9F162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74" name="Text Box 18">
          <a:extLst>
            <a:ext uri="{FF2B5EF4-FFF2-40B4-BE49-F238E27FC236}">
              <a16:creationId xmlns:a16="http://schemas.microsoft.com/office/drawing/2014/main" id="{46C5E29E-BDEB-497C-BC30-E35174B5857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5" name="Text Box 17">
          <a:extLst>
            <a:ext uri="{FF2B5EF4-FFF2-40B4-BE49-F238E27FC236}">
              <a16:creationId xmlns:a16="http://schemas.microsoft.com/office/drawing/2014/main" id="{D7B83905-9E4F-4330-ADCA-07D66F42F4B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6" name="Text Box 18">
          <a:extLst>
            <a:ext uri="{FF2B5EF4-FFF2-40B4-BE49-F238E27FC236}">
              <a16:creationId xmlns:a16="http://schemas.microsoft.com/office/drawing/2014/main" id="{E24BD7B1-42B9-44A2-AA95-07B06786A76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677" name="グラフ 3">
          <a:extLst>
            <a:ext uri="{FF2B5EF4-FFF2-40B4-BE49-F238E27FC236}">
              <a16:creationId xmlns:a16="http://schemas.microsoft.com/office/drawing/2014/main" id="{40C2348B-264B-4A87-BB20-25F75AD5B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78" name="Text Box 5">
          <a:extLst>
            <a:ext uri="{FF2B5EF4-FFF2-40B4-BE49-F238E27FC236}">
              <a16:creationId xmlns:a16="http://schemas.microsoft.com/office/drawing/2014/main" id="{685F99F7-40BC-4027-A89F-49345AA6AA1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79" name="Text Box 5">
          <a:extLst>
            <a:ext uri="{FF2B5EF4-FFF2-40B4-BE49-F238E27FC236}">
              <a16:creationId xmlns:a16="http://schemas.microsoft.com/office/drawing/2014/main" id="{3EFE7EC0-09A6-4C5E-8E88-7E44D1E98E4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0" name="Text Box 5">
          <a:extLst>
            <a:ext uri="{FF2B5EF4-FFF2-40B4-BE49-F238E27FC236}">
              <a16:creationId xmlns:a16="http://schemas.microsoft.com/office/drawing/2014/main" id="{B4E37E56-8C72-4179-A80E-2DE56A41C9A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1" name="Text Box 5">
          <a:extLst>
            <a:ext uri="{FF2B5EF4-FFF2-40B4-BE49-F238E27FC236}">
              <a16:creationId xmlns:a16="http://schemas.microsoft.com/office/drawing/2014/main" id="{A37C6474-A722-48D9-B087-B5D53E1DF5B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2" name="Text Box 8">
          <a:extLst>
            <a:ext uri="{FF2B5EF4-FFF2-40B4-BE49-F238E27FC236}">
              <a16:creationId xmlns:a16="http://schemas.microsoft.com/office/drawing/2014/main" id="{D6CF44B5-997A-49E9-B542-5DC417366DC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83" name="Text Box 8">
          <a:extLst>
            <a:ext uri="{FF2B5EF4-FFF2-40B4-BE49-F238E27FC236}">
              <a16:creationId xmlns:a16="http://schemas.microsoft.com/office/drawing/2014/main" id="{8BDB44D0-0740-4CDD-952F-DBB74B541CA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4" name="Text Box 8">
          <a:extLst>
            <a:ext uri="{FF2B5EF4-FFF2-40B4-BE49-F238E27FC236}">
              <a16:creationId xmlns:a16="http://schemas.microsoft.com/office/drawing/2014/main" id="{E2822811-30F3-4ABB-99D6-C74331730B7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5" name="Text Box 8">
          <a:extLst>
            <a:ext uri="{FF2B5EF4-FFF2-40B4-BE49-F238E27FC236}">
              <a16:creationId xmlns:a16="http://schemas.microsoft.com/office/drawing/2014/main" id="{172B4EE6-223D-4A51-8B0E-D4353E140AB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6" name="Text Box 10">
          <a:extLst>
            <a:ext uri="{FF2B5EF4-FFF2-40B4-BE49-F238E27FC236}">
              <a16:creationId xmlns:a16="http://schemas.microsoft.com/office/drawing/2014/main" id="{3742A78B-DAEF-4142-8615-B731659F34A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87" name="Text Box 10">
          <a:extLst>
            <a:ext uri="{FF2B5EF4-FFF2-40B4-BE49-F238E27FC236}">
              <a16:creationId xmlns:a16="http://schemas.microsoft.com/office/drawing/2014/main" id="{9A74D0EB-80C8-4434-A47B-5979F6C1F51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8" name="Text Box 10">
          <a:extLst>
            <a:ext uri="{FF2B5EF4-FFF2-40B4-BE49-F238E27FC236}">
              <a16:creationId xmlns:a16="http://schemas.microsoft.com/office/drawing/2014/main" id="{E3A52B58-613E-492D-86AD-6402DB123D99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689" name="Text Box 10">
          <a:extLst>
            <a:ext uri="{FF2B5EF4-FFF2-40B4-BE49-F238E27FC236}">
              <a16:creationId xmlns:a16="http://schemas.microsoft.com/office/drawing/2014/main" id="{2B0892E4-CA82-4E42-A966-15A7029B8F7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0" name="Text Box 10">
          <a:extLst>
            <a:ext uri="{FF2B5EF4-FFF2-40B4-BE49-F238E27FC236}">
              <a16:creationId xmlns:a16="http://schemas.microsoft.com/office/drawing/2014/main" id="{10987487-7691-49F6-B126-4ED97597A77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1" name="Text Box 10">
          <a:extLst>
            <a:ext uri="{FF2B5EF4-FFF2-40B4-BE49-F238E27FC236}">
              <a16:creationId xmlns:a16="http://schemas.microsoft.com/office/drawing/2014/main" id="{6B0F94C8-64EC-4245-98B7-1C2A8F08E91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2" name="Text Box 10">
          <a:extLst>
            <a:ext uri="{FF2B5EF4-FFF2-40B4-BE49-F238E27FC236}">
              <a16:creationId xmlns:a16="http://schemas.microsoft.com/office/drawing/2014/main" id="{D558ACD4-746E-4363-9944-B90A02EBE59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3" name="Text Box 8">
          <a:extLst>
            <a:ext uri="{FF2B5EF4-FFF2-40B4-BE49-F238E27FC236}">
              <a16:creationId xmlns:a16="http://schemas.microsoft.com/office/drawing/2014/main" id="{348BF5CA-2914-4793-94E7-A4E348F8907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4" name="Text Box 8">
          <a:extLst>
            <a:ext uri="{FF2B5EF4-FFF2-40B4-BE49-F238E27FC236}">
              <a16:creationId xmlns:a16="http://schemas.microsoft.com/office/drawing/2014/main" id="{1DB57DD3-B882-4F90-B9ED-940EBC447B1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5" name="Text Box 8">
          <a:extLst>
            <a:ext uri="{FF2B5EF4-FFF2-40B4-BE49-F238E27FC236}">
              <a16:creationId xmlns:a16="http://schemas.microsoft.com/office/drawing/2014/main" id="{B845BAFD-F71B-4E76-A6A5-BB2C7B1E810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6" name="Text Box 10">
          <a:extLst>
            <a:ext uri="{FF2B5EF4-FFF2-40B4-BE49-F238E27FC236}">
              <a16:creationId xmlns:a16="http://schemas.microsoft.com/office/drawing/2014/main" id="{44218F1D-17BD-49F6-933E-3B1EA6329AC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7" name="Text Box 10">
          <a:extLst>
            <a:ext uri="{FF2B5EF4-FFF2-40B4-BE49-F238E27FC236}">
              <a16:creationId xmlns:a16="http://schemas.microsoft.com/office/drawing/2014/main" id="{46D4E530-8928-4039-8FE1-A484706FBEE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8" name="Text Box 10">
          <a:extLst>
            <a:ext uri="{FF2B5EF4-FFF2-40B4-BE49-F238E27FC236}">
              <a16:creationId xmlns:a16="http://schemas.microsoft.com/office/drawing/2014/main" id="{19F0F1D4-DF5A-4BC4-B217-338D4F62D06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699" name="Text Box 5">
          <a:extLst>
            <a:ext uri="{FF2B5EF4-FFF2-40B4-BE49-F238E27FC236}">
              <a16:creationId xmlns:a16="http://schemas.microsoft.com/office/drawing/2014/main" id="{64537839-1C4B-4D27-953A-B5456919BDE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00" name="Text Box 5">
          <a:extLst>
            <a:ext uri="{FF2B5EF4-FFF2-40B4-BE49-F238E27FC236}">
              <a16:creationId xmlns:a16="http://schemas.microsoft.com/office/drawing/2014/main" id="{F534FF0A-207E-4CF1-9DBA-6E1878B8CF4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1" name="Text Box 5">
          <a:extLst>
            <a:ext uri="{FF2B5EF4-FFF2-40B4-BE49-F238E27FC236}">
              <a16:creationId xmlns:a16="http://schemas.microsoft.com/office/drawing/2014/main" id="{924AC49A-9DF5-4378-8969-5710AFE8E36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2" name="Text Box 5">
          <a:extLst>
            <a:ext uri="{FF2B5EF4-FFF2-40B4-BE49-F238E27FC236}">
              <a16:creationId xmlns:a16="http://schemas.microsoft.com/office/drawing/2014/main" id="{600BDC26-2FB5-45A0-BE1F-C2816197A4D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3" name="Text Box 8">
          <a:extLst>
            <a:ext uri="{FF2B5EF4-FFF2-40B4-BE49-F238E27FC236}">
              <a16:creationId xmlns:a16="http://schemas.microsoft.com/office/drawing/2014/main" id="{48FDA52D-FF10-4089-B16C-EEE98BF1DEE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04" name="Text Box 8">
          <a:extLst>
            <a:ext uri="{FF2B5EF4-FFF2-40B4-BE49-F238E27FC236}">
              <a16:creationId xmlns:a16="http://schemas.microsoft.com/office/drawing/2014/main" id="{1A2EFA67-BA19-474C-85B2-6EBFBF01BC3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5" name="Text Box 8">
          <a:extLst>
            <a:ext uri="{FF2B5EF4-FFF2-40B4-BE49-F238E27FC236}">
              <a16:creationId xmlns:a16="http://schemas.microsoft.com/office/drawing/2014/main" id="{BB7A6097-49AD-416A-A677-46DC9BD1BE7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6" name="Text Box 8">
          <a:extLst>
            <a:ext uri="{FF2B5EF4-FFF2-40B4-BE49-F238E27FC236}">
              <a16:creationId xmlns:a16="http://schemas.microsoft.com/office/drawing/2014/main" id="{3BC4CDD3-AB2C-4485-AC42-2CB42043FBD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7" name="Text Box 10">
          <a:extLst>
            <a:ext uri="{FF2B5EF4-FFF2-40B4-BE49-F238E27FC236}">
              <a16:creationId xmlns:a16="http://schemas.microsoft.com/office/drawing/2014/main" id="{71F3BADA-73B5-4062-8002-BFBB94EA0EA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08" name="Text Box 10">
          <a:extLst>
            <a:ext uri="{FF2B5EF4-FFF2-40B4-BE49-F238E27FC236}">
              <a16:creationId xmlns:a16="http://schemas.microsoft.com/office/drawing/2014/main" id="{EEDBA3C7-07EA-4095-A14B-97653864475A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09" name="Text Box 10">
          <a:extLst>
            <a:ext uri="{FF2B5EF4-FFF2-40B4-BE49-F238E27FC236}">
              <a16:creationId xmlns:a16="http://schemas.microsoft.com/office/drawing/2014/main" id="{7B6BB636-3E9E-4A43-8180-9075DF6FC48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10" name="Text Box 10">
          <a:extLst>
            <a:ext uri="{FF2B5EF4-FFF2-40B4-BE49-F238E27FC236}">
              <a16:creationId xmlns:a16="http://schemas.microsoft.com/office/drawing/2014/main" id="{50C21089-BA6A-4F29-AF55-D2250492ABBD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1" name="Text Box 10">
          <a:extLst>
            <a:ext uri="{FF2B5EF4-FFF2-40B4-BE49-F238E27FC236}">
              <a16:creationId xmlns:a16="http://schemas.microsoft.com/office/drawing/2014/main" id="{F8DD4FBF-E1CF-45B7-941B-487E4D37FF24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2" name="Text Box 10">
          <a:extLst>
            <a:ext uri="{FF2B5EF4-FFF2-40B4-BE49-F238E27FC236}">
              <a16:creationId xmlns:a16="http://schemas.microsoft.com/office/drawing/2014/main" id="{C3AD7C43-92CB-41D5-AB8E-4C4F14F16B61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3" name="Text Box 10">
          <a:extLst>
            <a:ext uri="{FF2B5EF4-FFF2-40B4-BE49-F238E27FC236}">
              <a16:creationId xmlns:a16="http://schemas.microsoft.com/office/drawing/2014/main" id="{321C38E2-6AE1-4267-B384-2E56093D18C8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4" name="Text Box 8">
          <a:extLst>
            <a:ext uri="{FF2B5EF4-FFF2-40B4-BE49-F238E27FC236}">
              <a16:creationId xmlns:a16="http://schemas.microsoft.com/office/drawing/2014/main" id="{556FA9A4-B7D0-454C-820D-3B30C632BB5D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5" name="Text Box 8">
          <a:extLst>
            <a:ext uri="{FF2B5EF4-FFF2-40B4-BE49-F238E27FC236}">
              <a16:creationId xmlns:a16="http://schemas.microsoft.com/office/drawing/2014/main" id="{98A696E9-1B7A-4B8C-AF3D-46BB2704E414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6" name="Text Box 8">
          <a:extLst>
            <a:ext uri="{FF2B5EF4-FFF2-40B4-BE49-F238E27FC236}">
              <a16:creationId xmlns:a16="http://schemas.microsoft.com/office/drawing/2014/main" id="{132DA5D3-A8E8-4FD9-B16C-BADAE0FD63B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7" name="Text Box 10">
          <a:extLst>
            <a:ext uri="{FF2B5EF4-FFF2-40B4-BE49-F238E27FC236}">
              <a16:creationId xmlns:a16="http://schemas.microsoft.com/office/drawing/2014/main" id="{AB5FFA95-EC86-448F-81EF-BE132E65A5AD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8" name="Text Box 10">
          <a:extLst>
            <a:ext uri="{FF2B5EF4-FFF2-40B4-BE49-F238E27FC236}">
              <a16:creationId xmlns:a16="http://schemas.microsoft.com/office/drawing/2014/main" id="{B7A77344-5711-41B3-886B-689E67CBDD26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19" name="Text Box 10">
          <a:extLst>
            <a:ext uri="{FF2B5EF4-FFF2-40B4-BE49-F238E27FC236}">
              <a16:creationId xmlns:a16="http://schemas.microsoft.com/office/drawing/2014/main" id="{09489D85-F3BC-4E0C-97D9-703BB939C20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0" name="Text Box 18">
          <a:extLst>
            <a:ext uri="{FF2B5EF4-FFF2-40B4-BE49-F238E27FC236}">
              <a16:creationId xmlns:a16="http://schemas.microsoft.com/office/drawing/2014/main" id="{CC205922-5DD5-4642-833F-9396B28FC66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21" name="Text Box 17">
          <a:extLst>
            <a:ext uri="{FF2B5EF4-FFF2-40B4-BE49-F238E27FC236}">
              <a16:creationId xmlns:a16="http://schemas.microsoft.com/office/drawing/2014/main" id="{3A6BDA37-C457-42E5-B00E-EDDB54358BA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22" name="Text Box 18">
          <a:extLst>
            <a:ext uri="{FF2B5EF4-FFF2-40B4-BE49-F238E27FC236}">
              <a16:creationId xmlns:a16="http://schemas.microsoft.com/office/drawing/2014/main" id="{E9B63010-6F6E-44B3-B554-CE048038EAB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23" name="Text Box 17">
          <a:extLst>
            <a:ext uri="{FF2B5EF4-FFF2-40B4-BE49-F238E27FC236}">
              <a16:creationId xmlns:a16="http://schemas.microsoft.com/office/drawing/2014/main" id="{DDBC9744-C36C-4036-80BD-2CE8346C74B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24" name="Text Box 18">
          <a:extLst>
            <a:ext uri="{FF2B5EF4-FFF2-40B4-BE49-F238E27FC236}">
              <a16:creationId xmlns:a16="http://schemas.microsoft.com/office/drawing/2014/main" id="{F9AD96B6-2E1A-40A9-B80F-AF6CEDE47AE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5" name="Text Box 17">
          <a:extLst>
            <a:ext uri="{FF2B5EF4-FFF2-40B4-BE49-F238E27FC236}">
              <a16:creationId xmlns:a16="http://schemas.microsoft.com/office/drawing/2014/main" id="{12E1DE40-2B47-4185-AD0E-1AC15460B8B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6" name="Text Box 18">
          <a:extLst>
            <a:ext uri="{FF2B5EF4-FFF2-40B4-BE49-F238E27FC236}">
              <a16:creationId xmlns:a16="http://schemas.microsoft.com/office/drawing/2014/main" id="{B5E87247-362F-4760-A0BB-3E1C2F00073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7" name="Text Box 17">
          <a:extLst>
            <a:ext uri="{FF2B5EF4-FFF2-40B4-BE49-F238E27FC236}">
              <a16:creationId xmlns:a16="http://schemas.microsoft.com/office/drawing/2014/main" id="{132AD8C6-BA69-49EF-BE9A-C3F4A4D70DE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8" name="Text Box 18">
          <a:extLst>
            <a:ext uri="{FF2B5EF4-FFF2-40B4-BE49-F238E27FC236}">
              <a16:creationId xmlns:a16="http://schemas.microsoft.com/office/drawing/2014/main" id="{38E549F2-52B6-4455-9D85-A7B50965511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29" name="Text Box 17">
          <a:extLst>
            <a:ext uri="{FF2B5EF4-FFF2-40B4-BE49-F238E27FC236}">
              <a16:creationId xmlns:a16="http://schemas.microsoft.com/office/drawing/2014/main" id="{F5CCACE7-1073-4A15-89B1-6914D1AA298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0" name="Text Box 18">
          <a:extLst>
            <a:ext uri="{FF2B5EF4-FFF2-40B4-BE49-F238E27FC236}">
              <a16:creationId xmlns:a16="http://schemas.microsoft.com/office/drawing/2014/main" id="{FEEAC15E-9288-4A9E-A67E-EEF9D1A8096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31" name="Text Box 17">
          <a:extLst>
            <a:ext uri="{FF2B5EF4-FFF2-40B4-BE49-F238E27FC236}">
              <a16:creationId xmlns:a16="http://schemas.microsoft.com/office/drawing/2014/main" id="{E2B98518-FACD-4CA2-871B-A11279E56D7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32" name="Text Box 18">
          <a:extLst>
            <a:ext uri="{FF2B5EF4-FFF2-40B4-BE49-F238E27FC236}">
              <a16:creationId xmlns:a16="http://schemas.microsoft.com/office/drawing/2014/main" id="{45D6ED80-ACFF-4DE9-B3DA-8FE8C002ACB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3" name="Text Box 17">
          <a:extLst>
            <a:ext uri="{FF2B5EF4-FFF2-40B4-BE49-F238E27FC236}">
              <a16:creationId xmlns:a16="http://schemas.microsoft.com/office/drawing/2014/main" id="{72F7544B-E2B7-4EE1-825C-6A692E0A6A2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4" name="Text Box 18">
          <a:extLst>
            <a:ext uri="{FF2B5EF4-FFF2-40B4-BE49-F238E27FC236}">
              <a16:creationId xmlns:a16="http://schemas.microsoft.com/office/drawing/2014/main" id="{33420FA2-6783-4994-AAA5-A2E36C84374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735" name="グラフ 3">
          <a:extLst>
            <a:ext uri="{FF2B5EF4-FFF2-40B4-BE49-F238E27FC236}">
              <a16:creationId xmlns:a16="http://schemas.microsoft.com/office/drawing/2014/main" id="{11DE5331-67C8-469E-AB96-3B43DAB47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6" name="Text Box 5">
          <a:extLst>
            <a:ext uri="{FF2B5EF4-FFF2-40B4-BE49-F238E27FC236}">
              <a16:creationId xmlns:a16="http://schemas.microsoft.com/office/drawing/2014/main" id="{F5DD996D-0CE8-476D-818A-CB7285797FA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37" name="Text Box 5">
          <a:extLst>
            <a:ext uri="{FF2B5EF4-FFF2-40B4-BE49-F238E27FC236}">
              <a16:creationId xmlns:a16="http://schemas.microsoft.com/office/drawing/2014/main" id="{4859BDEF-6B67-48E6-B4B7-5B191629506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8" name="Text Box 5">
          <a:extLst>
            <a:ext uri="{FF2B5EF4-FFF2-40B4-BE49-F238E27FC236}">
              <a16:creationId xmlns:a16="http://schemas.microsoft.com/office/drawing/2014/main" id="{9338522F-4574-4B9F-81A5-6316D2E6C13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39" name="Text Box 5">
          <a:extLst>
            <a:ext uri="{FF2B5EF4-FFF2-40B4-BE49-F238E27FC236}">
              <a16:creationId xmlns:a16="http://schemas.microsoft.com/office/drawing/2014/main" id="{B977E33D-9E01-490F-839E-1C5444DAD94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0" name="Text Box 8">
          <a:extLst>
            <a:ext uri="{FF2B5EF4-FFF2-40B4-BE49-F238E27FC236}">
              <a16:creationId xmlns:a16="http://schemas.microsoft.com/office/drawing/2014/main" id="{8E723876-5B33-4601-B10B-0576A8ED86D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41" name="Text Box 8">
          <a:extLst>
            <a:ext uri="{FF2B5EF4-FFF2-40B4-BE49-F238E27FC236}">
              <a16:creationId xmlns:a16="http://schemas.microsoft.com/office/drawing/2014/main" id="{4A6D0610-AA61-4DF6-BB60-B11DEE0764E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2" name="Text Box 8">
          <a:extLst>
            <a:ext uri="{FF2B5EF4-FFF2-40B4-BE49-F238E27FC236}">
              <a16:creationId xmlns:a16="http://schemas.microsoft.com/office/drawing/2014/main" id="{291CF457-8E3A-45D4-8FDD-C8635A04E00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3" name="Text Box 8">
          <a:extLst>
            <a:ext uri="{FF2B5EF4-FFF2-40B4-BE49-F238E27FC236}">
              <a16:creationId xmlns:a16="http://schemas.microsoft.com/office/drawing/2014/main" id="{F55DFB39-86DA-4D2B-8EAE-40DA6CCCAD9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4" name="Text Box 10">
          <a:extLst>
            <a:ext uri="{FF2B5EF4-FFF2-40B4-BE49-F238E27FC236}">
              <a16:creationId xmlns:a16="http://schemas.microsoft.com/office/drawing/2014/main" id="{A6D6B1B2-6415-42B3-9F07-407DAA245E2F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45" name="Text Box 10">
          <a:extLst>
            <a:ext uri="{FF2B5EF4-FFF2-40B4-BE49-F238E27FC236}">
              <a16:creationId xmlns:a16="http://schemas.microsoft.com/office/drawing/2014/main" id="{418F0332-72F0-42EE-8F1A-BCD886B38DE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6" name="Text Box 10">
          <a:extLst>
            <a:ext uri="{FF2B5EF4-FFF2-40B4-BE49-F238E27FC236}">
              <a16:creationId xmlns:a16="http://schemas.microsoft.com/office/drawing/2014/main" id="{FDAC66D1-5AFE-40EE-B0E9-2516BA137EB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47" name="Text Box 10">
          <a:extLst>
            <a:ext uri="{FF2B5EF4-FFF2-40B4-BE49-F238E27FC236}">
              <a16:creationId xmlns:a16="http://schemas.microsoft.com/office/drawing/2014/main" id="{D4A16CCE-8FD0-4344-B773-D447F79FE0B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48" name="Text Box 10">
          <a:extLst>
            <a:ext uri="{FF2B5EF4-FFF2-40B4-BE49-F238E27FC236}">
              <a16:creationId xmlns:a16="http://schemas.microsoft.com/office/drawing/2014/main" id="{CEF87F43-6EA0-4C07-A9AA-8C55DD64E1F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49" name="Text Box 10">
          <a:extLst>
            <a:ext uri="{FF2B5EF4-FFF2-40B4-BE49-F238E27FC236}">
              <a16:creationId xmlns:a16="http://schemas.microsoft.com/office/drawing/2014/main" id="{01B52354-E0F4-4D33-ADD7-04836D63E2F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0" name="Text Box 10">
          <a:extLst>
            <a:ext uri="{FF2B5EF4-FFF2-40B4-BE49-F238E27FC236}">
              <a16:creationId xmlns:a16="http://schemas.microsoft.com/office/drawing/2014/main" id="{430E6E4C-C475-44F2-9704-6DA0C6FABFA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1" name="Text Box 8">
          <a:extLst>
            <a:ext uri="{FF2B5EF4-FFF2-40B4-BE49-F238E27FC236}">
              <a16:creationId xmlns:a16="http://schemas.microsoft.com/office/drawing/2014/main" id="{23923858-9800-479D-8EF8-7D77AA4EC7B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2" name="Text Box 8">
          <a:extLst>
            <a:ext uri="{FF2B5EF4-FFF2-40B4-BE49-F238E27FC236}">
              <a16:creationId xmlns:a16="http://schemas.microsoft.com/office/drawing/2014/main" id="{6B24598D-53A8-4E23-BE5E-BE957D3C8A94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3" name="Text Box 8">
          <a:extLst>
            <a:ext uri="{FF2B5EF4-FFF2-40B4-BE49-F238E27FC236}">
              <a16:creationId xmlns:a16="http://schemas.microsoft.com/office/drawing/2014/main" id="{7D0BC6F1-76EC-4288-9529-2897AC64099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4" name="Text Box 10">
          <a:extLst>
            <a:ext uri="{FF2B5EF4-FFF2-40B4-BE49-F238E27FC236}">
              <a16:creationId xmlns:a16="http://schemas.microsoft.com/office/drawing/2014/main" id="{4D106765-C754-430E-BE46-1E9EC860C622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5" name="Text Box 10">
          <a:extLst>
            <a:ext uri="{FF2B5EF4-FFF2-40B4-BE49-F238E27FC236}">
              <a16:creationId xmlns:a16="http://schemas.microsoft.com/office/drawing/2014/main" id="{2BB95CFC-9FBF-469E-BF2E-36E54E0457D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6" name="Text Box 10">
          <a:extLst>
            <a:ext uri="{FF2B5EF4-FFF2-40B4-BE49-F238E27FC236}">
              <a16:creationId xmlns:a16="http://schemas.microsoft.com/office/drawing/2014/main" id="{D453ED1B-7DCD-4112-8081-448AD8B3971A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7" name="Text Box 5">
          <a:extLst>
            <a:ext uri="{FF2B5EF4-FFF2-40B4-BE49-F238E27FC236}">
              <a16:creationId xmlns:a16="http://schemas.microsoft.com/office/drawing/2014/main" id="{97E5CECF-93FF-4580-8D06-5D044C513F6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58" name="Text Box 5">
          <a:extLst>
            <a:ext uri="{FF2B5EF4-FFF2-40B4-BE49-F238E27FC236}">
              <a16:creationId xmlns:a16="http://schemas.microsoft.com/office/drawing/2014/main" id="{D7990D58-36F0-4C41-91F1-E9A3162F0AA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59" name="Text Box 5">
          <a:extLst>
            <a:ext uri="{FF2B5EF4-FFF2-40B4-BE49-F238E27FC236}">
              <a16:creationId xmlns:a16="http://schemas.microsoft.com/office/drawing/2014/main" id="{1FA6895E-761C-48A2-8191-52F29CAC19A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0" name="Text Box 5">
          <a:extLst>
            <a:ext uri="{FF2B5EF4-FFF2-40B4-BE49-F238E27FC236}">
              <a16:creationId xmlns:a16="http://schemas.microsoft.com/office/drawing/2014/main" id="{1523C729-1835-4692-9917-31AC509E0A31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1" name="Text Box 8">
          <a:extLst>
            <a:ext uri="{FF2B5EF4-FFF2-40B4-BE49-F238E27FC236}">
              <a16:creationId xmlns:a16="http://schemas.microsoft.com/office/drawing/2014/main" id="{21F2DA45-C4B6-4467-A372-2BC2A4B80A5B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62" name="Text Box 8">
          <a:extLst>
            <a:ext uri="{FF2B5EF4-FFF2-40B4-BE49-F238E27FC236}">
              <a16:creationId xmlns:a16="http://schemas.microsoft.com/office/drawing/2014/main" id="{38A6A639-00E5-4314-8F3B-E8F987F98EBD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3" name="Text Box 8">
          <a:extLst>
            <a:ext uri="{FF2B5EF4-FFF2-40B4-BE49-F238E27FC236}">
              <a16:creationId xmlns:a16="http://schemas.microsoft.com/office/drawing/2014/main" id="{94E8FBC2-F881-4D56-BB50-378D993B334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4" name="Text Box 8">
          <a:extLst>
            <a:ext uri="{FF2B5EF4-FFF2-40B4-BE49-F238E27FC236}">
              <a16:creationId xmlns:a16="http://schemas.microsoft.com/office/drawing/2014/main" id="{A339B8F5-7109-4B79-A7D8-BD7ED11E5509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5" name="Text Box 10">
          <a:extLst>
            <a:ext uri="{FF2B5EF4-FFF2-40B4-BE49-F238E27FC236}">
              <a16:creationId xmlns:a16="http://schemas.microsoft.com/office/drawing/2014/main" id="{DCCBC7B1-4419-4941-B6E8-6314A7D471F5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66" name="Text Box 10">
          <a:extLst>
            <a:ext uri="{FF2B5EF4-FFF2-40B4-BE49-F238E27FC236}">
              <a16:creationId xmlns:a16="http://schemas.microsoft.com/office/drawing/2014/main" id="{ECAE605C-56F0-4EE4-AFDC-C7F46518AE9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7" name="Text Box 10">
          <a:extLst>
            <a:ext uri="{FF2B5EF4-FFF2-40B4-BE49-F238E27FC236}">
              <a16:creationId xmlns:a16="http://schemas.microsoft.com/office/drawing/2014/main" id="{C1D1B383-A144-4D15-AEF1-6F38159581D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68" name="Text Box 10">
          <a:extLst>
            <a:ext uri="{FF2B5EF4-FFF2-40B4-BE49-F238E27FC236}">
              <a16:creationId xmlns:a16="http://schemas.microsoft.com/office/drawing/2014/main" id="{43455966-481C-46B3-B317-BB421C1CF6F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69" name="Text Box 10">
          <a:extLst>
            <a:ext uri="{FF2B5EF4-FFF2-40B4-BE49-F238E27FC236}">
              <a16:creationId xmlns:a16="http://schemas.microsoft.com/office/drawing/2014/main" id="{9FB36202-975F-4092-A573-3A278322AA7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0" name="Text Box 10">
          <a:extLst>
            <a:ext uri="{FF2B5EF4-FFF2-40B4-BE49-F238E27FC236}">
              <a16:creationId xmlns:a16="http://schemas.microsoft.com/office/drawing/2014/main" id="{298C1EA6-A469-4539-9D28-5930F63F5DA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1" name="Text Box 10">
          <a:extLst>
            <a:ext uri="{FF2B5EF4-FFF2-40B4-BE49-F238E27FC236}">
              <a16:creationId xmlns:a16="http://schemas.microsoft.com/office/drawing/2014/main" id="{61C6C92E-44E7-4FAF-9451-013AD714BF3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2" name="Text Box 8">
          <a:extLst>
            <a:ext uri="{FF2B5EF4-FFF2-40B4-BE49-F238E27FC236}">
              <a16:creationId xmlns:a16="http://schemas.microsoft.com/office/drawing/2014/main" id="{C803A86A-0901-4AAF-BA85-B251FE723C5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3" name="Text Box 8">
          <a:extLst>
            <a:ext uri="{FF2B5EF4-FFF2-40B4-BE49-F238E27FC236}">
              <a16:creationId xmlns:a16="http://schemas.microsoft.com/office/drawing/2014/main" id="{A32F8BB0-B713-412E-BF71-A24F354D716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4" name="Text Box 8">
          <a:extLst>
            <a:ext uri="{FF2B5EF4-FFF2-40B4-BE49-F238E27FC236}">
              <a16:creationId xmlns:a16="http://schemas.microsoft.com/office/drawing/2014/main" id="{68335908-ACCD-417B-A410-44BA58BDDBA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5" name="Text Box 10">
          <a:extLst>
            <a:ext uri="{FF2B5EF4-FFF2-40B4-BE49-F238E27FC236}">
              <a16:creationId xmlns:a16="http://schemas.microsoft.com/office/drawing/2014/main" id="{047AAE39-5288-4FD5-A84D-97BC31F412C3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6" name="Text Box 10">
          <a:extLst>
            <a:ext uri="{FF2B5EF4-FFF2-40B4-BE49-F238E27FC236}">
              <a16:creationId xmlns:a16="http://schemas.microsoft.com/office/drawing/2014/main" id="{9EA3C9F7-5BBE-4CB0-B737-DE566EEE2252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777" name="Text Box 10">
          <a:extLst>
            <a:ext uri="{FF2B5EF4-FFF2-40B4-BE49-F238E27FC236}">
              <a16:creationId xmlns:a16="http://schemas.microsoft.com/office/drawing/2014/main" id="{3E107D8C-73E8-4137-A9E8-38236A1D12BB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78" name="Text Box 17">
          <a:extLst>
            <a:ext uri="{FF2B5EF4-FFF2-40B4-BE49-F238E27FC236}">
              <a16:creationId xmlns:a16="http://schemas.microsoft.com/office/drawing/2014/main" id="{C18DD29C-9C78-4C04-9A66-E2823ED2DA2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79" name="Text Box 18">
          <a:extLst>
            <a:ext uri="{FF2B5EF4-FFF2-40B4-BE49-F238E27FC236}">
              <a16:creationId xmlns:a16="http://schemas.microsoft.com/office/drawing/2014/main" id="{D0C507AA-3097-4578-AEB4-25123784E25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80" name="Text Box 17">
          <a:extLst>
            <a:ext uri="{FF2B5EF4-FFF2-40B4-BE49-F238E27FC236}">
              <a16:creationId xmlns:a16="http://schemas.microsoft.com/office/drawing/2014/main" id="{1E36D20F-2521-4A24-82B5-80B04251A65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81" name="Text Box 18">
          <a:extLst>
            <a:ext uri="{FF2B5EF4-FFF2-40B4-BE49-F238E27FC236}">
              <a16:creationId xmlns:a16="http://schemas.microsoft.com/office/drawing/2014/main" id="{66E63050-9765-4F69-B61C-452FA298C93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2" name="Text Box 17">
          <a:extLst>
            <a:ext uri="{FF2B5EF4-FFF2-40B4-BE49-F238E27FC236}">
              <a16:creationId xmlns:a16="http://schemas.microsoft.com/office/drawing/2014/main" id="{8C2CDB89-44E3-4AA9-B27F-09955FE88620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3" name="Text Box 18">
          <a:extLst>
            <a:ext uri="{FF2B5EF4-FFF2-40B4-BE49-F238E27FC236}">
              <a16:creationId xmlns:a16="http://schemas.microsoft.com/office/drawing/2014/main" id="{300334F4-4AC9-428E-863E-116CC5F1708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784" name="グラフ 3">
          <a:extLst>
            <a:ext uri="{FF2B5EF4-FFF2-40B4-BE49-F238E27FC236}">
              <a16:creationId xmlns:a16="http://schemas.microsoft.com/office/drawing/2014/main" id="{5D312196-CB9E-4CBF-A35B-A9040453A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5" name="Text Box 5">
          <a:extLst>
            <a:ext uri="{FF2B5EF4-FFF2-40B4-BE49-F238E27FC236}">
              <a16:creationId xmlns:a16="http://schemas.microsoft.com/office/drawing/2014/main" id="{4B308811-86A5-4E3A-8AA7-95057A96E5F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86" name="Text Box 5">
          <a:extLst>
            <a:ext uri="{FF2B5EF4-FFF2-40B4-BE49-F238E27FC236}">
              <a16:creationId xmlns:a16="http://schemas.microsoft.com/office/drawing/2014/main" id="{834190D4-277E-46D4-8C88-1998D31B344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7" name="Text Box 5">
          <a:extLst>
            <a:ext uri="{FF2B5EF4-FFF2-40B4-BE49-F238E27FC236}">
              <a16:creationId xmlns:a16="http://schemas.microsoft.com/office/drawing/2014/main" id="{E7EAD1B9-192D-420B-AE40-31B286EB185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8" name="Text Box 5">
          <a:extLst>
            <a:ext uri="{FF2B5EF4-FFF2-40B4-BE49-F238E27FC236}">
              <a16:creationId xmlns:a16="http://schemas.microsoft.com/office/drawing/2014/main" id="{4FC9B3B6-7AFE-42E5-8FE8-BCB7DAC1A15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89" name="Text Box 8">
          <a:extLst>
            <a:ext uri="{FF2B5EF4-FFF2-40B4-BE49-F238E27FC236}">
              <a16:creationId xmlns:a16="http://schemas.microsoft.com/office/drawing/2014/main" id="{9830B868-62F0-414A-96C4-CD3D16EDC91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90" name="Text Box 8">
          <a:extLst>
            <a:ext uri="{FF2B5EF4-FFF2-40B4-BE49-F238E27FC236}">
              <a16:creationId xmlns:a16="http://schemas.microsoft.com/office/drawing/2014/main" id="{1E6B0533-FADB-4FAE-BDCF-940ECF2B0EC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91" name="Text Box 8">
          <a:extLst>
            <a:ext uri="{FF2B5EF4-FFF2-40B4-BE49-F238E27FC236}">
              <a16:creationId xmlns:a16="http://schemas.microsoft.com/office/drawing/2014/main" id="{817929DC-3D19-4B9C-8397-5AF997D432A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92" name="Text Box 8">
          <a:extLst>
            <a:ext uri="{FF2B5EF4-FFF2-40B4-BE49-F238E27FC236}">
              <a16:creationId xmlns:a16="http://schemas.microsoft.com/office/drawing/2014/main" id="{90A52915-3935-4E87-B20A-10899952C18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93" name="Text Box 10">
          <a:extLst>
            <a:ext uri="{FF2B5EF4-FFF2-40B4-BE49-F238E27FC236}">
              <a16:creationId xmlns:a16="http://schemas.microsoft.com/office/drawing/2014/main" id="{C2054C5E-2DAB-4AD8-ACEC-6840E5EFAD5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94" name="Text Box 10">
          <a:extLst>
            <a:ext uri="{FF2B5EF4-FFF2-40B4-BE49-F238E27FC236}">
              <a16:creationId xmlns:a16="http://schemas.microsoft.com/office/drawing/2014/main" id="{8D85EBDB-EDD7-4786-B767-1F3D6C93D56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95" name="Text Box 10">
          <a:extLst>
            <a:ext uri="{FF2B5EF4-FFF2-40B4-BE49-F238E27FC236}">
              <a16:creationId xmlns:a16="http://schemas.microsoft.com/office/drawing/2014/main" id="{2FC3B0E6-14DF-4A16-A906-85CE646B59A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796" name="Text Box 10">
          <a:extLst>
            <a:ext uri="{FF2B5EF4-FFF2-40B4-BE49-F238E27FC236}">
              <a16:creationId xmlns:a16="http://schemas.microsoft.com/office/drawing/2014/main" id="{D77FAC5C-0D92-48DE-BDAD-6E3D2B0F29E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97" name="Text Box 10">
          <a:extLst>
            <a:ext uri="{FF2B5EF4-FFF2-40B4-BE49-F238E27FC236}">
              <a16:creationId xmlns:a16="http://schemas.microsoft.com/office/drawing/2014/main" id="{FE3B9EF5-23A9-48FA-8829-AF65627246A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98" name="Text Box 10">
          <a:extLst>
            <a:ext uri="{FF2B5EF4-FFF2-40B4-BE49-F238E27FC236}">
              <a16:creationId xmlns:a16="http://schemas.microsoft.com/office/drawing/2014/main" id="{6211DC6F-8695-44B1-B890-532BAC007090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799" name="Text Box 10">
          <a:extLst>
            <a:ext uri="{FF2B5EF4-FFF2-40B4-BE49-F238E27FC236}">
              <a16:creationId xmlns:a16="http://schemas.microsoft.com/office/drawing/2014/main" id="{E54D3FD6-1782-4B3D-A105-7ACC61D4C1A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0" name="Text Box 8">
          <a:extLst>
            <a:ext uri="{FF2B5EF4-FFF2-40B4-BE49-F238E27FC236}">
              <a16:creationId xmlns:a16="http://schemas.microsoft.com/office/drawing/2014/main" id="{5C3B96FF-352D-461B-A5F4-516C9A732F66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1" name="Text Box 8">
          <a:extLst>
            <a:ext uri="{FF2B5EF4-FFF2-40B4-BE49-F238E27FC236}">
              <a16:creationId xmlns:a16="http://schemas.microsoft.com/office/drawing/2014/main" id="{931A2D00-40CB-4812-94D9-A12CD7543CE7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2" name="Text Box 8">
          <a:extLst>
            <a:ext uri="{FF2B5EF4-FFF2-40B4-BE49-F238E27FC236}">
              <a16:creationId xmlns:a16="http://schemas.microsoft.com/office/drawing/2014/main" id="{2284D2CD-0010-4AC6-8141-2E79DEA1CC7E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3" name="Text Box 10">
          <a:extLst>
            <a:ext uri="{FF2B5EF4-FFF2-40B4-BE49-F238E27FC236}">
              <a16:creationId xmlns:a16="http://schemas.microsoft.com/office/drawing/2014/main" id="{BFA30AA6-9BF2-45B3-936C-4506FD183EB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4" name="Text Box 10">
          <a:extLst>
            <a:ext uri="{FF2B5EF4-FFF2-40B4-BE49-F238E27FC236}">
              <a16:creationId xmlns:a16="http://schemas.microsoft.com/office/drawing/2014/main" id="{82102858-4EB3-4708-86C2-7DD53A80CF08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5" name="Text Box 10">
          <a:extLst>
            <a:ext uri="{FF2B5EF4-FFF2-40B4-BE49-F238E27FC236}">
              <a16:creationId xmlns:a16="http://schemas.microsoft.com/office/drawing/2014/main" id="{C3F01CB9-96F0-43D6-848E-ACA63E269323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6" name="Text Box 5">
          <a:extLst>
            <a:ext uri="{FF2B5EF4-FFF2-40B4-BE49-F238E27FC236}">
              <a16:creationId xmlns:a16="http://schemas.microsoft.com/office/drawing/2014/main" id="{A1BFC1FC-7D8D-4E37-8BD9-84FC798163AF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07" name="Text Box 5">
          <a:extLst>
            <a:ext uri="{FF2B5EF4-FFF2-40B4-BE49-F238E27FC236}">
              <a16:creationId xmlns:a16="http://schemas.microsoft.com/office/drawing/2014/main" id="{1342C3A5-5E2C-4BFF-A8C6-1544E43F91D0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73025</xdr:colOff>
      <xdr:row>8</xdr:row>
      <xdr:rowOff>102235</xdr:rowOff>
    </xdr:to>
    <xdr:sp macro="" textlink="">
      <xdr:nvSpPr>
        <xdr:cNvPr id="269808" name="Text Box 5">
          <a:extLst>
            <a:ext uri="{FF2B5EF4-FFF2-40B4-BE49-F238E27FC236}">
              <a16:creationId xmlns:a16="http://schemas.microsoft.com/office/drawing/2014/main" id="{17F1CAF2-8C1F-4D37-8BD3-9F2A39BFF64C}"/>
            </a:ext>
          </a:extLst>
        </xdr:cNvPr>
        <xdr:cNvSpPr txBox="1">
          <a:spLocks noChangeArrowheads="1"/>
        </xdr:cNvSpPr>
      </xdr:nvSpPr>
      <xdr:spPr bwMode="auto">
        <a:xfrm>
          <a:off x="2705100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09" name="Text Box 8">
          <a:extLst>
            <a:ext uri="{FF2B5EF4-FFF2-40B4-BE49-F238E27FC236}">
              <a16:creationId xmlns:a16="http://schemas.microsoft.com/office/drawing/2014/main" id="{239AB563-0A04-4113-A91E-C34EDD8DFF27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0" name="Text Box 10">
          <a:extLst>
            <a:ext uri="{FF2B5EF4-FFF2-40B4-BE49-F238E27FC236}">
              <a16:creationId xmlns:a16="http://schemas.microsoft.com/office/drawing/2014/main" id="{85A4218D-2F65-4BED-84EC-754EFEED917A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1" name="Text Box 10">
          <a:extLst>
            <a:ext uri="{FF2B5EF4-FFF2-40B4-BE49-F238E27FC236}">
              <a16:creationId xmlns:a16="http://schemas.microsoft.com/office/drawing/2014/main" id="{244951DF-793A-46C2-B2B7-BC1D4F7513DA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2" name="Text Box 10">
          <a:extLst>
            <a:ext uri="{FF2B5EF4-FFF2-40B4-BE49-F238E27FC236}">
              <a16:creationId xmlns:a16="http://schemas.microsoft.com/office/drawing/2014/main" id="{3ECD3408-8CD1-452D-88E6-A18319E9F0A9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3" name="Text Box 10">
          <a:extLst>
            <a:ext uri="{FF2B5EF4-FFF2-40B4-BE49-F238E27FC236}">
              <a16:creationId xmlns:a16="http://schemas.microsoft.com/office/drawing/2014/main" id="{A801EB94-86C1-43D6-AC61-47C7B2E8F205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4" name="Text Box 8">
          <a:extLst>
            <a:ext uri="{FF2B5EF4-FFF2-40B4-BE49-F238E27FC236}">
              <a16:creationId xmlns:a16="http://schemas.microsoft.com/office/drawing/2014/main" id="{5E371C4E-EB54-4FD3-9409-3A8ED21E014C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73025</xdr:colOff>
      <xdr:row>8</xdr:row>
      <xdr:rowOff>102235</xdr:rowOff>
    </xdr:to>
    <xdr:sp macro="" textlink="">
      <xdr:nvSpPr>
        <xdr:cNvPr id="269815" name="Text Box 8">
          <a:extLst>
            <a:ext uri="{FF2B5EF4-FFF2-40B4-BE49-F238E27FC236}">
              <a16:creationId xmlns:a16="http://schemas.microsoft.com/office/drawing/2014/main" id="{685020CE-3934-4880-BEB6-CBA5E0E86F8E}"/>
            </a:ext>
          </a:extLst>
        </xdr:cNvPr>
        <xdr:cNvSpPr txBox="1">
          <a:spLocks noChangeArrowheads="1"/>
        </xdr:cNvSpPr>
      </xdr:nvSpPr>
      <xdr:spPr bwMode="auto">
        <a:xfrm>
          <a:off x="309562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16" name="Text Box 17">
          <a:extLst>
            <a:ext uri="{FF2B5EF4-FFF2-40B4-BE49-F238E27FC236}">
              <a16:creationId xmlns:a16="http://schemas.microsoft.com/office/drawing/2014/main" id="{85ACF95B-C0C4-4508-BA35-90DBE4C139D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17" name="Text Box 18">
          <a:extLst>
            <a:ext uri="{FF2B5EF4-FFF2-40B4-BE49-F238E27FC236}">
              <a16:creationId xmlns:a16="http://schemas.microsoft.com/office/drawing/2014/main" id="{2CCF07C3-CFCD-4DB7-80D0-F5691B647921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18" name="Text Box 5">
          <a:extLst>
            <a:ext uri="{FF2B5EF4-FFF2-40B4-BE49-F238E27FC236}">
              <a16:creationId xmlns:a16="http://schemas.microsoft.com/office/drawing/2014/main" id="{2C27D157-7252-4317-8DC7-81176C36174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19" name="Text Box 8">
          <a:extLst>
            <a:ext uri="{FF2B5EF4-FFF2-40B4-BE49-F238E27FC236}">
              <a16:creationId xmlns:a16="http://schemas.microsoft.com/office/drawing/2014/main" id="{445934CF-3E2F-4BCC-A0EC-610DA92099A4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0" name="Text Box 10">
          <a:extLst>
            <a:ext uri="{FF2B5EF4-FFF2-40B4-BE49-F238E27FC236}">
              <a16:creationId xmlns:a16="http://schemas.microsoft.com/office/drawing/2014/main" id="{EFEC53C7-67CE-41DE-B52B-D4416C18FF4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1" name="Text Box 10">
          <a:extLst>
            <a:ext uri="{FF2B5EF4-FFF2-40B4-BE49-F238E27FC236}">
              <a16:creationId xmlns:a16="http://schemas.microsoft.com/office/drawing/2014/main" id="{1857DE4C-A255-4C06-AB30-00A6A9C2F60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2" name="Text Box 10">
          <a:extLst>
            <a:ext uri="{FF2B5EF4-FFF2-40B4-BE49-F238E27FC236}">
              <a16:creationId xmlns:a16="http://schemas.microsoft.com/office/drawing/2014/main" id="{CE587953-C311-4C0A-84C0-482F14F909B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3" name="Text Box 10">
          <a:extLst>
            <a:ext uri="{FF2B5EF4-FFF2-40B4-BE49-F238E27FC236}">
              <a16:creationId xmlns:a16="http://schemas.microsoft.com/office/drawing/2014/main" id="{BB9A2AA7-AF82-4D15-869A-9857FE188C1C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4" name="Text Box 8">
          <a:extLst>
            <a:ext uri="{FF2B5EF4-FFF2-40B4-BE49-F238E27FC236}">
              <a16:creationId xmlns:a16="http://schemas.microsoft.com/office/drawing/2014/main" id="{69918798-654A-4EA0-825E-FC73E8FB179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5" name="Text Box 8">
          <a:extLst>
            <a:ext uri="{FF2B5EF4-FFF2-40B4-BE49-F238E27FC236}">
              <a16:creationId xmlns:a16="http://schemas.microsoft.com/office/drawing/2014/main" id="{C45B04A5-F192-47F1-A183-D8330D88536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6" name="Text Box 8">
          <a:extLst>
            <a:ext uri="{FF2B5EF4-FFF2-40B4-BE49-F238E27FC236}">
              <a16:creationId xmlns:a16="http://schemas.microsoft.com/office/drawing/2014/main" id="{7D00BC90-29E0-4F7B-9F3C-2838C2C20348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7" name="Text Box 10">
          <a:extLst>
            <a:ext uri="{FF2B5EF4-FFF2-40B4-BE49-F238E27FC236}">
              <a16:creationId xmlns:a16="http://schemas.microsoft.com/office/drawing/2014/main" id="{971D89A3-5965-4148-8E29-57587FFF3A4E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8" name="Text Box 10">
          <a:extLst>
            <a:ext uri="{FF2B5EF4-FFF2-40B4-BE49-F238E27FC236}">
              <a16:creationId xmlns:a16="http://schemas.microsoft.com/office/drawing/2014/main" id="{A13ECE6D-85B9-4385-94B1-FA70D2ED2E6A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29" name="Text Box 10">
          <a:extLst>
            <a:ext uri="{FF2B5EF4-FFF2-40B4-BE49-F238E27FC236}">
              <a16:creationId xmlns:a16="http://schemas.microsoft.com/office/drawing/2014/main" id="{FF89E17F-C95A-45A8-A0EE-BDE1A36A55E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0" name="Text Box 5">
          <a:extLst>
            <a:ext uri="{FF2B5EF4-FFF2-40B4-BE49-F238E27FC236}">
              <a16:creationId xmlns:a16="http://schemas.microsoft.com/office/drawing/2014/main" id="{126CE9AF-4CE7-4AFC-8A58-3B45098A250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1" name="Text Box 5">
          <a:extLst>
            <a:ext uri="{FF2B5EF4-FFF2-40B4-BE49-F238E27FC236}">
              <a16:creationId xmlns:a16="http://schemas.microsoft.com/office/drawing/2014/main" id="{DF999369-C3BE-41BC-AF2E-803C00E53F66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2" name="Text Box 5">
          <a:extLst>
            <a:ext uri="{FF2B5EF4-FFF2-40B4-BE49-F238E27FC236}">
              <a16:creationId xmlns:a16="http://schemas.microsoft.com/office/drawing/2014/main" id="{F8153B83-5381-46AA-8879-1717781876FD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3" name="Text Box 8">
          <a:extLst>
            <a:ext uri="{FF2B5EF4-FFF2-40B4-BE49-F238E27FC236}">
              <a16:creationId xmlns:a16="http://schemas.microsoft.com/office/drawing/2014/main" id="{FE0C6E11-1DDD-4950-866E-33DF17410D15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4" name="Text Box 8">
          <a:extLst>
            <a:ext uri="{FF2B5EF4-FFF2-40B4-BE49-F238E27FC236}">
              <a16:creationId xmlns:a16="http://schemas.microsoft.com/office/drawing/2014/main" id="{CF207FAC-60B3-48CA-9B5E-FC686722453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5" name="Text Box 8">
          <a:extLst>
            <a:ext uri="{FF2B5EF4-FFF2-40B4-BE49-F238E27FC236}">
              <a16:creationId xmlns:a16="http://schemas.microsoft.com/office/drawing/2014/main" id="{FA8F4287-3394-4181-82C0-948511B37F17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6" name="Text Box 10">
          <a:extLst>
            <a:ext uri="{FF2B5EF4-FFF2-40B4-BE49-F238E27FC236}">
              <a16:creationId xmlns:a16="http://schemas.microsoft.com/office/drawing/2014/main" id="{C6AA01D0-3A2F-4C4B-B121-D6AD47B14613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73025</xdr:colOff>
      <xdr:row>8</xdr:row>
      <xdr:rowOff>102235</xdr:rowOff>
    </xdr:to>
    <xdr:sp macro="" textlink="">
      <xdr:nvSpPr>
        <xdr:cNvPr id="269837" name="Text Box 10">
          <a:extLst>
            <a:ext uri="{FF2B5EF4-FFF2-40B4-BE49-F238E27FC236}">
              <a16:creationId xmlns:a16="http://schemas.microsoft.com/office/drawing/2014/main" id="{0B767C36-D4BF-4897-AA22-7230A829DBE2}"/>
            </a:ext>
          </a:extLst>
        </xdr:cNvPr>
        <xdr:cNvSpPr txBox="1">
          <a:spLocks noChangeArrowheads="1"/>
        </xdr:cNvSpPr>
      </xdr:nvSpPr>
      <xdr:spPr bwMode="auto">
        <a:xfrm>
          <a:off x="2314575" y="1711960"/>
          <a:ext cx="20002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60960</xdr:colOff>
      <xdr:row>5</xdr:row>
      <xdr:rowOff>30480</xdr:rowOff>
    </xdr:to>
    <xdr:sp macro="" textlink="">
      <xdr:nvSpPr>
        <xdr:cNvPr id="269839" name="テキスト ボックス 269838">
          <a:extLst>
            <a:ext uri="{FF2B5EF4-FFF2-40B4-BE49-F238E27FC236}">
              <a16:creationId xmlns:a16="http://schemas.microsoft.com/office/drawing/2014/main" id="{8541D3B9-82BA-4A25-A7D1-90C2BE58C11C}"/>
            </a:ext>
          </a:extLst>
        </xdr:cNvPr>
        <xdr:cNvSpPr txBox="1"/>
      </xdr:nvSpPr>
      <xdr:spPr bwMode="auto">
        <a:xfrm>
          <a:off x="5504180" y="868045"/>
          <a:ext cx="770255" cy="2260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13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13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13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13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13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13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13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13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13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13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13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13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13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13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13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13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13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13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13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13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13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13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13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13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13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13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13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13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13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13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13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13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13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13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13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13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13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13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13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13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13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13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13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13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13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13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13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13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13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13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13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13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13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13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13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13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13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13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13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13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13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13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13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13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13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13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13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13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13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13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13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13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13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13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13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13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13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13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13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13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13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13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13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13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13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13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13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13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13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13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13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13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13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13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13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13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13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13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13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13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13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13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13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13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13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13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13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13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13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13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13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13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13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13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13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13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13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13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13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13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13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13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13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13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13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13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13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13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13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13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13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13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13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13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13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13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13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13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13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13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13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13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13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13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13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13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13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13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13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13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13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13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13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13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13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13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13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13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13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13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13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13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13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13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13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13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13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13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13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13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13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13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13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13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13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13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13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13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13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13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13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13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13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13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13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13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13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13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13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13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13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13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13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13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13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13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13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13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13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13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13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13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13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13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13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13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13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13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13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13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13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13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13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13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13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13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13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13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13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13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13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13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13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13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13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13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13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13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13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13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13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13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13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13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13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13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13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13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13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13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13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13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13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13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13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13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13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13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13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13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13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13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13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13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13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13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13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13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13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13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13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13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13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13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13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13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13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13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13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13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13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13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13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13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13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13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13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13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13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13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13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13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13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13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13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13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13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13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13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13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13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13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13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13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13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13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13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13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13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13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13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13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13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13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13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13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13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13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13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13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13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13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13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13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13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13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13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13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13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13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13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13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13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13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13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13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13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13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13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13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13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13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13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13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13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13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13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13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13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13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13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13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13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13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13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13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13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13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13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13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13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13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13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13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13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13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13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13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13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13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13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13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13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13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13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13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13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13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13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13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13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13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13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13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13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13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13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13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13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13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13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13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13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13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13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13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13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13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13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13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13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13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13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13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13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13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13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13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13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13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13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13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13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13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13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13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13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13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13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13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13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13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13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13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13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13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13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13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13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13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13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13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13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13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13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13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13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13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13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13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13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13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13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13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13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13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13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13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13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13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13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13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13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13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13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13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13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13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13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13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13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13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13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13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13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13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13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13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13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13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13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13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13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13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13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13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13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13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13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13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13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13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13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2</xdr:row>
      <xdr:rowOff>26670</xdr:rowOff>
    </xdr:from>
    <xdr:to>
      <xdr:col>12</xdr:col>
      <xdr:colOff>205740</xdr:colOff>
      <xdr:row>16</xdr:row>
      <xdr:rowOff>68580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160020</xdr:colOff>
      <xdr:row>21</xdr:row>
      <xdr:rowOff>0</xdr:rowOff>
    </xdr:from>
    <xdr:to>
      <xdr:col>12</xdr:col>
      <xdr:colOff>167640</xdr:colOff>
      <xdr:row>35</xdr:row>
      <xdr:rowOff>41910</xdr:rowOff>
    </xdr:to>
    <xdr:graphicFrame macro="">
      <xdr:nvGraphicFramePr>
        <xdr:cNvPr id="483" name="グラフ 482">
          <a:extLst>
            <a:ext uri="{FF2B5EF4-FFF2-40B4-BE49-F238E27FC236}">
              <a16:creationId xmlns:a16="http://schemas.microsoft.com/office/drawing/2014/main" id="{00000000-0008-0000-1300-0000E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106680</xdr:colOff>
      <xdr:row>40</xdr:row>
      <xdr:rowOff>0</xdr:rowOff>
    </xdr:from>
    <xdr:to>
      <xdr:col>12</xdr:col>
      <xdr:colOff>160020</xdr:colOff>
      <xdr:row>54</xdr:row>
      <xdr:rowOff>41910</xdr:rowOff>
    </xdr:to>
    <xdr:graphicFrame macro="">
      <xdr:nvGraphicFramePr>
        <xdr:cNvPr id="484" name="グラフ 483">
          <a:extLst>
            <a:ext uri="{FF2B5EF4-FFF2-40B4-BE49-F238E27FC236}">
              <a16:creationId xmlns:a16="http://schemas.microsoft.com/office/drawing/2014/main" id="{00000000-0008-0000-1300-0000E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1300-0000E5010000}"/>
            </a:ext>
          </a:extLst>
        </xdr:cNvPr>
        <xdr:cNvSpPr txBox="1"/>
      </xdr:nvSpPr>
      <xdr:spPr bwMode="auto">
        <a:xfrm>
          <a:off x="5303520" y="7322820"/>
          <a:ext cx="594360" cy="1752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1300-0000DF010000}"/>
            </a:ext>
          </a:extLst>
        </xdr:cNvPr>
        <xdr:cNvSpPr txBox="1"/>
      </xdr:nvSpPr>
      <xdr:spPr bwMode="auto">
        <a:xfrm>
          <a:off x="5158740" y="65532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1300-0000E0010000}"/>
            </a:ext>
          </a:extLst>
        </xdr:cNvPr>
        <xdr:cNvSpPr txBox="1"/>
      </xdr:nvSpPr>
      <xdr:spPr bwMode="auto">
        <a:xfrm>
          <a:off x="5090160" y="396240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8</xdr:col>
      <xdr:colOff>424961</xdr:colOff>
      <xdr:row>16</xdr:row>
      <xdr:rowOff>0</xdr:rowOff>
    </xdr:from>
    <xdr:to>
      <xdr:col>12</xdr:col>
      <xdr:colOff>65942</xdr:colOff>
      <xdr:row>16</xdr:row>
      <xdr:rowOff>29308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CxnSpPr/>
      </xdr:nvCxnSpPr>
      <xdr:spPr bwMode="auto">
        <a:xfrm flipV="1">
          <a:off x="3971192" y="3121269"/>
          <a:ext cx="2395904" cy="2930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xdr:spPr>
    </xdr:cxnSp>
    <xdr:clientData/>
  </xdr:twoCellAnchor>
  <xdr:twoCellAnchor>
    <xdr:from>
      <xdr:col>14</xdr:col>
      <xdr:colOff>424962</xdr:colOff>
      <xdr:row>56</xdr:row>
      <xdr:rowOff>175846</xdr:rowOff>
    </xdr:from>
    <xdr:to>
      <xdr:col>28</xdr:col>
      <xdr:colOff>410308</xdr:colOff>
      <xdr:row>68</xdr:row>
      <xdr:rowOff>109904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7370885" y="10624038"/>
          <a:ext cx="4806461" cy="2132135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txBody>
        <a:bodyPr vertOverflow="clip" wrap="square" lIns="36576" tIns="22860" rIns="0" bIns="0" rtlCol="0" anchor="ctr" upright="1"/>
        <a:lstStyle/>
        <a:p>
          <a:pPr algn="l"/>
          <a:r>
            <a:rPr kumimoji="1" lang="ja-JP" altLang="en-US" sz="1100"/>
            <a:t>令和７年度分について，</a:t>
          </a:r>
          <a:endParaRPr kumimoji="1" lang="en-US" altLang="ja-JP" sz="1100"/>
        </a:p>
        <a:p>
          <a:pPr algn="l"/>
          <a:r>
            <a:rPr kumimoji="1" lang="en-US" altLang="ja-JP" sz="1100"/>
            <a:t>B39</a:t>
          </a:r>
          <a:r>
            <a:rPr kumimoji="1" lang="ja-JP" altLang="en-US" sz="1100"/>
            <a:t>のセルに</a:t>
          </a:r>
          <a:endParaRPr kumimoji="1" lang="en-US" altLang="ja-JP" sz="1100"/>
        </a:p>
        <a:p>
          <a:pPr algn="l"/>
          <a:r>
            <a:rPr kumimoji="1" lang="en-US" altLang="ja-JP" sz="1100"/>
            <a:t>="</a:t>
          </a:r>
          <a:r>
            <a:rPr kumimoji="1" lang="ja-JP" altLang="en-US" sz="1100"/>
            <a:t>　「鼻・副鼻腔疾患」の者の割合を前年度と比べると，</a:t>
          </a:r>
          <a:r>
            <a:rPr kumimoji="1" lang="en-US" altLang="ja-JP" sz="1100"/>
            <a:t>"&amp;AG44&amp;"</a:t>
          </a:r>
          <a:r>
            <a:rPr kumimoji="1" lang="ja-JP" altLang="en-US" sz="1100"/>
            <a:t>している。</a:t>
          </a:r>
          <a:r>
            <a:rPr kumimoji="1" lang="en-US" altLang="ja-JP" sz="1100"/>
            <a:t>"</a:t>
          </a:r>
        </a:p>
        <a:p>
          <a:pPr algn="l"/>
          <a:r>
            <a:rPr kumimoji="1" lang="ja-JP" altLang="en-US" sz="1100"/>
            <a:t>を入力する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N41"/>
  <sheetViews>
    <sheetView tabSelected="1" view="pageBreakPreview" zoomScale="115" zoomScaleNormal="100" zoomScaleSheetLayoutView="115" workbookViewId="0"/>
  </sheetViews>
  <sheetFormatPr defaultRowHeight="18" customHeight="1" x14ac:dyDescent="0.2"/>
  <cols>
    <col min="1" max="1" width="11.90625" customWidth="1"/>
    <col min="2" max="5" width="21.08984375" customWidth="1"/>
    <col min="6" max="6" width="1" customWidth="1"/>
  </cols>
  <sheetData>
    <row r="1" spans="1:5" ht="24" customHeight="1" x14ac:dyDescent="0.2">
      <c r="A1" s="70" t="s">
        <v>17</v>
      </c>
      <c r="B1" s="70"/>
      <c r="C1" s="70"/>
      <c r="D1" s="5"/>
      <c r="E1" s="5"/>
    </row>
    <row r="2" spans="1:5" ht="24" customHeight="1" x14ac:dyDescent="0.2">
      <c r="A2" s="67" t="s">
        <v>43</v>
      </c>
      <c r="B2" s="26"/>
      <c r="C2" s="26"/>
      <c r="D2" s="26"/>
      <c r="E2" s="26"/>
    </row>
    <row r="3" spans="1:5" ht="13.9" customHeight="1" x14ac:dyDescent="0.2">
      <c r="A3" s="238" t="s">
        <v>179</v>
      </c>
      <c r="B3" s="238"/>
      <c r="C3" s="238"/>
      <c r="D3" s="238"/>
      <c r="E3" s="238"/>
    </row>
    <row r="4" spans="1:5" ht="13.9" customHeight="1" x14ac:dyDescent="0.2">
      <c r="A4" s="238"/>
      <c r="B4" s="238"/>
      <c r="C4" s="238"/>
      <c r="D4" s="238"/>
      <c r="E4" s="238"/>
    </row>
    <row r="5" spans="1:5" ht="12.65" customHeight="1" x14ac:dyDescent="0.2">
      <c r="A5" s="238"/>
      <c r="B5" s="238"/>
      <c r="C5" s="238"/>
      <c r="D5" s="238"/>
      <c r="E5" s="238"/>
    </row>
    <row r="6" spans="1:5" ht="13.9" customHeight="1" x14ac:dyDescent="0.2">
      <c r="A6" s="238"/>
      <c r="B6" s="238"/>
      <c r="C6" s="238"/>
      <c r="D6" s="238"/>
      <c r="E6" s="238"/>
    </row>
    <row r="7" spans="1:5" ht="29.5" customHeight="1" thickBot="1" x14ac:dyDescent="0.25">
      <c r="A7" s="161" t="s">
        <v>56</v>
      </c>
      <c r="B7" s="71"/>
      <c r="C7" s="71"/>
      <c r="D7" s="71"/>
      <c r="E7" s="171" t="s">
        <v>167</v>
      </c>
    </row>
    <row r="8" spans="1:5" ht="13.5" customHeight="1" x14ac:dyDescent="0.2">
      <c r="A8" s="27" t="s">
        <v>81</v>
      </c>
      <c r="B8" s="28" t="s">
        <v>4</v>
      </c>
      <c r="C8" s="28" t="s">
        <v>5</v>
      </c>
      <c r="D8" s="28" t="s">
        <v>6</v>
      </c>
      <c r="E8" s="29" t="s">
        <v>16</v>
      </c>
    </row>
    <row r="9" spans="1:5" ht="19" x14ac:dyDescent="0.2">
      <c r="A9" s="157" t="s">
        <v>151</v>
      </c>
      <c r="B9" s="165" t="s">
        <v>174</v>
      </c>
      <c r="C9" s="165" t="s">
        <v>174</v>
      </c>
      <c r="D9" s="165" t="s">
        <v>174</v>
      </c>
      <c r="E9" s="166" t="s">
        <v>174</v>
      </c>
    </row>
    <row r="10" spans="1:5" ht="19" x14ac:dyDescent="0.2">
      <c r="A10" s="160" t="s">
        <v>152</v>
      </c>
      <c r="B10" s="165" t="s">
        <v>174</v>
      </c>
      <c r="C10" s="165" t="s">
        <v>174</v>
      </c>
      <c r="D10" s="165" t="s">
        <v>180</v>
      </c>
      <c r="E10" s="166" t="s">
        <v>174</v>
      </c>
    </row>
    <row r="11" spans="1:5" ht="19" x14ac:dyDescent="0.2">
      <c r="A11" s="158" t="s">
        <v>47</v>
      </c>
      <c r="B11" s="165" t="s">
        <v>174</v>
      </c>
      <c r="C11" s="165" t="s">
        <v>174</v>
      </c>
      <c r="D11" s="165" t="s">
        <v>174</v>
      </c>
      <c r="E11" s="166" t="s">
        <v>174</v>
      </c>
    </row>
    <row r="12" spans="1:5" ht="19" x14ac:dyDescent="0.2">
      <c r="A12" s="158" t="s">
        <v>48</v>
      </c>
      <c r="B12" s="165" t="s">
        <v>174</v>
      </c>
      <c r="C12" s="165" t="s">
        <v>181</v>
      </c>
      <c r="D12" s="165" t="s">
        <v>174</v>
      </c>
      <c r="E12" s="166" t="s">
        <v>182</v>
      </c>
    </row>
    <row r="13" spans="1:5" ht="19" x14ac:dyDescent="0.2">
      <c r="A13" s="158" t="s">
        <v>49</v>
      </c>
      <c r="B13" s="165" t="s">
        <v>174</v>
      </c>
      <c r="C13" s="165" t="s">
        <v>183</v>
      </c>
      <c r="D13" s="165" t="s">
        <v>184</v>
      </c>
      <c r="E13" s="166" t="s">
        <v>174</v>
      </c>
    </row>
    <row r="14" spans="1:5" ht="19" x14ac:dyDescent="0.2">
      <c r="A14" s="158" t="s">
        <v>50</v>
      </c>
      <c r="B14" s="165" t="s">
        <v>185</v>
      </c>
      <c r="C14" s="165" t="s">
        <v>174</v>
      </c>
      <c r="D14" s="165" t="s">
        <v>174</v>
      </c>
      <c r="E14" s="166" t="s">
        <v>174</v>
      </c>
    </row>
    <row r="15" spans="1:5" ht="31.5" customHeight="1" x14ac:dyDescent="0.2">
      <c r="A15" s="158" t="s">
        <v>51</v>
      </c>
      <c r="B15" s="165" t="s">
        <v>174</v>
      </c>
      <c r="C15" s="165" t="s">
        <v>186</v>
      </c>
      <c r="D15" s="165" t="s">
        <v>187</v>
      </c>
      <c r="E15" s="166" t="s">
        <v>174</v>
      </c>
    </row>
    <row r="16" spans="1:5" ht="28.5" x14ac:dyDescent="0.2">
      <c r="A16" s="158" t="s">
        <v>96</v>
      </c>
      <c r="B16" s="165" t="s">
        <v>174</v>
      </c>
      <c r="C16" s="165" t="s">
        <v>174</v>
      </c>
      <c r="D16" s="165" t="s">
        <v>188</v>
      </c>
      <c r="E16" s="166" t="s">
        <v>189</v>
      </c>
    </row>
    <row r="17" spans="1:14" ht="40" customHeight="1" x14ac:dyDescent="0.2">
      <c r="A17" s="158" t="s">
        <v>97</v>
      </c>
      <c r="B17" s="165" t="s">
        <v>174</v>
      </c>
      <c r="C17" s="165" t="s">
        <v>190</v>
      </c>
      <c r="D17" s="165" t="s">
        <v>191</v>
      </c>
      <c r="E17" s="166" t="s">
        <v>192</v>
      </c>
    </row>
    <row r="18" spans="1:14" ht="38" x14ac:dyDescent="0.2">
      <c r="A18" s="158" t="s">
        <v>98</v>
      </c>
      <c r="B18" s="165" t="s">
        <v>193</v>
      </c>
      <c r="C18" s="165" t="s">
        <v>194</v>
      </c>
      <c r="D18" s="165" t="s">
        <v>195</v>
      </c>
      <c r="E18" s="166" t="s">
        <v>196</v>
      </c>
    </row>
    <row r="19" spans="1:14" ht="90.65" customHeight="1" x14ac:dyDescent="0.2">
      <c r="A19" s="158" t="s">
        <v>99</v>
      </c>
      <c r="B19" s="165" t="s">
        <v>197</v>
      </c>
      <c r="C19" s="165" t="s">
        <v>198</v>
      </c>
      <c r="D19" s="165" t="s">
        <v>199</v>
      </c>
      <c r="E19" s="166" t="s">
        <v>200</v>
      </c>
    </row>
    <row r="20" spans="1:14" ht="66.5" x14ac:dyDescent="0.2">
      <c r="A20" s="158" t="s">
        <v>85</v>
      </c>
      <c r="B20" s="165" t="s">
        <v>201</v>
      </c>
      <c r="C20" s="165" t="s">
        <v>202</v>
      </c>
      <c r="D20" s="165" t="s">
        <v>203</v>
      </c>
      <c r="E20" s="166" t="s">
        <v>204</v>
      </c>
    </row>
    <row r="21" spans="1:14" ht="60" customHeight="1" x14ac:dyDescent="0.2">
      <c r="A21" s="158" t="s">
        <v>52</v>
      </c>
      <c r="B21" s="165" t="s">
        <v>205</v>
      </c>
      <c r="C21" s="165" t="s">
        <v>206</v>
      </c>
      <c r="D21" s="165" t="s">
        <v>207</v>
      </c>
      <c r="E21" s="166" t="s">
        <v>208</v>
      </c>
    </row>
    <row r="22" spans="1:14" ht="125" customHeight="1" x14ac:dyDescent="0.2">
      <c r="A22" s="158" t="s">
        <v>53</v>
      </c>
      <c r="B22" s="165" t="s">
        <v>209</v>
      </c>
      <c r="C22" s="165" t="s">
        <v>210</v>
      </c>
      <c r="D22" s="165" t="s">
        <v>211</v>
      </c>
      <c r="E22" s="166" t="s">
        <v>212</v>
      </c>
    </row>
    <row r="23" spans="1:14" ht="66.5" customHeight="1" x14ac:dyDescent="0.2">
      <c r="A23" s="158" t="s">
        <v>3</v>
      </c>
      <c r="B23" s="165" t="s">
        <v>213</v>
      </c>
      <c r="C23" s="173" t="s">
        <v>214</v>
      </c>
      <c r="D23" s="165" t="s">
        <v>215</v>
      </c>
      <c r="E23" s="166" t="s">
        <v>216</v>
      </c>
    </row>
    <row r="24" spans="1:14" ht="19.5" thickBot="1" x14ac:dyDescent="0.25">
      <c r="A24" s="159" t="s">
        <v>150</v>
      </c>
      <c r="B24" s="167" t="s">
        <v>175</v>
      </c>
      <c r="C24" s="168"/>
      <c r="D24" s="167"/>
      <c r="E24" s="169"/>
    </row>
    <row r="25" spans="1:14" ht="15" customHeight="1" x14ac:dyDescent="0.2">
      <c r="A25" s="41" t="s">
        <v>217</v>
      </c>
      <c r="B25" s="66"/>
      <c r="C25" s="66"/>
      <c r="D25" s="66"/>
      <c r="E25" s="66"/>
    </row>
    <row r="26" spans="1:14" ht="15" customHeight="1" x14ac:dyDescent="0.2">
      <c r="A26" s="41" t="s">
        <v>218</v>
      </c>
      <c r="B26" s="66"/>
      <c r="C26" s="66"/>
      <c r="D26" s="66"/>
      <c r="E26" s="66"/>
    </row>
    <row r="27" spans="1:14" ht="15" customHeight="1" x14ac:dyDescent="0.2">
      <c r="A27" s="41" t="s">
        <v>219</v>
      </c>
      <c r="B27" s="66"/>
      <c r="C27" s="66"/>
      <c r="D27" s="66"/>
      <c r="E27" s="66"/>
    </row>
    <row r="28" spans="1:14" ht="15" customHeight="1" x14ac:dyDescent="0.2">
      <c r="A28" s="41" t="s">
        <v>220</v>
      </c>
      <c r="B28" s="41"/>
      <c r="C28" s="41"/>
      <c r="D28" s="41"/>
      <c r="E28" s="41"/>
    </row>
    <row r="29" spans="1:14" ht="15" customHeight="1" x14ac:dyDescent="0.2">
      <c r="A29" s="41" t="s">
        <v>221</v>
      </c>
      <c r="B29" s="41"/>
      <c r="C29" s="41"/>
      <c r="D29" s="41"/>
      <c r="E29" s="41"/>
    </row>
    <row r="30" spans="1:14" ht="15" customHeight="1" x14ac:dyDescent="0.2">
      <c r="A30" s="41" t="s">
        <v>222</v>
      </c>
      <c r="B30" s="41"/>
      <c r="C30" s="41"/>
      <c r="D30" s="41"/>
      <c r="E30" s="41"/>
    </row>
    <row r="31" spans="1:14" ht="15" customHeight="1" x14ac:dyDescent="0.2">
      <c r="A31" s="41" t="s">
        <v>223</v>
      </c>
      <c r="B31" s="41"/>
      <c r="C31" s="41"/>
      <c r="D31" s="41"/>
      <c r="E31" s="41"/>
    </row>
    <row r="32" spans="1:14" s="1" customFormat="1" ht="15" customHeight="1" x14ac:dyDescent="0.2">
      <c r="A32" s="41" t="s">
        <v>224</v>
      </c>
      <c r="B32" s="66"/>
      <c r="C32" s="66"/>
      <c r="D32" s="66"/>
      <c r="E32" s="66"/>
      <c r="F32"/>
      <c r="G32" s="239"/>
      <c r="H32" s="239"/>
      <c r="I32" s="239"/>
      <c r="J32" s="239"/>
      <c r="K32" s="239"/>
      <c r="L32" s="239"/>
      <c r="M32" s="239"/>
      <c r="N32" s="239"/>
    </row>
    <row r="33" spans="1:14" s="1" customFormat="1" ht="15" customHeight="1" x14ac:dyDescent="0.2">
      <c r="A33" s="164" t="s">
        <v>225</v>
      </c>
      <c r="B33" s="66"/>
      <c r="C33" s="66"/>
      <c r="D33" s="66"/>
      <c r="E33" s="66"/>
      <c r="F33"/>
      <c r="G33" s="239"/>
      <c r="H33" s="239"/>
      <c r="I33" s="239"/>
      <c r="J33" s="239"/>
      <c r="K33" s="239"/>
      <c r="L33" s="239"/>
      <c r="M33" s="239"/>
      <c r="N33" s="239"/>
    </row>
    <row r="34" spans="1:14" ht="15" customHeight="1" x14ac:dyDescent="0.2">
      <c r="A34" s="41" t="s">
        <v>226</v>
      </c>
      <c r="B34" s="66"/>
      <c r="C34" s="66"/>
      <c r="D34" s="66"/>
      <c r="E34" s="66"/>
    </row>
    <row r="35" spans="1:14" ht="17.149999999999999" customHeight="1" x14ac:dyDescent="0.2">
      <c r="A35" s="164" t="s">
        <v>227</v>
      </c>
      <c r="B35" s="41"/>
      <c r="C35" s="41"/>
      <c r="D35" s="41"/>
      <c r="E35" s="41"/>
    </row>
    <row r="36" spans="1:14" ht="18" customHeight="1" x14ac:dyDescent="0.2">
      <c r="A36" s="164"/>
      <c r="B36" s="41"/>
      <c r="C36" s="41"/>
      <c r="D36" s="41"/>
      <c r="E36" s="41"/>
    </row>
    <row r="37" spans="1:14" ht="18" customHeight="1" x14ac:dyDescent="0.2">
      <c r="A37" s="41"/>
      <c r="B37" s="41"/>
      <c r="C37" s="41"/>
      <c r="D37" s="41"/>
      <c r="E37" s="41"/>
    </row>
    <row r="38" spans="1:14" ht="18" customHeight="1" x14ac:dyDescent="0.2">
      <c r="A38" s="164"/>
      <c r="B38" s="41"/>
      <c r="C38" s="41"/>
      <c r="D38" s="41"/>
      <c r="E38" s="41"/>
    </row>
    <row r="39" spans="1:14" ht="18" customHeight="1" x14ac:dyDescent="0.2">
      <c r="A39" s="41" t="s">
        <v>228</v>
      </c>
      <c r="B39" s="41"/>
      <c r="C39" s="41"/>
      <c r="D39" s="41"/>
      <c r="E39" s="41"/>
    </row>
    <row r="40" spans="1:14" ht="18" customHeight="1" x14ac:dyDescent="0.2">
      <c r="A40" s="41" t="s">
        <v>228</v>
      </c>
      <c r="B40" s="41"/>
      <c r="C40" s="41"/>
      <c r="D40" s="41"/>
      <c r="E40" s="41"/>
      <c r="F40" s="41"/>
    </row>
    <row r="41" spans="1:14" ht="18" customHeight="1" x14ac:dyDescent="0.2">
      <c r="A41" s="240"/>
      <c r="B41" s="240"/>
      <c r="C41" s="240"/>
      <c r="D41" s="240"/>
      <c r="E41" s="240"/>
    </row>
  </sheetData>
  <protectedRanges>
    <protectedRange sqref="A1" name="範囲1_1_1"/>
    <protectedRange sqref="A37:A38 B40:F40 A34:A35" name="範囲2_1_2_1"/>
  </protectedRanges>
  <mergeCells count="4">
    <mergeCell ref="A3:E6"/>
    <mergeCell ref="G32:N32"/>
    <mergeCell ref="G33:N33"/>
    <mergeCell ref="A41:E41"/>
  </mergeCells>
  <phoneticPr fontId="2"/>
  <pageMargins left="0.86614173228346458" right="0.17" top="0.70866141732283472" bottom="0.17" header="0.51181102362204722" footer="0.2"/>
  <pageSetup paperSize="9" scale="81" orientation="portrait" r:id="rId1"/>
  <headerFooter alignWithMargins="0">
    <oddFooter>&amp;C-8-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O38"/>
  <sheetViews>
    <sheetView view="pageBreakPreview" zoomScale="115" zoomScaleNormal="100" zoomScaleSheetLayoutView="115" workbookViewId="0"/>
  </sheetViews>
  <sheetFormatPr defaultColWidth="9" defaultRowHeight="14" x14ac:dyDescent="0.2"/>
  <cols>
    <col min="1" max="1" width="6.26953125" style="1" customWidth="1"/>
    <col min="2" max="2" width="4.6328125" style="1" customWidth="1"/>
    <col min="3" max="4" width="5.26953125" style="1" customWidth="1"/>
    <col min="5" max="13" width="6.6328125" style="1" customWidth="1"/>
    <col min="14" max="15" width="4.26953125" style="1" customWidth="1"/>
    <col min="16" max="16" width="3.7265625" style="1" customWidth="1"/>
    <col min="17" max="16384" width="9" style="1"/>
  </cols>
  <sheetData>
    <row r="1" spans="1:15" ht="16" customHeight="1" x14ac:dyDescent="0.2">
      <c r="A1" s="67"/>
      <c r="B1" s="67"/>
      <c r="C1" s="67"/>
      <c r="D1" s="67"/>
      <c r="E1" s="67"/>
      <c r="F1" s="67"/>
      <c r="G1" s="5"/>
      <c r="H1" s="5"/>
      <c r="I1" s="5"/>
      <c r="J1" s="5"/>
      <c r="K1" s="5"/>
      <c r="L1" s="5"/>
    </row>
    <row r="2" spans="1:15" ht="16" customHeight="1" x14ac:dyDescent="0.2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16" customHeight="1" x14ac:dyDescent="0.2">
      <c r="A3" s="3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6" customHeight="1" x14ac:dyDescent="0.2">
      <c r="A4" s="5" t="s">
        <v>59</v>
      </c>
      <c r="B4" s="5"/>
      <c r="C4" s="5"/>
      <c r="D4" s="5"/>
      <c r="E4" s="5"/>
      <c r="F4" s="5"/>
      <c r="G4" s="5"/>
      <c r="H4" s="5"/>
      <c r="I4" s="5"/>
      <c r="J4" s="5"/>
      <c r="K4"/>
      <c r="L4"/>
    </row>
    <row r="5" spans="1:15" ht="16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ht="16" customHeight="1" x14ac:dyDescent="0.2">
      <c r="A6" s="69" t="s">
        <v>86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241" t="s">
        <v>79</v>
      </c>
      <c r="M6" s="241"/>
    </row>
    <row r="7" spans="1:15" ht="58.5" customHeight="1" x14ac:dyDescent="0.2">
      <c r="A7" s="245" t="s">
        <v>12</v>
      </c>
      <c r="B7" s="246"/>
      <c r="C7" s="246"/>
      <c r="D7" s="247"/>
      <c r="E7" s="257" t="s">
        <v>18</v>
      </c>
      <c r="F7" s="259" t="s">
        <v>60</v>
      </c>
      <c r="G7" s="242" t="s">
        <v>57</v>
      </c>
      <c r="H7" s="242" t="s">
        <v>61</v>
      </c>
      <c r="I7" s="242" t="s">
        <v>62</v>
      </c>
      <c r="J7" s="242" t="s">
        <v>63</v>
      </c>
      <c r="K7" s="242" t="s">
        <v>64</v>
      </c>
      <c r="L7" s="242" t="s">
        <v>65</v>
      </c>
      <c r="M7" s="242" t="s">
        <v>66</v>
      </c>
    </row>
    <row r="8" spans="1:15" ht="52.5" customHeight="1" x14ac:dyDescent="0.2">
      <c r="A8" s="248"/>
      <c r="B8" s="249"/>
      <c r="C8" s="249"/>
      <c r="D8" s="250"/>
      <c r="E8" s="258"/>
      <c r="F8" s="260"/>
      <c r="G8" s="243"/>
      <c r="H8" s="243"/>
      <c r="I8" s="243"/>
      <c r="J8" s="243"/>
      <c r="K8" s="243"/>
      <c r="L8" s="243"/>
      <c r="M8" s="243"/>
    </row>
    <row r="9" spans="1:15" ht="57.75" customHeight="1" x14ac:dyDescent="0.2">
      <c r="A9" s="251"/>
      <c r="B9" s="252"/>
      <c r="C9" s="252"/>
      <c r="D9" s="253"/>
      <c r="E9" s="244"/>
      <c r="F9" s="244"/>
      <c r="G9" s="244"/>
      <c r="H9" s="244"/>
      <c r="I9" s="244"/>
      <c r="J9" s="244"/>
      <c r="K9" s="244"/>
      <c r="L9" s="244"/>
      <c r="M9" s="244"/>
    </row>
    <row r="10" spans="1:15" ht="22" customHeight="1" x14ac:dyDescent="0.2">
      <c r="A10" s="254" t="s">
        <v>4</v>
      </c>
      <c r="B10" s="256" t="s">
        <v>229</v>
      </c>
      <c r="C10" s="256"/>
      <c r="D10" s="256"/>
      <c r="E10" s="73">
        <v>37.299999999999997</v>
      </c>
      <c r="F10" s="73" t="s">
        <v>15</v>
      </c>
      <c r="G10" s="73">
        <v>0.8</v>
      </c>
      <c r="H10" s="73">
        <v>0.2</v>
      </c>
      <c r="I10" s="73">
        <v>2.8</v>
      </c>
      <c r="J10" s="73">
        <v>0.7</v>
      </c>
      <c r="K10" s="177" t="s">
        <v>172</v>
      </c>
      <c r="L10" s="73" t="s">
        <v>22</v>
      </c>
      <c r="M10" s="73">
        <v>1.1000000000000001</v>
      </c>
      <c r="O10" s="99"/>
    </row>
    <row r="11" spans="1:15" ht="22" customHeight="1" x14ac:dyDescent="0.2">
      <c r="A11" s="255"/>
      <c r="B11" s="256" t="s">
        <v>176</v>
      </c>
      <c r="C11" s="256"/>
      <c r="D11" s="256"/>
      <c r="E11" s="78">
        <v>35.700000000000003</v>
      </c>
      <c r="F11" s="78">
        <v>25.2</v>
      </c>
      <c r="G11" s="78">
        <v>0</v>
      </c>
      <c r="H11" s="78">
        <v>1.1000000000000001</v>
      </c>
      <c r="I11" s="78">
        <v>1.6</v>
      </c>
      <c r="J11" s="78">
        <v>0.9</v>
      </c>
      <c r="K11" s="178" t="s">
        <v>172</v>
      </c>
      <c r="L11" s="78" t="s">
        <v>22</v>
      </c>
      <c r="M11" s="78">
        <v>0.9</v>
      </c>
      <c r="O11" s="99"/>
    </row>
    <row r="12" spans="1:15" ht="22" customHeight="1" x14ac:dyDescent="0.2">
      <c r="A12" s="255"/>
      <c r="B12" s="256" t="s">
        <v>177</v>
      </c>
      <c r="C12" s="256"/>
      <c r="D12" s="256"/>
      <c r="E12" s="78">
        <v>32.1</v>
      </c>
      <c r="F12" s="78" t="s">
        <v>15</v>
      </c>
      <c r="G12" s="78">
        <v>0.1</v>
      </c>
      <c r="H12" s="78">
        <v>0.9</v>
      </c>
      <c r="I12" s="78">
        <v>3.3</v>
      </c>
      <c r="J12" s="78">
        <v>0.3</v>
      </c>
      <c r="K12" s="178" t="s">
        <v>172</v>
      </c>
      <c r="L12" s="78" t="s">
        <v>22</v>
      </c>
      <c r="M12" s="78">
        <v>0.1</v>
      </c>
      <c r="O12" s="99"/>
    </row>
    <row r="13" spans="1:15" ht="22" customHeight="1" x14ac:dyDescent="0.2">
      <c r="A13" s="255"/>
      <c r="B13" s="256" t="s">
        <v>178</v>
      </c>
      <c r="C13" s="256"/>
      <c r="D13" s="256"/>
      <c r="E13" s="78">
        <v>20.7</v>
      </c>
      <c r="F13" s="78" t="s">
        <v>15</v>
      </c>
      <c r="G13" s="78">
        <v>0.1</v>
      </c>
      <c r="H13" s="78">
        <v>0.7</v>
      </c>
      <c r="I13" s="78">
        <v>1.1000000000000001</v>
      </c>
      <c r="J13" s="78">
        <v>0.1</v>
      </c>
      <c r="K13" s="178" t="s">
        <v>172</v>
      </c>
      <c r="L13" s="78" t="s">
        <v>22</v>
      </c>
      <c r="M13" s="78">
        <v>0.6</v>
      </c>
      <c r="O13" s="99"/>
    </row>
    <row r="14" spans="1:15" ht="22" customHeight="1" x14ac:dyDescent="0.2">
      <c r="A14" s="255"/>
      <c r="B14" s="263" t="s">
        <v>230</v>
      </c>
      <c r="C14" s="263"/>
      <c r="D14" s="263"/>
      <c r="E14" s="179">
        <v>22.6</v>
      </c>
      <c r="F14" s="179" t="s">
        <v>15</v>
      </c>
      <c r="G14" s="179">
        <v>1.1000000000000001</v>
      </c>
      <c r="H14" s="179">
        <v>0.6</v>
      </c>
      <c r="I14" s="179">
        <v>2</v>
      </c>
      <c r="J14" s="179">
        <v>0.7</v>
      </c>
      <c r="K14" s="180" t="s">
        <v>172</v>
      </c>
      <c r="L14" s="179">
        <v>0.3</v>
      </c>
      <c r="M14" s="179">
        <v>0.2</v>
      </c>
      <c r="O14" s="99"/>
    </row>
    <row r="15" spans="1:15" ht="22" customHeight="1" x14ac:dyDescent="0.2">
      <c r="A15" s="261" t="s">
        <v>5</v>
      </c>
      <c r="B15" s="264" t="s">
        <v>229</v>
      </c>
      <c r="C15" s="264"/>
      <c r="D15" s="264"/>
      <c r="E15" s="73">
        <v>48.7</v>
      </c>
      <c r="F15" s="73">
        <v>34</v>
      </c>
      <c r="G15" s="73">
        <v>0.5</v>
      </c>
      <c r="H15" s="73">
        <v>8.8000000000000007</v>
      </c>
      <c r="I15" s="73">
        <v>16.600000000000001</v>
      </c>
      <c r="J15" s="73">
        <v>1.8</v>
      </c>
      <c r="K15" s="73">
        <v>2.5</v>
      </c>
      <c r="L15" s="73">
        <v>1.1000000000000001</v>
      </c>
      <c r="M15" s="73">
        <v>1.1000000000000001</v>
      </c>
      <c r="O15" s="99"/>
    </row>
    <row r="16" spans="1:15" ht="22" customHeight="1" x14ac:dyDescent="0.2">
      <c r="A16" s="255"/>
      <c r="B16" s="256" t="s">
        <v>176</v>
      </c>
      <c r="C16" s="256"/>
      <c r="D16" s="256"/>
      <c r="E16" s="78">
        <v>50.3</v>
      </c>
      <c r="F16" s="78">
        <v>37.1</v>
      </c>
      <c r="G16" s="78">
        <v>0.7</v>
      </c>
      <c r="H16" s="78">
        <v>7.3</v>
      </c>
      <c r="I16" s="78">
        <v>15.4</v>
      </c>
      <c r="J16" s="78">
        <v>2.2999999999999998</v>
      </c>
      <c r="K16" s="78">
        <v>2.7</v>
      </c>
      <c r="L16" s="78">
        <v>1.2</v>
      </c>
      <c r="M16" s="78">
        <v>2</v>
      </c>
      <c r="O16" s="99"/>
    </row>
    <row r="17" spans="1:15" ht="22" customHeight="1" x14ac:dyDescent="0.2">
      <c r="A17" s="255"/>
      <c r="B17" s="256" t="s">
        <v>177</v>
      </c>
      <c r="C17" s="256"/>
      <c r="D17" s="256"/>
      <c r="E17" s="78">
        <v>46</v>
      </c>
      <c r="F17" s="78">
        <v>34.700000000000003</v>
      </c>
      <c r="G17" s="78">
        <v>0.5</v>
      </c>
      <c r="H17" s="78">
        <v>8.5</v>
      </c>
      <c r="I17" s="78">
        <v>19.8</v>
      </c>
      <c r="J17" s="78">
        <v>2.4</v>
      </c>
      <c r="K17" s="78">
        <v>2.1</v>
      </c>
      <c r="L17" s="78">
        <v>1.9</v>
      </c>
      <c r="M17" s="78">
        <v>1.8</v>
      </c>
      <c r="O17" s="99"/>
    </row>
    <row r="18" spans="1:15" ht="22" customHeight="1" x14ac:dyDescent="0.2">
      <c r="A18" s="255"/>
      <c r="B18" s="256" t="s">
        <v>178</v>
      </c>
      <c r="C18" s="256"/>
      <c r="D18" s="256"/>
      <c r="E18" s="78">
        <v>40.299999999999997</v>
      </c>
      <c r="F18" s="78">
        <v>32.4</v>
      </c>
      <c r="G18" s="78">
        <v>0.5</v>
      </c>
      <c r="H18" s="78">
        <v>6.9</v>
      </c>
      <c r="I18" s="78">
        <v>18.8</v>
      </c>
      <c r="J18" s="78">
        <v>1.3</v>
      </c>
      <c r="K18" s="78">
        <v>2.1</v>
      </c>
      <c r="L18" s="78">
        <v>1</v>
      </c>
      <c r="M18" s="78">
        <v>1.6</v>
      </c>
      <c r="O18" s="99"/>
    </row>
    <row r="19" spans="1:15" ht="22" customHeight="1" x14ac:dyDescent="0.2">
      <c r="A19" s="262"/>
      <c r="B19" s="263" t="s">
        <v>230</v>
      </c>
      <c r="C19" s="263"/>
      <c r="D19" s="263"/>
      <c r="E19" s="179">
        <v>41.5</v>
      </c>
      <c r="F19" s="179">
        <v>33.6</v>
      </c>
      <c r="G19" s="179">
        <v>1.1000000000000001</v>
      </c>
      <c r="H19" s="179">
        <v>7.4</v>
      </c>
      <c r="I19" s="179">
        <v>15.5</v>
      </c>
      <c r="J19" s="179">
        <v>2.6</v>
      </c>
      <c r="K19" s="179">
        <v>1.6</v>
      </c>
      <c r="L19" s="179">
        <v>1.2</v>
      </c>
      <c r="M19" s="179">
        <v>1.8</v>
      </c>
      <c r="O19" s="99"/>
    </row>
    <row r="20" spans="1:15" ht="22" customHeight="1" x14ac:dyDescent="0.2">
      <c r="A20" s="254" t="s">
        <v>6</v>
      </c>
      <c r="B20" s="264" t="s">
        <v>229</v>
      </c>
      <c r="C20" s="264"/>
      <c r="D20" s="264"/>
      <c r="E20" s="73">
        <v>43.1</v>
      </c>
      <c r="F20" s="73">
        <v>57.6</v>
      </c>
      <c r="G20" s="73">
        <v>2.2000000000000002</v>
      </c>
      <c r="H20" s="73">
        <v>5.8</v>
      </c>
      <c r="I20" s="73">
        <v>14.7</v>
      </c>
      <c r="J20" s="73">
        <v>1.1000000000000001</v>
      </c>
      <c r="K20" s="73">
        <v>1.9</v>
      </c>
      <c r="L20" s="73">
        <v>0.5</v>
      </c>
      <c r="M20" s="73">
        <v>1.2</v>
      </c>
      <c r="O20" s="99"/>
    </row>
    <row r="21" spans="1:15" ht="22" customHeight="1" x14ac:dyDescent="0.2">
      <c r="A21" s="255"/>
      <c r="B21" s="256" t="s">
        <v>176</v>
      </c>
      <c r="C21" s="256"/>
      <c r="D21" s="256"/>
      <c r="E21" s="78">
        <v>44.4</v>
      </c>
      <c r="F21" s="78">
        <v>57.2</v>
      </c>
      <c r="G21" s="78">
        <v>2</v>
      </c>
      <c r="H21" s="78">
        <v>5.5</v>
      </c>
      <c r="I21" s="78">
        <v>14.3</v>
      </c>
      <c r="J21" s="78">
        <v>1.9</v>
      </c>
      <c r="K21" s="78">
        <v>2.7</v>
      </c>
      <c r="L21" s="78">
        <v>0.8</v>
      </c>
      <c r="M21" s="78">
        <v>1.7</v>
      </c>
      <c r="O21" s="99"/>
    </row>
    <row r="22" spans="1:15" ht="22" customHeight="1" x14ac:dyDescent="0.2">
      <c r="A22" s="255"/>
      <c r="B22" s="256" t="s">
        <v>177</v>
      </c>
      <c r="C22" s="256"/>
      <c r="D22" s="256"/>
      <c r="E22" s="78">
        <v>42.8</v>
      </c>
      <c r="F22" s="78">
        <v>58.4</v>
      </c>
      <c r="G22" s="78">
        <v>1.9</v>
      </c>
      <c r="H22" s="78">
        <v>5.9</v>
      </c>
      <c r="I22" s="78">
        <v>16.3</v>
      </c>
      <c r="J22" s="78">
        <v>1.4</v>
      </c>
      <c r="K22" s="78">
        <v>3.3</v>
      </c>
      <c r="L22" s="78">
        <v>2.5</v>
      </c>
      <c r="M22" s="78">
        <v>2.1</v>
      </c>
      <c r="O22" s="99"/>
    </row>
    <row r="23" spans="1:15" ht="22" customHeight="1" x14ac:dyDescent="0.2">
      <c r="A23" s="255"/>
      <c r="B23" s="256" t="s">
        <v>178</v>
      </c>
      <c r="C23" s="256"/>
      <c r="D23" s="256"/>
      <c r="E23" s="78">
        <v>37.9</v>
      </c>
      <c r="F23" s="78">
        <v>60.5</v>
      </c>
      <c r="G23" s="78">
        <v>2.1</v>
      </c>
      <c r="H23" s="78">
        <v>4.0999999999999996</v>
      </c>
      <c r="I23" s="78">
        <v>14.7</v>
      </c>
      <c r="J23" s="78">
        <v>1.8</v>
      </c>
      <c r="K23" s="78">
        <v>3.1</v>
      </c>
      <c r="L23" s="78">
        <v>0.4</v>
      </c>
      <c r="M23" s="78">
        <v>2.1</v>
      </c>
      <c r="O23" s="99"/>
    </row>
    <row r="24" spans="1:15" ht="22" customHeight="1" x14ac:dyDescent="0.2">
      <c r="A24" s="255"/>
      <c r="B24" s="263" t="s">
        <v>230</v>
      </c>
      <c r="C24" s="263"/>
      <c r="D24" s="263"/>
      <c r="E24" s="179">
        <v>38.700000000000003</v>
      </c>
      <c r="F24" s="179">
        <v>61.1</v>
      </c>
      <c r="G24" s="179">
        <v>2.5</v>
      </c>
      <c r="H24" s="179">
        <v>5</v>
      </c>
      <c r="I24" s="179">
        <v>12.7</v>
      </c>
      <c r="J24" s="179">
        <v>1.2</v>
      </c>
      <c r="K24" s="179">
        <v>2.9</v>
      </c>
      <c r="L24" s="179">
        <v>0.1</v>
      </c>
      <c r="M24" s="179">
        <v>1.5</v>
      </c>
      <c r="O24" s="99"/>
    </row>
    <row r="25" spans="1:15" ht="22" customHeight="1" x14ac:dyDescent="0.2">
      <c r="A25" s="254" t="s">
        <v>7</v>
      </c>
      <c r="B25" s="264" t="s">
        <v>229</v>
      </c>
      <c r="C25" s="264"/>
      <c r="D25" s="264"/>
      <c r="E25" s="73">
        <v>54.5</v>
      </c>
      <c r="F25" s="73">
        <v>68.900000000000006</v>
      </c>
      <c r="G25" s="73">
        <v>4</v>
      </c>
      <c r="H25" s="73">
        <v>1.4</v>
      </c>
      <c r="I25" s="73">
        <v>14</v>
      </c>
      <c r="J25" s="73">
        <v>2.7</v>
      </c>
      <c r="K25" s="73">
        <v>3</v>
      </c>
      <c r="L25" s="73">
        <v>0.2</v>
      </c>
      <c r="M25" s="73">
        <v>2.8</v>
      </c>
      <c r="O25" s="99"/>
    </row>
    <row r="26" spans="1:15" ht="22" customHeight="1" x14ac:dyDescent="0.2">
      <c r="A26" s="255"/>
      <c r="B26" s="256" t="s">
        <v>176</v>
      </c>
      <c r="C26" s="256"/>
      <c r="D26" s="256"/>
      <c r="E26" s="78">
        <v>51.8</v>
      </c>
      <c r="F26" s="78">
        <v>71</v>
      </c>
      <c r="G26" s="78">
        <v>3</v>
      </c>
      <c r="H26" s="78">
        <v>2.7</v>
      </c>
      <c r="I26" s="78">
        <v>15.6</v>
      </c>
      <c r="J26" s="78">
        <v>1.7</v>
      </c>
      <c r="K26" s="78">
        <v>2.9</v>
      </c>
      <c r="L26" s="78">
        <v>0.1</v>
      </c>
      <c r="M26" s="78">
        <v>2.9</v>
      </c>
    </row>
    <row r="27" spans="1:15" ht="22" customHeight="1" x14ac:dyDescent="0.2">
      <c r="A27" s="255"/>
      <c r="B27" s="256" t="s">
        <v>177</v>
      </c>
      <c r="C27" s="256"/>
      <c r="D27" s="256"/>
      <c r="E27" s="78">
        <v>48.7</v>
      </c>
      <c r="F27" s="78" t="s">
        <v>15</v>
      </c>
      <c r="G27" s="78">
        <v>4.7</v>
      </c>
      <c r="H27" s="78">
        <v>1.2</v>
      </c>
      <c r="I27" s="78">
        <v>9.6</v>
      </c>
      <c r="J27" s="78">
        <v>1.2</v>
      </c>
      <c r="K27" s="78">
        <v>4.2</v>
      </c>
      <c r="L27" s="78">
        <v>0.2</v>
      </c>
      <c r="M27" s="78">
        <v>2</v>
      </c>
    </row>
    <row r="28" spans="1:15" ht="22" customHeight="1" x14ac:dyDescent="0.2">
      <c r="A28" s="255"/>
      <c r="B28" s="256" t="s">
        <v>178</v>
      </c>
      <c r="C28" s="256"/>
      <c r="D28" s="256"/>
      <c r="E28" s="78">
        <v>51.3</v>
      </c>
      <c r="F28" s="78">
        <v>75.5</v>
      </c>
      <c r="G28" s="78">
        <v>3.8</v>
      </c>
      <c r="H28" s="78">
        <v>2.1</v>
      </c>
      <c r="I28" s="78">
        <v>9.9</v>
      </c>
      <c r="J28" s="78">
        <v>1.8</v>
      </c>
      <c r="K28" s="78">
        <v>3.5</v>
      </c>
      <c r="L28" s="78">
        <v>0.2</v>
      </c>
      <c r="M28" s="78">
        <v>2.9</v>
      </c>
    </row>
    <row r="29" spans="1:15" ht="22" customHeight="1" x14ac:dyDescent="0.2">
      <c r="A29" s="255"/>
      <c r="B29" s="263" t="s">
        <v>230</v>
      </c>
      <c r="C29" s="263"/>
      <c r="D29" s="263"/>
      <c r="E29" s="179">
        <v>48.7</v>
      </c>
      <c r="F29" s="179" t="s">
        <v>22</v>
      </c>
      <c r="G29" s="179">
        <v>6</v>
      </c>
      <c r="H29" s="179">
        <v>1.8</v>
      </c>
      <c r="I29" s="179">
        <v>9.6999999999999993</v>
      </c>
      <c r="J29" s="179">
        <v>1.5</v>
      </c>
      <c r="K29" s="179">
        <v>3.3</v>
      </c>
      <c r="L29" s="179">
        <v>0.4</v>
      </c>
      <c r="M29" s="179">
        <v>1.7</v>
      </c>
    </row>
    <row r="30" spans="1:15" ht="9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5" ht="18" customHeight="1" x14ac:dyDescent="0.2">
      <c r="A31" s="36" t="s">
        <v>171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5" ht="18" customHeight="1" x14ac:dyDescent="0.2">
      <c r="A32" s="36" t="s">
        <v>231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1:13" ht="18" customHeight="1" x14ac:dyDescent="0.2">
      <c r="A33" s="36" t="s">
        <v>232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3" ht="18" customHeight="1" x14ac:dyDescent="0.2">
      <c r="A34" s="36" t="s">
        <v>233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1:13" x14ac:dyDescent="0.2">
      <c r="A35" s="36" t="s">
        <v>84</v>
      </c>
      <c r="B35" s="36"/>
      <c r="C35" s="36"/>
      <c r="D35" s="36"/>
      <c r="E35" s="36"/>
      <c r="F35" s="36"/>
      <c r="G35" s="36"/>
      <c r="H35" s="36"/>
      <c r="I35" s="36"/>
      <c r="J35" s="36"/>
      <c r="K35" s="37"/>
      <c r="L35" s="37"/>
    </row>
    <row r="37" spans="1:13" ht="4.1500000000000004" customHeight="1" x14ac:dyDescent="0.2"/>
    <row r="38" spans="1:13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</sheetData>
  <sheetProtection formatCells="0"/>
  <protectedRanges>
    <protectedRange sqref="A31:L34" name="範囲2_1"/>
    <protectedRange sqref="L6 A2:K5 L2:L4" name="範囲1_1"/>
    <protectedRange sqref="A1" name="範囲1_1_1_1"/>
  </protectedRanges>
  <mergeCells count="35"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  <mergeCell ref="A15:A19"/>
    <mergeCell ref="B19:D19"/>
    <mergeCell ref="B16:D16"/>
    <mergeCell ref="B18:D18"/>
    <mergeCell ref="B14:D14"/>
    <mergeCell ref="B15:D15"/>
    <mergeCell ref="B17:D17"/>
    <mergeCell ref="L6:M6"/>
    <mergeCell ref="I7:I9"/>
    <mergeCell ref="K7:K9"/>
    <mergeCell ref="A7:D9"/>
    <mergeCell ref="A10:A14"/>
    <mergeCell ref="B11:D11"/>
    <mergeCell ref="B12:D12"/>
    <mergeCell ref="B10:D10"/>
    <mergeCell ref="B13:D13"/>
    <mergeCell ref="M7:M9"/>
    <mergeCell ref="L7:L9"/>
    <mergeCell ref="G7:G9"/>
    <mergeCell ref="J7:J9"/>
    <mergeCell ref="H7:H9"/>
    <mergeCell ref="E7:E9"/>
    <mergeCell ref="F7:F9"/>
  </mergeCells>
  <phoneticPr fontId="2"/>
  <pageMargins left="1.1023622047244095" right="0.27559055118110237" top="0.78740157480314965" bottom="0.39370078740157483" header="0.51181102362204722" footer="0.17"/>
  <pageSetup paperSize="9" scale="98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2"/>
  </sheetPr>
  <dimension ref="A1:N59"/>
  <sheetViews>
    <sheetView showGridLines="0" view="pageBreakPreview" zoomScaleNormal="100" zoomScaleSheetLayoutView="100" workbookViewId="0"/>
  </sheetViews>
  <sheetFormatPr defaultColWidth="9" defaultRowHeight="14" x14ac:dyDescent="0.2"/>
  <cols>
    <col min="1" max="1" width="1.6328125" style="1" customWidth="1"/>
    <col min="2" max="2" width="7.08984375" style="1" customWidth="1"/>
    <col min="3" max="4" width="9.36328125" style="4" customWidth="1"/>
    <col min="5" max="11" width="6.90625" style="1" customWidth="1"/>
    <col min="12" max="12" width="7.90625" style="1" customWidth="1"/>
    <col min="13" max="13" width="6.90625" style="1" customWidth="1"/>
    <col min="14" max="14" width="8.90625" style="1" customWidth="1"/>
    <col min="15" max="16384" width="9" style="1"/>
  </cols>
  <sheetData>
    <row r="1" spans="2:14" ht="20.149999999999999" customHeight="1" x14ac:dyDescent="0.2">
      <c r="B1" s="5" t="s">
        <v>87</v>
      </c>
      <c r="C1" s="8"/>
      <c r="D1" s="8"/>
      <c r="E1" s="5"/>
      <c r="F1" s="5"/>
      <c r="G1" s="5"/>
      <c r="H1" s="5"/>
      <c r="I1" s="5"/>
      <c r="J1" s="5"/>
      <c r="K1" s="5"/>
      <c r="L1" s="5"/>
      <c r="M1" s="5"/>
      <c r="N1" s="5"/>
    </row>
    <row r="2" spans="2:14" ht="7.15" customHeight="1" x14ac:dyDescent="0.2">
      <c r="B2" s="276" t="s">
        <v>160</v>
      </c>
      <c r="C2" s="275" t="s">
        <v>234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spans="2:14" ht="7.15" customHeight="1" x14ac:dyDescent="0.2">
      <c r="B3" s="276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spans="2:14" ht="7.15" customHeight="1" x14ac:dyDescent="0.2"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2:14" ht="7.15" customHeight="1" x14ac:dyDescent="0.2"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</row>
    <row r="6" spans="2:14" ht="7.15" customHeight="1" x14ac:dyDescent="0.2"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</row>
    <row r="7" spans="2:14" ht="7.15" customHeight="1" x14ac:dyDescent="0.2"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</row>
    <row r="8" spans="2:14" ht="7.15" customHeight="1" x14ac:dyDescent="0.2">
      <c r="B8" s="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14" ht="7.15" customHeight="1" x14ac:dyDescent="0.2">
      <c r="B9" s="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</row>
    <row r="10" spans="2:14" ht="7.15" customHeight="1" x14ac:dyDescent="0.2">
      <c r="B10" s="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</row>
    <row r="11" spans="2:14" ht="7.15" customHeight="1" x14ac:dyDescent="0.2">
      <c r="B11" s="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</row>
    <row r="12" spans="2:14" ht="7.15" customHeight="1" x14ac:dyDescent="0.2">
      <c r="B12" s="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2:14" ht="7.15" customHeight="1" x14ac:dyDescent="0.2">
      <c r="B13" s="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2:14" ht="12" customHeight="1" x14ac:dyDescent="0.2">
      <c r="B14" s="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</row>
    <row r="15" spans="2:14" ht="7.1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ht="20.149999999999999" customHeight="1" thickBot="1" x14ac:dyDescent="0.25">
      <c r="B16" s="14" t="s">
        <v>82</v>
      </c>
      <c r="C16" s="14"/>
      <c r="D16" s="14"/>
      <c r="E16" s="14"/>
      <c r="F16" s="14"/>
      <c r="G16" s="14"/>
      <c r="H16" s="14"/>
      <c r="I16" s="14"/>
      <c r="J16" s="14"/>
      <c r="K16" s="14"/>
      <c r="M16" s="14" t="s">
        <v>83</v>
      </c>
      <c r="N16" s="14"/>
    </row>
    <row r="17" spans="1:14" x14ac:dyDescent="0.2">
      <c r="B17" s="7"/>
      <c r="C17" s="9"/>
      <c r="D17" s="10" t="s">
        <v>40</v>
      </c>
      <c r="E17" s="133">
        <v>1</v>
      </c>
      <c r="F17" s="134">
        <v>2</v>
      </c>
      <c r="G17" s="134">
        <v>3</v>
      </c>
      <c r="H17" s="135">
        <v>4</v>
      </c>
      <c r="I17" s="133">
        <v>5</v>
      </c>
      <c r="J17" s="132">
        <v>6</v>
      </c>
      <c r="K17" s="136">
        <v>7</v>
      </c>
      <c r="L17" s="9" t="s">
        <v>77</v>
      </c>
      <c r="M17" s="137">
        <v>7</v>
      </c>
      <c r="N17" s="10" t="s">
        <v>54</v>
      </c>
    </row>
    <row r="18" spans="1:14" ht="18" customHeight="1" x14ac:dyDescent="0.2">
      <c r="B18" s="11" t="s">
        <v>41</v>
      </c>
      <c r="C18" s="12"/>
      <c r="D18" s="13"/>
      <c r="E18" s="58"/>
      <c r="F18" s="56"/>
      <c r="G18" s="56"/>
      <c r="H18" s="45"/>
      <c r="I18" s="72"/>
      <c r="J18" s="72" t="s">
        <v>67</v>
      </c>
      <c r="K18" s="44" t="s">
        <v>68</v>
      </c>
      <c r="L18" s="45" t="s">
        <v>69</v>
      </c>
      <c r="M18" s="44" t="s">
        <v>70</v>
      </c>
      <c r="N18" s="46" t="s">
        <v>71</v>
      </c>
    </row>
    <row r="19" spans="1:14" ht="24" customHeight="1" x14ac:dyDescent="0.2">
      <c r="B19" s="266" t="s">
        <v>4</v>
      </c>
      <c r="C19" s="269" t="s">
        <v>19</v>
      </c>
      <c r="D19" s="270"/>
      <c r="E19" s="73">
        <v>43.1</v>
      </c>
      <c r="F19" s="74">
        <v>33.4</v>
      </c>
      <c r="G19" s="75">
        <v>37.299999999999997</v>
      </c>
      <c r="H19" s="74">
        <v>35.700000000000003</v>
      </c>
      <c r="I19" s="75">
        <v>32.1</v>
      </c>
      <c r="J19" s="76">
        <v>20.7</v>
      </c>
      <c r="K19" s="77">
        <v>22.6</v>
      </c>
      <c r="L19" s="147">
        <v>1.9000000000000021</v>
      </c>
      <c r="M19" s="148">
        <v>19.399999999999999</v>
      </c>
      <c r="N19" s="149">
        <v>3.2000000000000028</v>
      </c>
    </row>
    <row r="20" spans="1:14" ht="24" customHeight="1" x14ac:dyDescent="0.2">
      <c r="B20" s="267"/>
      <c r="C20" s="271" t="s">
        <v>72</v>
      </c>
      <c r="D20" s="272"/>
      <c r="E20" s="78">
        <v>18.600000000000001</v>
      </c>
      <c r="F20" s="79">
        <v>12.5</v>
      </c>
      <c r="G20" s="80">
        <v>18.8</v>
      </c>
      <c r="H20" s="79">
        <v>16.600000000000001</v>
      </c>
      <c r="I20" s="80">
        <v>10.3</v>
      </c>
      <c r="J20" s="81">
        <v>7.7</v>
      </c>
      <c r="K20" s="82">
        <v>9.1</v>
      </c>
      <c r="L20" s="150">
        <v>1.3999999999999995</v>
      </c>
      <c r="M20" s="151">
        <v>7</v>
      </c>
      <c r="N20" s="152">
        <v>2.0999999999999996</v>
      </c>
    </row>
    <row r="21" spans="1:14" ht="24" customHeight="1" x14ac:dyDescent="0.2">
      <c r="B21" s="268"/>
      <c r="C21" s="273" t="s">
        <v>73</v>
      </c>
      <c r="D21" s="274"/>
      <c r="E21" s="83">
        <v>24.5</v>
      </c>
      <c r="F21" s="84">
        <v>20.9</v>
      </c>
      <c r="G21" s="85">
        <v>18.600000000000001</v>
      </c>
      <c r="H21" s="84">
        <v>19.100000000000001</v>
      </c>
      <c r="I21" s="85">
        <v>21.8</v>
      </c>
      <c r="J21" s="86">
        <v>13</v>
      </c>
      <c r="K21" s="87">
        <v>13.5</v>
      </c>
      <c r="L21" s="153">
        <v>0.5</v>
      </c>
      <c r="M21" s="154">
        <v>12.5</v>
      </c>
      <c r="N21" s="155">
        <v>1</v>
      </c>
    </row>
    <row r="22" spans="1:14" ht="24" customHeight="1" x14ac:dyDescent="0.2">
      <c r="B22" s="266" t="s">
        <v>5</v>
      </c>
      <c r="C22" s="269" t="s">
        <v>19</v>
      </c>
      <c r="D22" s="270"/>
      <c r="E22" s="73">
        <v>54.5</v>
      </c>
      <c r="F22" s="74">
        <v>54.7</v>
      </c>
      <c r="G22" s="181">
        <v>48.7</v>
      </c>
      <c r="H22" s="74">
        <v>50.3</v>
      </c>
      <c r="I22" s="74">
        <v>46</v>
      </c>
      <c r="J22" s="76">
        <v>40.299999999999997</v>
      </c>
      <c r="K22" s="77">
        <v>41.5</v>
      </c>
      <c r="L22" s="147">
        <v>1.2000000000000028</v>
      </c>
      <c r="M22" s="148">
        <v>30.8</v>
      </c>
      <c r="N22" s="149">
        <v>10.7</v>
      </c>
    </row>
    <row r="23" spans="1:14" ht="24" customHeight="1" x14ac:dyDescent="0.2">
      <c r="B23" s="267"/>
      <c r="C23" s="271" t="s">
        <v>72</v>
      </c>
      <c r="D23" s="272"/>
      <c r="E23" s="78">
        <v>24.3</v>
      </c>
      <c r="F23" s="79">
        <v>27.5</v>
      </c>
      <c r="G23" s="182">
        <v>24.6</v>
      </c>
      <c r="H23" s="79">
        <v>24.8</v>
      </c>
      <c r="I23" s="79">
        <v>22.2</v>
      </c>
      <c r="J23" s="81">
        <v>19.100000000000001</v>
      </c>
      <c r="K23" s="82">
        <v>20.5</v>
      </c>
      <c r="L23" s="150">
        <v>1.3999999999999986</v>
      </c>
      <c r="M23" s="151">
        <v>15.1</v>
      </c>
      <c r="N23" s="152">
        <v>5.4</v>
      </c>
    </row>
    <row r="24" spans="1:14" ht="24" customHeight="1" x14ac:dyDescent="0.2">
      <c r="B24" s="268"/>
      <c r="C24" s="273" t="s">
        <v>73</v>
      </c>
      <c r="D24" s="274"/>
      <c r="E24" s="83">
        <v>30.2</v>
      </c>
      <c r="F24" s="84">
        <v>27.2</v>
      </c>
      <c r="G24" s="183">
        <v>24.2</v>
      </c>
      <c r="H24" s="84">
        <v>25.5</v>
      </c>
      <c r="I24" s="84">
        <v>23.7</v>
      </c>
      <c r="J24" s="86">
        <v>21.1</v>
      </c>
      <c r="K24" s="87">
        <v>21</v>
      </c>
      <c r="L24" s="153">
        <v>-0.10000000000000142</v>
      </c>
      <c r="M24" s="154">
        <v>15.8</v>
      </c>
      <c r="N24" s="155">
        <v>5.1999999999999993</v>
      </c>
    </row>
    <row r="25" spans="1:14" ht="24" customHeight="1" x14ac:dyDescent="0.2">
      <c r="B25" s="266" t="s">
        <v>6</v>
      </c>
      <c r="C25" s="269" t="s">
        <v>19</v>
      </c>
      <c r="D25" s="270"/>
      <c r="E25" s="73">
        <v>45.8</v>
      </c>
      <c r="F25" s="74">
        <v>38.5</v>
      </c>
      <c r="G25" s="181">
        <v>43.1</v>
      </c>
      <c r="H25" s="74">
        <v>44.4</v>
      </c>
      <c r="I25" s="74">
        <v>42.8</v>
      </c>
      <c r="J25" s="76">
        <v>37.9</v>
      </c>
      <c r="K25" s="77">
        <v>38.700000000000003</v>
      </c>
      <c r="L25" s="147">
        <v>0.80000000000000426</v>
      </c>
      <c r="M25" s="148">
        <v>25.2</v>
      </c>
      <c r="N25" s="149">
        <v>13.500000000000004</v>
      </c>
    </row>
    <row r="26" spans="1:14" ht="24" customHeight="1" x14ac:dyDescent="0.2">
      <c r="B26" s="267"/>
      <c r="C26" s="271" t="s">
        <v>72</v>
      </c>
      <c r="D26" s="272"/>
      <c r="E26" s="78">
        <v>24.4</v>
      </c>
      <c r="F26" s="79">
        <v>19.2</v>
      </c>
      <c r="G26" s="182">
        <v>27.1</v>
      </c>
      <c r="H26" s="79">
        <v>25.2</v>
      </c>
      <c r="I26" s="79">
        <v>24.8</v>
      </c>
      <c r="J26" s="81">
        <v>21.9</v>
      </c>
      <c r="K26" s="82">
        <v>20.7</v>
      </c>
      <c r="L26" s="150">
        <v>-1.1999999999999993</v>
      </c>
      <c r="M26" s="151">
        <v>15.2</v>
      </c>
      <c r="N26" s="152">
        <v>5.5</v>
      </c>
    </row>
    <row r="27" spans="1:14" ht="24" customHeight="1" x14ac:dyDescent="0.2">
      <c r="B27" s="268"/>
      <c r="C27" s="273" t="s">
        <v>73</v>
      </c>
      <c r="D27" s="274"/>
      <c r="E27" s="83">
        <v>21.4</v>
      </c>
      <c r="F27" s="84">
        <v>19.3</v>
      </c>
      <c r="G27" s="183">
        <v>16.100000000000001</v>
      </c>
      <c r="H27" s="84">
        <v>19.100000000000001</v>
      </c>
      <c r="I27" s="84">
        <v>18</v>
      </c>
      <c r="J27" s="86">
        <v>16</v>
      </c>
      <c r="K27" s="87">
        <v>18</v>
      </c>
      <c r="L27" s="153">
        <v>2</v>
      </c>
      <c r="M27" s="154">
        <v>10.1</v>
      </c>
      <c r="N27" s="155">
        <v>7.9</v>
      </c>
    </row>
    <row r="28" spans="1:14" ht="24" customHeight="1" x14ac:dyDescent="0.2">
      <c r="B28" s="277" t="s">
        <v>16</v>
      </c>
      <c r="C28" s="269" t="s">
        <v>19</v>
      </c>
      <c r="D28" s="270"/>
      <c r="E28" s="73">
        <v>55.1</v>
      </c>
      <c r="F28" s="74">
        <v>55.2</v>
      </c>
      <c r="G28" s="181">
        <v>54.5</v>
      </c>
      <c r="H28" s="74">
        <v>51.8</v>
      </c>
      <c r="I28" s="74">
        <v>48.7</v>
      </c>
      <c r="J28" s="76">
        <v>51.3</v>
      </c>
      <c r="K28" s="77">
        <v>48.7</v>
      </c>
      <c r="L28" s="147">
        <v>-2.5999999999999943</v>
      </c>
      <c r="M28" s="148">
        <v>32.799999999999997</v>
      </c>
      <c r="N28" s="149">
        <v>15.900000000000006</v>
      </c>
    </row>
    <row r="29" spans="1:14" ht="24" customHeight="1" x14ac:dyDescent="0.2">
      <c r="B29" s="278"/>
      <c r="C29" s="271" t="s">
        <v>72</v>
      </c>
      <c r="D29" s="272"/>
      <c r="E29" s="78">
        <v>28.7</v>
      </c>
      <c r="F29" s="79">
        <v>30</v>
      </c>
      <c r="G29" s="182">
        <v>31</v>
      </c>
      <c r="H29" s="79">
        <v>30.9</v>
      </c>
      <c r="I29" s="79">
        <v>28.7</v>
      </c>
      <c r="J29" s="81">
        <v>30.9</v>
      </c>
      <c r="K29" s="82">
        <v>31</v>
      </c>
      <c r="L29" s="150">
        <v>0.10000000000000142</v>
      </c>
      <c r="M29" s="151">
        <v>20.7</v>
      </c>
      <c r="N29" s="152">
        <v>10.3</v>
      </c>
    </row>
    <row r="30" spans="1:14" ht="24" customHeight="1" thickBot="1" x14ac:dyDescent="0.25">
      <c r="B30" s="279"/>
      <c r="C30" s="273" t="s">
        <v>73</v>
      </c>
      <c r="D30" s="274"/>
      <c r="E30" s="83">
        <v>26.4</v>
      </c>
      <c r="F30" s="84">
        <v>25.2</v>
      </c>
      <c r="G30" s="183">
        <v>23.5</v>
      </c>
      <c r="H30" s="84">
        <v>20.8</v>
      </c>
      <c r="I30" s="84">
        <v>19.899999999999999</v>
      </c>
      <c r="J30" s="86">
        <v>20.399999999999999</v>
      </c>
      <c r="K30" s="87">
        <v>17.8</v>
      </c>
      <c r="L30" s="153">
        <v>-2.5999999999999979</v>
      </c>
      <c r="M30" s="156">
        <v>12.1</v>
      </c>
      <c r="N30" s="155">
        <v>5.7000000000000011</v>
      </c>
    </row>
    <row r="31" spans="1:14" ht="13.5" customHeight="1" x14ac:dyDescent="0.2">
      <c r="A31" s="5"/>
      <c r="B31" s="174" t="s">
        <v>75</v>
      </c>
      <c r="C31"/>
      <c r="D31"/>
      <c r="E31"/>
      <c r="F31"/>
      <c r="G31"/>
      <c r="H31"/>
      <c r="I31"/>
      <c r="J31"/>
      <c r="K31"/>
      <c r="L31"/>
      <c r="M31"/>
      <c r="N31"/>
    </row>
    <row r="32" spans="1:14" ht="12" customHeight="1" x14ac:dyDescent="0.2">
      <c r="A32" s="5"/>
      <c r="B32" s="174" t="s">
        <v>76</v>
      </c>
      <c r="C32"/>
      <c r="D32"/>
      <c r="E32"/>
      <c r="F32"/>
      <c r="G32"/>
      <c r="H32"/>
      <c r="I32"/>
      <c r="J32"/>
      <c r="K32"/>
      <c r="L32"/>
      <c r="M32"/>
      <c r="N32"/>
    </row>
    <row r="33" spans="1:14" ht="12" customHeight="1" x14ac:dyDescent="0.2">
      <c r="A33" s="5"/>
      <c r="B33" s="41"/>
      <c r="C33" s="41"/>
      <c r="D33"/>
      <c r="E33"/>
      <c r="F33"/>
      <c r="G33"/>
      <c r="H33"/>
      <c r="I33"/>
      <c r="J33"/>
      <c r="K33"/>
      <c r="L33"/>
      <c r="M33"/>
      <c r="N33"/>
    </row>
    <row r="34" spans="1:14" ht="12" customHeight="1" x14ac:dyDescent="0.2">
      <c r="A34" s="5"/>
      <c r="B34" s="41"/>
      <c r="C34" s="41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B35" t="s">
        <v>164</v>
      </c>
      <c r="D35"/>
      <c r="E35"/>
      <c r="F35" s="2"/>
      <c r="H35" s="2"/>
      <c r="I35" s="2"/>
      <c r="J35" s="2"/>
      <c r="K35" s="2"/>
      <c r="L35"/>
      <c r="M35"/>
      <c r="N35"/>
    </row>
    <row r="36" spans="1:14" x14ac:dyDescent="0.2">
      <c r="B36" t="s">
        <v>165</v>
      </c>
      <c r="D36"/>
      <c r="E36" s="2"/>
      <c r="F36" s="2"/>
      <c r="H36" s="2"/>
      <c r="I36" s="2"/>
      <c r="J36" s="2"/>
      <c r="K36" s="2"/>
      <c r="L36"/>
      <c r="M36"/>
      <c r="N36"/>
    </row>
    <row r="37" spans="1:14" x14ac:dyDescent="0.2">
      <c r="B37" s="5"/>
      <c r="C37" s="8"/>
      <c r="D37" s="8"/>
      <c r="E37" s="5"/>
      <c r="F37" s="5"/>
      <c r="G37" s="5"/>
      <c r="H37" s="5"/>
      <c r="I37" s="55"/>
      <c r="J37" s="2"/>
      <c r="K37" s="2"/>
      <c r="L37" s="2"/>
      <c r="M37" s="2"/>
      <c r="N37" s="2"/>
    </row>
    <row r="38" spans="1:14" x14ac:dyDescent="0.2">
      <c r="B38" s="5"/>
      <c r="C38" s="170" t="s">
        <v>166</v>
      </c>
      <c r="D38" s="8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B39" s="57"/>
      <c r="C39" s="57"/>
      <c r="D39" s="57"/>
      <c r="E39" s="57"/>
      <c r="F39" s="57"/>
      <c r="G39" s="6"/>
      <c r="H39" s="57"/>
      <c r="I39" s="6"/>
      <c r="J39" s="6"/>
      <c r="K39" s="6"/>
      <c r="L39" s="6"/>
      <c r="M39" s="5"/>
      <c r="N39" s="5"/>
    </row>
    <row r="40" spans="1:14" x14ac:dyDescent="0.2">
      <c r="B40" s="5"/>
      <c r="C40" s="8"/>
      <c r="D40" s="8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B41" s="5"/>
      <c r="C41" s="8"/>
      <c r="D41" s="8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B42" s="5"/>
      <c r="C42" s="8"/>
      <c r="D42" s="8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B43" s="5"/>
      <c r="C43" s="8"/>
      <c r="D43" s="8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B44" s="5"/>
      <c r="C44" s="8"/>
      <c r="D44" s="8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B45" s="5"/>
      <c r="C45" s="8"/>
      <c r="D45" s="8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B46" s="5"/>
      <c r="C46" s="8"/>
      <c r="D46" s="8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B47" s="5"/>
      <c r="C47" s="8"/>
      <c r="D47" s="8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B48" s="5"/>
      <c r="C48" s="8"/>
      <c r="D48" s="8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B49" s="5"/>
      <c r="C49" s="8"/>
      <c r="D49" s="8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B50" s="5"/>
      <c r="C50" s="8"/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B51" s="5"/>
      <c r="C51" s="8"/>
      <c r="D51" s="8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B52" s="5"/>
      <c r="C52" s="8"/>
      <c r="D52" s="8"/>
      <c r="E52" s="5"/>
      <c r="F52" s="5"/>
      <c r="G52" s="5"/>
      <c r="H52" s="5"/>
      <c r="I52" s="5"/>
      <c r="J52" s="5"/>
      <c r="K52" s="5"/>
      <c r="L52" s="5"/>
      <c r="M52" s="265"/>
      <c r="N52" s="265"/>
    </row>
    <row r="53" spans="1:14" x14ac:dyDescent="0.2">
      <c r="B53" s="5"/>
      <c r="C53" s="8"/>
      <c r="D53" s="8"/>
      <c r="E53" s="5"/>
      <c r="F53" s="5"/>
      <c r="G53" s="5"/>
      <c r="H53" s="5"/>
      <c r="I53" s="5"/>
      <c r="J53" s="5"/>
      <c r="K53" s="5"/>
      <c r="L53" s="5"/>
      <c r="M53" s="265"/>
      <c r="N53" s="265"/>
    </row>
    <row r="54" spans="1:14" x14ac:dyDescent="0.2">
      <c r="B54" s="5"/>
      <c r="C54" s="8"/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B55" s="5"/>
      <c r="C55" s="8"/>
      <c r="D55" s="8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</row>
    <row r="57" spans="1:14" x14ac:dyDescent="0.2">
      <c r="E57" s="60"/>
      <c r="F57" s="60"/>
      <c r="G57" s="60"/>
      <c r="H57" s="60"/>
      <c r="I57" s="60"/>
      <c r="J57" s="60"/>
      <c r="K57" s="60"/>
    </row>
    <row r="58" spans="1:14" ht="15.75" customHeight="1" x14ac:dyDescent="0.2">
      <c r="B58" s="5"/>
      <c r="C58" s="8"/>
      <c r="D58" s="8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5.75" customHeight="1" x14ac:dyDescent="0.2"/>
  </sheetData>
  <mergeCells count="19">
    <mergeCell ref="C2:N14"/>
    <mergeCell ref="B2:B3"/>
    <mergeCell ref="B28:B30"/>
    <mergeCell ref="C28:D28"/>
    <mergeCell ref="C29:D29"/>
    <mergeCell ref="C30:D30"/>
    <mergeCell ref="B19:B21"/>
    <mergeCell ref="C19:D19"/>
    <mergeCell ref="C20:D20"/>
    <mergeCell ref="C21:D21"/>
    <mergeCell ref="B22:B24"/>
    <mergeCell ref="C22:D22"/>
    <mergeCell ref="C23:D23"/>
    <mergeCell ref="C24:D24"/>
    <mergeCell ref="M52:N53"/>
    <mergeCell ref="B25:B27"/>
    <mergeCell ref="C25:D25"/>
    <mergeCell ref="C26:D26"/>
    <mergeCell ref="C27:D27"/>
  </mergeCells>
  <phoneticPr fontId="2"/>
  <pageMargins left="0.78740157480314965" right="0.23622047244094491" top="0.78740157480314965" bottom="0.35433070866141736" header="0.51181102362204722" footer="0.17"/>
  <pageSetup paperSize="9" scale="94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2"/>
  </sheetPr>
  <dimension ref="A1:N46"/>
  <sheetViews>
    <sheetView view="pageBreakPreview" zoomScaleNormal="100" zoomScaleSheetLayoutView="100" workbookViewId="0"/>
  </sheetViews>
  <sheetFormatPr defaultColWidth="9" defaultRowHeight="14" x14ac:dyDescent="0.2"/>
  <cols>
    <col min="1" max="1" width="4.453125" style="1" customWidth="1"/>
    <col min="2" max="2" width="4.6328125" style="1" customWidth="1"/>
    <col min="3" max="3" width="6.08984375" style="1" customWidth="1"/>
    <col min="4" max="4" width="5.7265625" style="1" customWidth="1"/>
    <col min="5" max="12" width="6.6328125" style="1" customWidth="1"/>
    <col min="13" max="14" width="7.6328125" style="1" customWidth="1"/>
    <col min="15" max="16384" width="9" style="1"/>
  </cols>
  <sheetData>
    <row r="1" spans="1:14" customFormat="1" ht="21.75" customHeight="1" x14ac:dyDescent="0.2">
      <c r="A1" s="5" t="s">
        <v>162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88"/>
      <c r="N1" s="42"/>
    </row>
    <row r="2" spans="1:14" ht="21" customHeight="1" x14ac:dyDescent="0.2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</row>
    <row r="3" spans="1:14" ht="2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</row>
    <row r="4" spans="1:14" ht="21" customHeight="1" thickBot="1" x14ac:dyDescent="0.25">
      <c r="A4" s="298" t="s">
        <v>80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6" t="s">
        <v>11</v>
      </c>
      <c r="N4" s="297"/>
    </row>
    <row r="5" spans="1:14" ht="21" customHeight="1" x14ac:dyDescent="0.2">
      <c r="A5" s="7"/>
      <c r="B5" s="15"/>
      <c r="C5" s="15"/>
      <c r="D5" s="16" t="s">
        <v>40</v>
      </c>
      <c r="E5" s="133">
        <v>1</v>
      </c>
      <c r="F5" s="134">
        <v>2</v>
      </c>
      <c r="G5" s="134">
        <v>3</v>
      </c>
      <c r="H5" s="135">
        <v>4</v>
      </c>
      <c r="I5" s="133">
        <v>5</v>
      </c>
      <c r="J5" s="132">
        <v>6</v>
      </c>
      <c r="K5" s="136">
        <v>7</v>
      </c>
      <c r="L5" s="184" t="s">
        <v>77</v>
      </c>
      <c r="M5" s="185">
        <v>7</v>
      </c>
      <c r="N5" s="138" t="s">
        <v>54</v>
      </c>
    </row>
    <row r="6" spans="1:14" ht="21" customHeight="1" x14ac:dyDescent="0.2">
      <c r="A6" s="11" t="s">
        <v>41</v>
      </c>
      <c r="B6" s="17"/>
      <c r="C6" s="17"/>
      <c r="D6" s="18"/>
      <c r="E6" s="58"/>
      <c r="F6" s="56"/>
      <c r="G6" s="56"/>
      <c r="H6" s="45"/>
      <c r="I6" s="72"/>
      <c r="J6" s="72" t="s">
        <v>67</v>
      </c>
      <c r="K6" s="44" t="s">
        <v>68</v>
      </c>
      <c r="L6" s="186" t="s">
        <v>69</v>
      </c>
      <c r="M6" s="187" t="s">
        <v>70</v>
      </c>
      <c r="N6" s="139" t="s">
        <v>71</v>
      </c>
    </row>
    <row r="7" spans="1:14" ht="24" customHeight="1" x14ac:dyDescent="0.2">
      <c r="A7" s="266" t="s">
        <v>8</v>
      </c>
      <c r="B7" s="288" t="s">
        <v>2</v>
      </c>
      <c r="C7" s="289"/>
      <c r="D7" s="290"/>
      <c r="E7" s="188">
        <v>0</v>
      </c>
      <c r="F7" s="188">
        <v>0</v>
      </c>
      <c r="G7" s="189">
        <v>0</v>
      </c>
      <c r="H7" s="189">
        <v>0</v>
      </c>
      <c r="I7" s="189">
        <v>0</v>
      </c>
      <c r="J7" s="190">
        <v>0</v>
      </c>
      <c r="K7" s="191">
        <v>0</v>
      </c>
      <c r="L7" s="192">
        <v>0</v>
      </c>
      <c r="M7" s="193">
        <v>0</v>
      </c>
      <c r="N7" s="146">
        <v>0</v>
      </c>
    </row>
    <row r="8" spans="1:14" ht="24" customHeight="1" x14ac:dyDescent="0.2">
      <c r="A8" s="267"/>
      <c r="B8" s="291" t="s">
        <v>100</v>
      </c>
      <c r="C8" s="280" t="s">
        <v>0</v>
      </c>
      <c r="D8" s="281"/>
      <c r="E8" s="73">
        <v>0.7</v>
      </c>
      <c r="F8" s="73">
        <v>0.5</v>
      </c>
      <c r="G8" s="74">
        <v>0.6</v>
      </c>
      <c r="H8" s="74">
        <v>0.7</v>
      </c>
      <c r="I8" s="74">
        <v>0.9</v>
      </c>
      <c r="J8" s="76">
        <v>0.6</v>
      </c>
      <c r="K8" s="77">
        <v>0.6</v>
      </c>
      <c r="L8" s="194">
        <v>0</v>
      </c>
      <c r="M8" s="148">
        <v>0.3</v>
      </c>
      <c r="N8" s="195">
        <v>0.3</v>
      </c>
    </row>
    <row r="9" spans="1:14" ht="24" customHeight="1" x14ac:dyDescent="0.2">
      <c r="A9" s="267"/>
      <c r="B9" s="292"/>
      <c r="C9" s="294" t="s">
        <v>1</v>
      </c>
      <c r="D9" s="295"/>
      <c r="E9" s="78">
        <v>0.4</v>
      </c>
      <c r="F9" s="78">
        <v>0.3</v>
      </c>
      <c r="G9" s="79">
        <v>0.3</v>
      </c>
      <c r="H9" s="79">
        <v>0.4</v>
      </c>
      <c r="I9" s="79">
        <v>0.5</v>
      </c>
      <c r="J9" s="81">
        <v>0.3</v>
      </c>
      <c r="K9" s="82">
        <v>0.4</v>
      </c>
      <c r="L9" s="196">
        <v>0.10000000000000003</v>
      </c>
      <c r="M9" s="151">
        <v>0.2</v>
      </c>
      <c r="N9" s="197">
        <v>0.2</v>
      </c>
    </row>
    <row r="10" spans="1:14" ht="24" customHeight="1" x14ac:dyDescent="0.2">
      <c r="A10" s="267"/>
      <c r="B10" s="293"/>
      <c r="C10" s="300" t="s">
        <v>8</v>
      </c>
      <c r="D10" s="301"/>
      <c r="E10" s="83">
        <v>1</v>
      </c>
      <c r="F10" s="83">
        <v>0.8</v>
      </c>
      <c r="G10" s="84">
        <v>0.9</v>
      </c>
      <c r="H10" s="84">
        <v>1.1000000000000001</v>
      </c>
      <c r="I10" s="84">
        <v>1.4</v>
      </c>
      <c r="J10" s="86">
        <v>0.9</v>
      </c>
      <c r="K10" s="87">
        <v>1</v>
      </c>
      <c r="L10" s="198">
        <v>9.9999999999999978E-2</v>
      </c>
      <c r="M10" s="154">
        <v>0.5</v>
      </c>
      <c r="N10" s="199">
        <v>0.5</v>
      </c>
    </row>
    <row r="11" spans="1:14" ht="24" customHeight="1" x14ac:dyDescent="0.2">
      <c r="A11" s="268"/>
      <c r="B11" s="282" t="s">
        <v>10</v>
      </c>
      <c r="C11" s="283"/>
      <c r="D11" s="284"/>
      <c r="E11" s="188">
        <v>1.1000000000000001</v>
      </c>
      <c r="F11" s="188">
        <v>0.8</v>
      </c>
      <c r="G11" s="189">
        <v>1</v>
      </c>
      <c r="H11" s="189">
        <v>1.1000000000000001</v>
      </c>
      <c r="I11" s="189">
        <v>1.4</v>
      </c>
      <c r="J11" s="190">
        <v>0.9</v>
      </c>
      <c r="K11" s="191">
        <v>1</v>
      </c>
      <c r="L11" s="192">
        <v>9.9999999999999978E-2</v>
      </c>
      <c r="M11" s="193">
        <v>0.5</v>
      </c>
      <c r="N11" s="146">
        <v>0.5</v>
      </c>
    </row>
    <row r="12" spans="1:14" ht="24" customHeight="1" x14ac:dyDescent="0.2">
      <c r="A12" s="285" t="s">
        <v>13</v>
      </c>
      <c r="B12" s="288" t="s">
        <v>2</v>
      </c>
      <c r="C12" s="289"/>
      <c r="D12" s="290"/>
      <c r="E12" s="188">
        <v>0</v>
      </c>
      <c r="F12" s="188">
        <v>0</v>
      </c>
      <c r="G12" s="189">
        <v>0</v>
      </c>
      <c r="H12" s="189">
        <v>0</v>
      </c>
      <c r="I12" s="189">
        <v>0</v>
      </c>
      <c r="J12" s="190">
        <v>0</v>
      </c>
      <c r="K12" s="191">
        <v>0</v>
      </c>
      <c r="L12" s="192">
        <v>0</v>
      </c>
      <c r="M12" s="193">
        <v>0</v>
      </c>
      <c r="N12" s="146">
        <v>0</v>
      </c>
    </row>
    <row r="13" spans="1:14" ht="24" customHeight="1" x14ac:dyDescent="0.2">
      <c r="A13" s="286"/>
      <c r="B13" s="291" t="s">
        <v>101</v>
      </c>
      <c r="C13" s="280" t="s">
        <v>0</v>
      </c>
      <c r="D13" s="281"/>
      <c r="E13" s="73">
        <v>0.6</v>
      </c>
      <c r="F13" s="73">
        <v>0.5</v>
      </c>
      <c r="G13" s="74">
        <v>0.6</v>
      </c>
      <c r="H13" s="74">
        <v>0.6</v>
      </c>
      <c r="I13" s="74">
        <v>1</v>
      </c>
      <c r="J13" s="76">
        <v>0.6</v>
      </c>
      <c r="K13" s="77">
        <v>0.6</v>
      </c>
      <c r="L13" s="194">
        <v>0</v>
      </c>
      <c r="M13" s="148">
        <v>0.3</v>
      </c>
      <c r="N13" s="195">
        <v>0.3</v>
      </c>
    </row>
    <row r="14" spans="1:14" ht="24" customHeight="1" x14ac:dyDescent="0.2">
      <c r="A14" s="286"/>
      <c r="B14" s="292"/>
      <c r="C14" s="294" t="s">
        <v>1</v>
      </c>
      <c r="D14" s="295"/>
      <c r="E14" s="78">
        <v>0.4</v>
      </c>
      <c r="F14" s="78">
        <v>0.3</v>
      </c>
      <c r="G14" s="79">
        <v>0.3</v>
      </c>
      <c r="H14" s="79">
        <v>0.3</v>
      </c>
      <c r="I14" s="79">
        <v>0.4</v>
      </c>
      <c r="J14" s="81">
        <v>0.3</v>
      </c>
      <c r="K14" s="82">
        <v>0.4</v>
      </c>
      <c r="L14" s="196">
        <v>0.10000000000000003</v>
      </c>
      <c r="M14" s="151">
        <v>0.2</v>
      </c>
      <c r="N14" s="197">
        <v>0.2</v>
      </c>
    </row>
    <row r="15" spans="1:14" ht="24" customHeight="1" x14ac:dyDescent="0.2">
      <c r="A15" s="286"/>
      <c r="B15" s="293"/>
      <c r="C15" s="300" t="s">
        <v>8</v>
      </c>
      <c r="D15" s="301"/>
      <c r="E15" s="83">
        <v>1</v>
      </c>
      <c r="F15" s="83">
        <v>0.8</v>
      </c>
      <c r="G15" s="84">
        <v>0.9</v>
      </c>
      <c r="H15" s="84">
        <v>0.9</v>
      </c>
      <c r="I15" s="84">
        <v>1.4</v>
      </c>
      <c r="J15" s="86">
        <v>0.9</v>
      </c>
      <c r="K15" s="87">
        <v>1</v>
      </c>
      <c r="L15" s="198">
        <v>9.9999999999999978E-2</v>
      </c>
      <c r="M15" s="154">
        <v>0.4</v>
      </c>
      <c r="N15" s="199">
        <v>0.6</v>
      </c>
    </row>
    <row r="16" spans="1:14" ht="24" customHeight="1" x14ac:dyDescent="0.2">
      <c r="A16" s="261"/>
      <c r="B16" s="282" t="s">
        <v>10</v>
      </c>
      <c r="C16" s="283"/>
      <c r="D16" s="284"/>
      <c r="E16" s="188">
        <v>1</v>
      </c>
      <c r="F16" s="188">
        <v>0.8</v>
      </c>
      <c r="G16" s="189">
        <v>0.9</v>
      </c>
      <c r="H16" s="189">
        <v>0.9</v>
      </c>
      <c r="I16" s="189">
        <v>1.4</v>
      </c>
      <c r="J16" s="190">
        <v>0.9</v>
      </c>
      <c r="K16" s="191">
        <v>1</v>
      </c>
      <c r="L16" s="192">
        <v>9.9999999999999978E-2</v>
      </c>
      <c r="M16" s="193">
        <v>0.4</v>
      </c>
      <c r="N16" s="146">
        <v>0.6</v>
      </c>
    </row>
    <row r="17" spans="1:14" ht="24" customHeight="1" x14ac:dyDescent="0.2">
      <c r="A17" s="285" t="s">
        <v>14</v>
      </c>
      <c r="B17" s="288" t="s">
        <v>2</v>
      </c>
      <c r="C17" s="289"/>
      <c r="D17" s="290"/>
      <c r="E17" s="188">
        <v>0</v>
      </c>
      <c r="F17" s="188">
        <v>0</v>
      </c>
      <c r="G17" s="189">
        <v>0</v>
      </c>
      <c r="H17" s="189">
        <v>0</v>
      </c>
      <c r="I17" s="189">
        <v>0</v>
      </c>
      <c r="J17" s="190">
        <v>0</v>
      </c>
      <c r="K17" s="191">
        <v>0</v>
      </c>
      <c r="L17" s="192">
        <v>0</v>
      </c>
      <c r="M17" s="193">
        <v>0</v>
      </c>
      <c r="N17" s="146">
        <v>0</v>
      </c>
    </row>
    <row r="18" spans="1:14" ht="24" customHeight="1" x14ac:dyDescent="0.2">
      <c r="A18" s="286"/>
      <c r="B18" s="291" t="s">
        <v>101</v>
      </c>
      <c r="C18" s="280" t="s">
        <v>0</v>
      </c>
      <c r="D18" s="281"/>
      <c r="E18" s="73">
        <v>0.7</v>
      </c>
      <c r="F18" s="73">
        <v>0.6</v>
      </c>
      <c r="G18" s="74">
        <v>0.7</v>
      </c>
      <c r="H18" s="74">
        <v>0.8</v>
      </c>
      <c r="I18" s="74">
        <v>0.7</v>
      </c>
      <c r="J18" s="76">
        <v>0.6</v>
      </c>
      <c r="K18" s="77">
        <v>0.5</v>
      </c>
      <c r="L18" s="194">
        <v>-9.9999999999999978E-2</v>
      </c>
      <c r="M18" s="148">
        <v>0.3</v>
      </c>
      <c r="N18" s="195">
        <v>0.2</v>
      </c>
    </row>
    <row r="19" spans="1:14" ht="24" customHeight="1" x14ac:dyDescent="0.2">
      <c r="A19" s="286"/>
      <c r="B19" s="292"/>
      <c r="C19" s="294" t="s">
        <v>1</v>
      </c>
      <c r="D19" s="295"/>
      <c r="E19" s="78">
        <v>0.4</v>
      </c>
      <c r="F19" s="78">
        <v>0.3</v>
      </c>
      <c r="G19" s="79">
        <v>0.3</v>
      </c>
      <c r="H19" s="79">
        <v>0.4</v>
      </c>
      <c r="I19" s="79">
        <v>0.6</v>
      </c>
      <c r="J19" s="81">
        <v>0.3</v>
      </c>
      <c r="K19" s="82">
        <v>0.4</v>
      </c>
      <c r="L19" s="196">
        <v>0.10000000000000003</v>
      </c>
      <c r="M19" s="151">
        <v>0.2</v>
      </c>
      <c r="N19" s="197">
        <v>0.2</v>
      </c>
    </row>
    <row r="20" spans="1:14" ht="24" customHeight="1" x14ac:dyDescent="0.2">
      <c r="A20" s="286"/>
      <c r="B20" s="293"/>
      <c r="C20" s="300" t="s">
        <v>8</v>
      </c>
      <c r="D20" s="301"/>
      <c r="E20" s="83">
        <v>1.1000000000000001</v>
      </c>
      <c r="F20" s="83">
        <v>0.8</v>
      </c>
      <c r="G20" s="84">
        <v>1</v>
      </c>
      <c r="H20" s="84">
        <v>1.2</v>
      </c>
      <c r="I20" s="84">
        <v>1.3</v>
      </c>
      <c r="J20" s="86">
        <v>0.9</v>
      </c>
      <c r="K20" s="87">
        <v>0.9</v>
      </c>
      <c r="L20" s="198">
        <v>0</v>
      </c>
      <c r="M20" s="154">
        <v>0.5</v>
      </c>
      <c r="N20" s="199">
        <v>0.4</v>
      </c>
    </row>
    <row r="21" spans="1:14" ht="24" customHeight="1" thickBot="1" x14ac:dyDescent="0.25">
      <c r="A21" s="287"/>
      <c r="B21" s="282" t="s">
        <v>10</v>
      </c>
      <c r="C21" s="283"/>
      <c r="D21" s="284"/>
      <c r="E21" s="188">
        <v>1.1000000000000001</v>
      </c>
      <c r="F21" s="188">
        <v>0.9</v>
      </c>
      <c r="G21" s="189">
        <v>1</v>
      </c>
      <c r="H21" s="189">
        <v>1.2</v>
      </c>
      <c r="I21" s="189">
        <v>1.4</v>
      </c>
      <c r="J21" s="190">
        <v>1</v>
      </c>
      <c r="K21" s="200">
        <v>0.9</v>
      </c>
      <c r="L21" s="192">
        <v>-9.9999999999999978E-2</v>
      </c>
      <c r="M21" s="201">
        <v>0.5</v>
      </c>
      <c r="N21" s="146">
        <v>0.4</v>
      </c>
    </row>
    <row r="22" spans="1:14" ht="18" customHeight="1" x14ac:dyDescent="0.2">
      <c r="A22" s="65"/>
      <c r="B22" s="36"/>
      <c r="C22" s="36"/>
      <c r="D22" s="5"/>
      <c r="E22" s="5"/>
      <c r="F22" s="5"/>
      <c r="G22" s="64"/>
      <c r="H22" s="64"/>
      <c r="I22" s="64"/>
      <c r="J22" s="64"/>
      <c r="K22" s="64"/>
      <c r="L22" s="64"/>
      <c r="M22" s="6"/>
      <c r="N22" s="5"/>
    </row>
    <row r="23" spans="1:14" ht="12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5"/>
    </row>
    <row r="24" spans="1:14" x14ac:dyDescent="0.2">
      <c r="L24" s="47"/>
      <c r="M24" s="99"/>
    </row>
    <row r="25" spans="1:14" x14ac:dyDescent="0.2">
      <c r="M25" s="100"/>
    </row>
    <row r="26" spans="1:14" x14ac:dyDescent="0.2">
      <c r="M26" s="99"/>
    </row>
    <row r="27" spans="1:14" x14ac:dyDescent="0.2">
      <c r="M27" s="99"/>
    </row>
    <row r="28" spans="1:14" x14ac:dyDescent="0.2">
      <c r="M28" s="99"/>
    </row>
    <row r="29" spans="1:14" x14ac:dyDescent="0.2">
      <c r="M29" s="99"/>
    </row>
    <row r="30" spans="1:14" x14ac:dyDescent="0.2">
      <c r="M30" s="99"/>
    </row>
    <row r="31" spans="1:14" x14ac:dyDescent="0.2">
      <c r="M31" s="99"/>
    </row>
    <row r="32" spans="1:14" x14ac:dyDescent="0.2">
      <c r="M32" s="99"/>
    </row>
    <row r="33" spans="1:14" x14ac:dyDescent="0.2">
      <c r="M33" s="99"/>
    </row>
    <row r="34" spans="1:14" x14ac:dyDescent="0.2">
      <c r="M34" s="99"/>
    </row>
    <row r="35" spans="1:14" x14ac:dyDescent="0.2">
      <c r="M35" s="99"/>
    </row>
    <row r="36" spans="1:14" x14ac:dyDescent="0.2">
      <c r="M36" s="99"/>
    </row>
    <row r="37" spans="1:14" x14ac:dyDescent="0.2">
      <c r="M37" s="99"/>
    </row>
    <row r="38" spans="1:14" x14ac:dyDescent="0.2">
      <c r="M38" s="99"/>
    </row>
    <row r="39" spans="1:14" x14ac:dyDescent="0.2">
      <c r="M39" s="99"/>
    </row>
    <row r="40" spans="1:14" x14ac:dyDescent="0.2">
      <c r="M40" s="99"/>
    </row>
    <row r="41" spans="1:14" x14ac:dyDescent="0.2">
      <c r="M41" s="99"/>
    </row>
    <row r="42" spans="1:14" x14ac:dyDescent="0.2">
      <c r="M42" s="99"/>
    </row>
    <row r="43" spans="1:14" x14ac:dyDescent="0.2">
      <c r="M43" s="99"/>
    </row>
    <row r="44" spans="1:14" x14ac:dyDescent="0.2">
      <c r="M44" s="99"/>
    </row>
    <row r="45" spans="1:14" x14ac:dyDescent="0.2">
      <c r="M45" s="99"/>
    </row>
    <row r="46" spans="1:14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</sheetData>
  <protectedRanges>
    <protectedRange sqref="A2:A3 B1:L3" name="範囲1_4_1"/>
  </protectedRanges>
  <mergeCells count="23"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  <mergeCell ref="C13:D13"/>
    <mergeCell ref="B21:D21"/>
    <mergeCell ref="C18:D18"/>
    <mergeCell ref="A17:A21"/>
    <mergeCell ref="B17:D17"/>
    <mergeCell ref="B18:B20"/>
    <mergeCell ref="C19:D19"/>
  </mergeCells>
  <phoneticPr fontId="2"/>
  <pageMargins left="0.77" right="0.39370078740157483" top="0.78740157480314965" bottom="0.27559055118110237" header="0.51181102362204722" footer="0.17"/>
  <pageSetup paperSize="9" orientation="portrait" r:id="rId1"/>
  <headerFooter alignWithMargins="0">
    <oddFooter>&amp;C-11-</oddFooter>
  </headerFooter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2"/>
  </sheetPr>
  <dimension ref="A1:W36"/>
  <sheetViews>
    <sheetView view="pageBreakPreview" zoomScaleNormal="100" zoomScaleSheetLayoutView="100" workbookViewId="0"/>
  </sheetViews>
  <sheetFormatPr defaultColWidth="9" defaultRowHeight="14" x14ac:dyDescent="0.2"/>
  <cols>
    <col min="1" max="1" width="3" style="1" customWidth="1"/>
    <col min="2" max="2" width="3.453125" style="1" customWidth="1"/>
    <col min="3" max="3" width="2.90625" style="1" customWidth="1"/>
    <col min="4" max="11" width="4.08984375" style="1" customWidth="1"/>
    <col min="12" max="15" width="4.36328125" style="1" customWidth="1"/>
    <col min="16" max="19" width="4.08984375" style="1" customWidth="1"/>
    <col min="20" max="23" width="4.36328125" style="1" customWidth="1"/>
    <col min="24" max="16384" width="9" style="1"/>
  </cols>
  <sheetData>
    <row r="1" spans="1:23" ht="18" customHeight="1" x14ac:dyDescent="0.2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8" customHeight="1" x14ac:dyDescent="0.2">
      <c r="A2" s="5" t="s">
        <v>91</v>
      </c>
      <c r="B2" s="329" t="s">
        <v>235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</row>
    <row r="3" spans="1:23" ht="18" customHeight="1" x14ac:dyDescent="0.2">
      <c r="A3" s="5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</row>
    <row r="4" spans="1:23" ht="18" customHeight="1" x14ac:dyDescent="0.2">
      <c r="A4" s="5" t="s">
        <v>88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</row>
    <row r="5" spans="1:23" ht="18" customHeight="1" x14ac:dyDescent="0.2">
      <c r="A5" s="14" t="s">
        <v>89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36" t="s">
        <v>90</v>
      </c>
      <c r="V5" s="336"/>
      <c r="W5" s="336"/>
    </row>
    <row r="6" spans="1:23" ht="18" customHeight="1" x14ac:dyDescent="0.2">
      <c r="A6" s="323" t="s">
        <v>41</v>
      </c>
      <c r="B6" s="324"/>
      <c r="C6" s="331" t="s">
        <v>42</v>
      </c>
      <c r="D6" s="334">
        <v>6</v>
      </c>
      <c r="E6" s="283"/>
      <c r="F6" s="283"/>
      <c r="G6" s="43" t="s">
        <v>102</v>
      </c>
      <c r="H6" s="334">
        <v>7</v>
      </c>
      <c r="I6" s="335"/>
      <c r="J6" s="335"/>
      <c r="K6" s="43" t="s">
        <v>103</v>
      </c>
      <c r="L6" s="310" t="s">
        <v>170</v>
      </c>
      <c r="M6" s="311"/>
      <c r="N6" s="311"/>
      <c r="O6" s="312"/>
      <c r="P6" s="313">
        <v>7</v>
      </c>
      <c r="Q6" s="314"/>
      <c r="R6" s="314"/>
      <c r="S6" s="43" t="s">
        <v>104</v>
      </c>
      <c r="T6" s="330" t="s">
        <v>153</v>
      </c>
      <c r="U6" s="330"/>
      <c r="V6" s="330"/>
      <c r="W6" s="330"/>
    </row>
    <row r="7" spans="1:23" ht="18" customHeight="1" x14ac:dyDescent="0.2">
      <c r="A7" s="325"/>
      <c r="B7" s="326"/>
      <c r="C7" s="332"/>
      <c r="D7" s="308" t="s">
        <v>19</v>
      </c>
      <c r="E7" s="302" t="s">
        <v>44</v>
      </c>
      <c r="F7" s="306" t="s">
        <v>45</v>
      </c>
      <c r="G7" s="304" t="s">
        <v>46</v>
      </c>
      <c r="H7" s="308" t="s">
        <v>19</v>
      </c>
      <c r="I7" s="302" t="s">
        <v>44</v>
      </c>
      <c r="J7" s="306" t="s">
        <v>45</v>
      </c>
      <c r="K7" s="304" t="s">
        <v>46</v>
      </c>
      <c r="L7" s="308" t="s">
        <v>19</v>
      </c>
      <c r="M7" s="302" t="s">
        <v>44</v>
      </c>
      <c r="N7" s="306" t="s">
        <v>45</v>
      </c>
      <c r="O7" s="304" t="s">
        <v>46</v>
      </c>
      <c r="P7" s="308" t="s">
        <v>19</v>
      </c>
      <c r="Q7" s="302" t="s">
        <v>44</v>
      </c>
      <c r="R7" s="306" t="s">
        <v>45</v>
      </c>
      <c r="S7" s="304" t="s">
        <v>46</v>
      </c>
      <c r="T7" s="308" t="s">
        <v>19</v>
      </c>
      <c r="U7" s="302" t="s">
        <v>44</v>
      </c>
      <c r="V7" s="306" t="s">
        <v>45</v>
      </c>
      <c r="W7" s="304" t="s">
        <v>46</v>
      </c>
    </row>
    <row r="8" spans="1:23" ht="18" customHeight="1" x14ac:dyDescent="0.2">
      <c r="A8" s="325"/>
      <c r="B8" s="326"/>
      <c r="C8" s="332"/>
      <c r="D8" s="308"/>
      <c r="E8" s="303"/>
      <c r="F8" s="307"/>
      <c r="G8" s="305"/>
      <c r="H8" s="308"/>
      <c r="I8" s="303"/>
      <c r="J8" s="307"/>
      <c r="K8" s="305"/>
      <c r="L8" s="308"/>
      <c r="M8" s="303"/>
      <c r="N8" s="307"/>
      <c r="O8" s="305"/>
      <c r="P8" s="308"/>
      <c r="Q8" s="303"/>
      <c r="R8" s="307"/>
      <c r="S8" s="305"/>
      <c r="T8" s="308"/>
      <c r="U8" s="303"/>
      <c r="V8" s="307"/>
      <c r="W8" s="305"/>
    </row>
    <row r="9" spans="1:23" ht="18" customHeight="1" x14ac:dyDescent="0.2">
      <c r="A9" s="325"/>
      <c r="B9" s="326"/>
      <c r="C9" s="332"/>
      <c r="D9" s="308"/>
      <c r="E9" s="303"/>
      <c r="F9" s="307"/>
      <c r="G9" s="305"/>
      <c r="H9" s="308"/>
      <c r="I9" s="303"/>
      <c r="J9" s="307"/>
      <c r="K9" s="305"/>
      <c r="L9" s="308"/>
      <c r="M9" s="303"/>
      <c r="N9" s="307"/>
      <c r="O9" s="305"/>
      <c r="P9" s="308"/>
      <c r="Q9" s="303"/>
      <c r="R9" s="307"/>
      <c r="S9" s="305"/>
      <c r="T9" s="308"/>
      <c r="U9" s="303"/>
      <c r="V9" s="307"/>
      <c r="W9" s="305"/>
    </row>
    <row r="10" spans="1:23" ht="18" customHeight="1" x14ac:dyDescent="0.2">
      <c r="A10" s="325"/>
      <c r="B10" s="326"/>
      <c r="C10" s="332"/>
      <c r="D10" s="308"/>
      <c r="E10" s="303"/>
      <c r="F10" s="307"/>
      <c r="G10" s="305"/>
      <c r="H10" s="308"/>
      <c r="I10" s="303"/>
      <c r="J10" s="307"/>
      <c r="K10" s="305"/>
      <c r="L10" s="308"/>
      <c r="M10" s="303"/>
      <c r="N10" s="307"/>
      <c r="O10" s="305"/>
      <c r="P10" s="308"/>
      <c r="Q10" s="303"/>
      <c r="R10" s="307"/>
      <c r="S10" s="305"/>
      <c r="T10" s="308"/>
      <c r="U10" s="303"/>
      <c r="V10" s="307"/>
      <c r="W10" s="305"/>
    </row>
    <row r="11" spans="1:23" ht="18" customHeight="1" x14ac:dyDescent="0.2">
      <c r="A11" s="327"/>
      <c r="B11" s="328"/>
      <c r="C11" s="333"/>
      <c r="D11" s="309"/>
      <c r="E11" s="303"/>
      <c r="F11" s="307"/>
      <c r="G11" s="305"/>
      <c r="H11" s="309"/>
      <c r="I11" s="303"/>
      <c r="J11" s="307"/>
      <c r="K11" s="305"/>
      <c r="L11" s="309"/>
      <c r="M11" s="303"/>
      <c r="N11" s="307"/>
      <c r="O11" s="305"/>
      <c r="P11" s="309"/>
      <c r="Q11" s="303"/>
      <c r="R11" s="307"/>
      <c r="S11" s="305"/>
      <c r="T11" s="309"/>
      <c r="U11" s="303"/>
      <c r="V11" s="307"/>
      <c r="W11" s="305"/>
    </row>
    <row r="12" spans="1:23" ht="36" customHeight="1" x14ac:dyDescent="0.2">
      <c r="A12" s="315" t="s">
        <v>8</v>
      </c>
      <c r="B12" s="40" t="s">
        <v>20</v>
      </c>
      <c r="C12" s="39" t="s">
        <v>21</v>
      </c>
      <c r="D12" s="202" t="s">
        <v>15</v>
      </c>
      <c r="E12" s="203" t="s">
        <v>15</v>
      </c>
      <c r="F12" s="204" t="s">
        <v>15</v>
      </c>
      <c r="G12" s="205" t="s">
        <v>15</v>
      </c>
      <c r="H12" s="202" t="s">
        <v>15</v>
      </c>
      <c r="I12" s="203" t="s">
        <v>15</v>
      </c>
      <c r="J12" s="204" t="s">
        <v>15</v>
      </c>
      <c r="K12" s="205" t="s">
        <v>15</v>
      </c>
      <c r="L12" s="206" t="s">
        <v>169</v>
      </c>
      <c r="M12" s="207" t="s">
        <v>169</v>
      </c>
      <c r="N12" s="208" t="s">
        <v>169</v>
      </c>
      <c r="O12" s="209" t="s">
        <v>169</v>
      </c>
      <c r="P12" s="202">
        <v>23.9</v>
      </c>
      <c r="Q12" s="203">
        <v>17.420000000000002</v>
      </c>
      <c r="R12" s="204">
        <v>5.83</v>
      </c>
      <c r="S12" s="205">
        <v>0.65</v>
      </c>
      <c r="T12" s="210" t="s">
        <v>169</v>
      </c>
      <c r="U12" s="211" t="s">
        <v>169</v>
      </c>
      <c r="V12" s="212" t="s">
        <v>169</v>
      </c>
      <c r="W12" s="213" t="s">
        <v>169</v>
      </c>
    </row>
    <row r="13" spans="1:23" ht="36" customHeight="1" x14ac:dyDescent="0.2">
      <c r="A13" s="316"/>
      <c r="B13" s="318" t="s">
        <v>38</v>
      </c>
      <c r="C13" s="89" t="s">
        <v>19</v>
      </c>
      <c r="D13" s="214">
        <v>32.4</v>
      </c>
      <c r="E13" s="215">
        <v>11.1</v>
      </c>
      <c r="F13" s="216">
        <v>11.4</v>
      </c>
      <c r="G13" s="217">
        <v>10</v>
      </c>
      <c r="H13" s="214">
        <v>33.6</v>
      </c>
      <c r="I13" s="215">
        <v>12.9</v>
      </c>
      <c r="J13" s="216">
        <v>11.3</v>
      </c>
      <c r="K13" s="217">
        <v>9.5</v>
      </c>
      <c r="L13" s="218">
        <v>1.2000000000000028</v>
      </c>
      <c r="M13" s="219">
        <v>1.8000000000000007</v>
      </c>
      <c r="N13" s="220">
        <v>-9.9999999999999645E-2</v>
      </c>
      <c r="O13" s="221">
        <v>-0.5</v>
      </c>
      <c r="P13" s="214">
        <v>36.07</v>
      </c>
      <c r="Q13" s="215">
        <v>12.22</v>
      </c>
      <c r="R13" s="216">
        <v>13.71</v>
      </c>
      <c r="S13" s="217">
        <v>10.14</v>
      </c>
      <c r="T13" s="218">
        <v>-2.4699999999999989</v>
      </c>
      <c r="U13" s="219">
        <v>0.67999999999999972</v>
      </c>
      <c r="V13" s="220">
        <v>-2.41</v>
      </c>
      <c r="W13" s="221">
        <v>-0.64000000000000057</v>
      </c>
    </row>
    <row r="14" spans="1:23" ht="36" customHeight="1" x14ac:dyDescent="0.2">
      <c r="A14" s="316"/>
      <c r="B14" s="319"/>
      <c r="C14" s="90" t="s">
        <v>23</v>
      </c>
      <c r="D14" s="222">
        <v>18.600000000000001</v>
      </c>
      <c r="E14" s="223">
        <v>12.7</v>
      </c>
      <c r="F14" s="224">
        <v>5.0999999999999996</v>
      </c>
      <c r="G14" s="225">
        <v>0.8</v>
      </c>
      <c r="H14" s="222">
        <v>23.4</v>
      </c>
      <c r="I14" s="223">
        <v>15.7</v>
      </c>
      <c r="J14" s="224">
        <v>6.4</v>
      </c>
      <c r="K14" s="225">
        <v>1.4</v>
      </c>
      <c r="L14" s="226">
        <v>4.7999999999999972</v>
      </c>
      <c r="M14" s="227">
        <v>3</v>
      </c>
      <c r="N14" s="228">
        <v>1.3000000000000007</v>
      </c>
      <c r="O14" s="229">
        <v>0.59999999999999987</v>
      </c>
      <c r="P14" s="222">
        <v>24.09</v>
      </c>
      <c r="Q14" s="223">
        <v>14.8</v>
      </c>
      <c r="R14" s="224">
        <v>7.68</v>
      </c>
      <c r="S14" s="225">
        <v>1.61</v>
      </c>
      <c r="T14" s="226">
        <v>-0.69000000000000128</v>
      </c>
      <c r="U14" s="227">
        <v>0.89999999999999858</v>
      </c>
      <c r="V14" s="228">
        <v>-1.2799999999999994</v>
      </c>
      <c r="W14" s="229">
        <v>-0.21000000000000019</v>
      </c>
    </row>
    <row r="15" spans="1:23" ht="36" customHeight="1" x14ac:dyDescent="0.2">
      <c r="A15" s="316"/>
      <c r="B15" s="319"/>
      <c r="C15" s="90" t="s">
        <v>24</v>
      </c>
      <c r="D15" s="222">
        <v>23.6</v>
      </c>
      <c r="E15" s="223">
        <v>13.2</v>
      </c>
      <c r="F15" s="224">
        <v>7.4</v>
      </c>
      <c r="G15" s="225">
        <v>3</v>
      </c>
      <c r="H15" s="222">
        <v>24</v>
      </c>
      <c r="I15" s="223">
        <v>13.8</v>
      </c>
      <c r="J15" s="224">
        <v>6.9</v>
      </c>
      <c r="K15" s="225">
        <v>3.2</v>
      </c>
      <c r="L15" s="226">
        <v>0.39999999999999858</v>
      </c>
      <c r="M15" s="227">
        <v>0.60000000000000142</v>
      </c>
      <c r="N15" s="228">
        <v>-0.5</v>
      </c>
      <c r="O15" s="229">
        <v>0.20000000000000018</v>
      </c>
      <c r="P15" s="222">
        <v>27.39</v>
      </c>
      <c r="Q15" s="223">
        <v>12.85</v>
      </c>
      <c r="R15" s="224">
        <v>10.4</v>
      </c>
      <c r="S15" s="225">
        <v>4.13</v>
      </c>
      <c r="T15" s="226">
        <v>-3.3900000000000006</v>
      </c>
      <c r="U15" s="227">
        <v>0.9</v>
      </c>
      <c r="V15" s="228">
        <v>-3.5</v>
      </c>
      <c r="W15" s="229">
        <v>-0.92999999999999972</v>
      </c>
    </row>
    <row r="16" spans="1:23" ht="36" customHeight="1" x14ac:dyDescent="0.2">
      <c r="A16" s="316"/>
      <c r="B16" s="319"/>
      <c r="C16" s="90" t="s">
        <v>25</v>
      </c>
      <c r="D16" s="222">
        <v>27.6</v>
      </c>
      <c r="E16" s="223">
        <v>9.3000000000000007</v>
      </c>
      <c r="F16" s="224">
        <v>11.2</v>
      </c>
      <c r="G16" s="225">
        <v>7.2</v>
      </c>
      <c r="H16" s="222">
        <v>29.4</v>
      </c>
      <c r="I16" s="223">
        <v>12.2</v>
      </c>
      <c r="J16" s="224">
        <v>11.3</v>
      </c>
      <c r="K16" s="225">
        <v>5.9</v>
      </c>
      <c r="L16" s="226">
        <v>1.7999999999999972</v>
      </c>
      <c r="M16" s="227">
        <v>2.8999999999999986</v>
      </c>
      <c r="N16" s="228">
        <v>0.10000000000000142</v>
      </c>
      <c r="O16" s="229">
        <v>-1.2999999999999998</v>
      </c>
      <c r="P16" s="222">
        <v>32.24</v>
      </c>
      <c r="Q16" s="223">
        <v>12.19</v>
      </c>
      <c r="R16" s="224">
        <v>13.04</v>
      </c>
      <c r="S16" s="225">
        <v>7</v>
      </c>
      <c r="T16" s="226">
        <v>-2.8400000000000034</v>
      </c>
      <c r="U16" s="227">
        <v>9.9999999999997868E-3</v>
      </c>
      <c r="V16" s="228">
        <v>-1.7399999999999984</v>
      </c>
      <c r="W16" s="229">
        <v>-1.0999999999999996</v>
      </c>
    </row>
    <row r="17" spans="1:23" ht="36" customHeight="1" x14ac:dyDescent="0.2">
      <c r="A17" s="316"/>
      <c r="B17" s="319"/>
      <c r="C17" s="90" t="s">
        <v>26</v>
      </c>
      <c r="D17" s="222">
        <v>35.799999999999997</v>
      </c>
      <c r="E17" s="223">
        <v>9.6</v>
      </c>
      <c r="F17" s="224">
        <v>12.9</v>
      </c>
      <c r="G17" s="225">
        <v>13.2</v>
      </c>
      <c r="H17" s="222">
        <v>34.9</v>
      </c>
      <c r="I17" s="223">
        <v>13.9</v>
      </c>
      <c r="J17" s="224">
        <v>11.4</v>
      </c>
      <c r="K17" s="225">
        <v>9.6</v>
      </c>
      <c r="L17" s="226">
        <v>-0.89999999999999858</v>
      </c>
      <c r="M17" s="227">
        <v>4.3000000000000007</v>
      </c>
      <c r="N17" s="228">
        <v>-1.5</v>
      </c>
      <c r="O17" s="229">
        <v>-3.5999999999999996</v>
      </c>
      <c r="P17" s="222">
        <v>38.409999999999997</v>
      </c>
      <c r="Q17" s="223">
        <v>11.95</v>
      </c>
      <c r="R17" s="224">
        <v>15.18</v>
      </c>
      <c r="S17" s="225">
        <v>11.28</v>
      </c>
      <c r="T17" s="226">
        <v>-3.509999999999998</v>
      </c>
      <c r="U17" s="227">
        <v>1.9</v>
      </c>
      <c r="V17" s="228">
        <v>-3.7799999999999994</v>
      </c>
      <c r="W17" s="229">
        <v>-1.6799999999999997</v>
      </c>
    </row>
    <row r="18" spans="1:23" ht="36" customHeight="1" x14ac:dyDescent="0.2">
      <c r="A18" s="316"/>
      <c r="B18" s="319"/>
      <c r="C18" s="90" t="s">
        <v>173</v>
      </c>
      <c r="D18" s="222">
        <v>41.7</v>
      </c>
      <c r="E18" s="223">
        <v>11.7</v>
      </c>
      <c r="F18" s="224">
        <v>14.4</v>
      </c>
      <c r="G18" s="225">
        <v>15.6</v>
      </c>
      <c r="H18" s="222">
        <v>41</v>
      </c>
      <c r="I18" s="223">
        <v>11.5</v>
      </c>
      <c r="J18" s="224">
        <v>14.2</v>
      </c>
      <c r="K18" s="225">
        <v>15.3</v>
      </c>
      <c r="L18" s="226">
        <v>-0.70000000000000284</v>
      </c>
      <c r="M18" s="227">
        <v>-0.19999999999999929</v>
      </c>
      <c r="N18" s="228">
        <v>-0.20000000000000107</v>
      </c>
      <c r="O18" s="229">
        <v>-0.29999999999999893</v>
      </c>
      <c r="P18" s="222">
        <v>44.07</v>
      </c>
      <c r="Q18" s="223">
        <v>11.05</v>
      </c>
      <c r="R18" s="224">
        <v>17.07</v>
      </c>
      <c r="S18" s="225">
        <v>15.96</v>
      </c>
      <c r="T18" s="226">
        <v>-3.0700000000000003</v>
      </c>
      <c r="U18" s="227">
        <v>0.44999999999999929</v>
      </c>
      <c r="V18" s="228">
        <v>-2.870000000000001</v>
      </c>
      <c r="W18" s="229">
        <v>-0.66000000000000014</v>
      </c>
    </row>
    <row r="19" spans="1:23" ht="36" customHeight="1" x14ac:dyDescent="0.2">
      <c r="A19" s="316"/>
      <c r="B19" s="320"/>
      <c r="C19" s="91" t="s">
        <v>27</v>
      </c>
      <c r="D19" s="230">
        <v>44.8</v>
      </c>
      <c r="E19" s="231">
        <v>10.1</v>
      </c>
      <c r="F19" s="232">
        <v>16.2</v>
      </c>
      <c r="G19" s="233">
        <v>18.5</v>
      </c>
      <c r="H19" s="230">
        <v>46.8</v>
      </c>
      <c r="I19" s="231">
        <v>10.5</v>
      </c>
      <c r="J19" s="232">
        <v>16.7</v>
      </c>
      <c r="K19" s="233">
        <v>19.600000000000001</v>
      </c>
      <c r="L19" s="234">
        <v>2</v>
      </c>
      <c r="M19" s="235">
        <v>0.40000000000000036</v>
      </c>
      <c r="N19" s="236">
        <v>0.5</v>
      </c>
      <c r="O19" s="237">
        <v>1.1000000000000014</v>
      </c>
      <c r="P19" s="230">
        <v>48.03</v>
      </c>
      <c r="Q19" s="231">
        <v>10.82</v>
      </c>
      <c r="R19" s="232">
        <v>17.93</v>
      </c>
      <c r="S19" s="233">
        <v>19.28</v>
      </c>
      <c r="T19" s="234">
        <v>-1.230000000000004</v>
      </c>
      <c r="U19" s="235">
        <v>-0.32000000000000028</v>
      </c>
      <c r="V19" s="236">
        <v>-1.2300000000000004</v>
      </c>
      <c r="W19" s="237">
        <v>0.32000000000000028</v>
      </c>
    </row>
    <row r="20" spans="1:23" ht="36" customHeight="1" x14ac:dyDescent="0.2">
      <c r="A20" s="316"/>
      <c r="B20" s="318" t="s">
        <v>37</v>
      </c>
      <c r="C20" s="89" t="s">
        <v>19</v>
      </c>
      <c r="D20" s="214">
        <v>60.5</v>
      </c>
      <c r="E20" s="215">
        <v>12</v>
      </c>
      <c r="F20" s="216">
        <v>15.5</v>
      </c>
      <c r="G20" s="217">
        <v>33.1</v>
      </c>
      <c r="H20" s="214">
        <v>61.1</v>
      </c>
      <c r="I20" s="215">
        <v>10.4</v>
      </c>
      <c r="J20" s="216">
        <v>16.2</v>
      </c>
      <c r="K20" s="217">
        <v>34.5</v>
      </c>
      <c r="L20" s="218">
        <v>0.60000000000000142</v>
      </c>
      <c r="M20" s="219">
        <v>-1.5999999999999996</v>
      </c>
      <c r="N20" s="220">
        <v>0.69999999999999929</v>
      </c>
      <c r="O20" s="221">
        <v>1.3999999999999986</v>
      </c>
      <c r="P20" s="214">
        <v>59.35</v>
      </c>
      <c r="Q20" s="215">
        <v>13.3</v>
      </c>
      <c r="R20" s="216">
        <v>19.29</v>
      </c>
      <c r="S20" s="217">
        <v>26.76</v>
      </c>
      <c r="T20" s="218">
        <v>1.7</v>
      </c>
      <c r="U20" s="219">
        <v>-2.9000000000000004</v>
      </c>
      <c r="V20" s="220">
        <v>-3.09</v>
      </c>
      <c r="W20" s="221">
        <v>7.7399999999999984</v>
      </c>
    </row>
    <row r="21" spans="1:23" ht="36" customHeight="1" x14ac:dyDescent="0.2">
      <c r="A21" s="316"/>
      <c r="B21" s="321"/>
      <c r="C21" s="90" t="s">
        <v>28</v>
      </c>
      <c r="D21" s="222">
        <v>62.6</v>
      </c>
      <c r="E21" s="223" t="s">
        <v>15</v>
      </c>
      <c r="F21" s="224" t="s">
        <v>15</v>
      </c>
      <c r="G21" s="225" t="s">
        <v>15</v>
      </c>
      <c r="H21" s="222">
        <v>58.4</v>
      </c>
      <c r="I21" s="223">
        <v>10.8</v>
      </c>
      <c r="J21" s="224">
        <v>16.8</v>
      </c>
      <c r="K21" s="225">
        <v>30.7</v>
      </c>
      <c r="L21" s="226">
        <v>-4.2000000000000028</v>
      </c>
      <c r="M21" s="227" t="s">
        <v>169</v>
      </c>
      <c r="N21" s="228" t="s">
        <v>169</v>
      </c>
      <c r="O21" s="229" t="s">
        <v>169</v>
      </c>
      <c r="P21" s="222">
        <v>53.52</v>
      </c>
      <c r="Q21" s="223">
        <v>13.12</v>
      </c>
      <c r="R21" s="224">
        <v>18.05</v>
      </c>
      <c r="S21" s="225">
        <v>22.35</v>
      </c>
      <c r="T21" s="226">
        <v>4.8799999999999955</v>
      </c>
      <c r="U21" s="227">
        <v>-2.3199999999999985</v>
      </c>
      <c r="V21" s="228">
        <v>-1.25</v>
      </c>
      <c r="W21" s="229">
        <v>8.3000000000000007</v>
      </c>
    </row>
    <row r="22" spans="1:23" ht="36" customHeight="1" x14ac:dyDescent="0.2">
      <c r="A22" s="316"/>
      <c r="B22" s="321"/>
      <c r="C22" s="90" t="s">
        <v>29</v>
      </c>
      <c r="D22" s="222">
        <v>54.5</v>
      </c>
      <c r="E22" s="223">
        <v>10.199999999999999</v>
      </c>
      <c r="F22" s="224">
        <v>17.5</v>
      </c>
      <c r="G22" s="225">
        <v>26.8</v>
      </c>
      <c r="H22" s="222">
        <v>61.2</v>
      </c>
      <c r="I22" s="223">
        <v>10.1</v>
      </c>
      <c r="J22" s="224">
        <v>17.100000000000001</v>
      </c>
      <c r="K22" s="225">
        <v>34</v>
      </c>
      <c r="L22" s="226">
        <v>6.7000000000000028</v>
      </c>
      <c r="M22" s="227">
        <v>-9.9999999999999645E-2</v>
      </c>
      <c r="N22" s="228">
        <v>-0.39999999999999858</v>
      </c>
      <c r="O22" s="229">
        <v>7.1999999999999993</v>
      </c>
      <c r="P22" s="222">
        <v>59.44</v>
      </c>
      <c r="Q22" s="223">
        <v>12.36</v>
      </c>
      <c r="R22" s="224">
        <v>20.010000000000002</v>
      </c>
      <c r="S22" s="225">
        <v>27.06</v>
      </c>
      <c r="T22" s="226">
        <v>1.7600000000000051</v>
      </c>
      <c r="U22" s="227">
        <v>-2.2599999999999998</v>
      </c>
      <c r="V22" s="228">
        <v>-2.91</v>
      </c>
      <c r="W22" s="229">
        <v>6.9400000000000013</v>
      </c>
    </row>
    <row r="23" spans="1:23" ht="36" customHeight="1" x14ac:dyDescent="0.2">
      <c r="A23" s="316"/>
      <c r="B23" s="322"/>
      <c r="C23" s="91" t="s">
        <v>30</v>
      </c>
      <c r="D23" s="230">
        <v>64.400000000000006</v>
      </c>
      <c r="E23" s="231">
        <v>12.4</v>
      </c>
      <c r="F23" s="232">
        <v>14.4</v>
      </c>
      <c r="G23" s="233">
        <v>37.6</v>
      </c>
      <c r="H23" s="230">
        <v>63.8</v>
      </c>
      <c r="I23" s="231">
        <v>10.4</v>
      </c>
      <c r="J23" s="232">
        <v>14.7</v>
      </c>
      <c r="K23" s="233">
        <v>38.700000000000003</v>
      </c>
      <c r="L23" s="234">
        <v>-0.60000000000000853</v>
      </c>
      <c r="M23" s="235">
        <v>-2</v>
      </c>
      <c r="N23" s="236">
        <v>0.29999999999999893</v>
      </c>
      <c r="O23" s="237">
        <v>1.1000000000000014</v>
      </c>
      <c r="P23" s="230">
        <v>64.91</v>
      </c>
      <c r="Q23" s="231">
        <v>14.4</v>
      </c>
      <c r="R23" s="232">
        <v>19.78</v>
      </c>
      <c r="S23" s="233">
        <v>30.73</v>
      </c>
      <c r="T23" s="234">
        <v>-1.1099999999999994</v>
      </c>
      <c r="U23" s="235">
        <v>-4</v>
      </c>
      <c r="V23" s="236">
        <v>-5.0800000000000018</v>
      </c>
      <c r="W23" s="237">
        <v>7.9700000000000024</v>
      </c>
    </row>
    <row r="24" spans="1:23" ht="36" customHeight="1" x14ac:dyDescent="0.2">
      <c r="A24" s="316"/>
      <c r="B24" s="318" t="s">
        <v>39</v>
      </c>
      <c r="C24" s="89" t="s">
        <v>19</v>
      </c>
      <c r="D24" s="214">
        <v>75.5</v>
      </c>
      <c r="E24" s="215">
        <v>9.5</v>
      </c>
      <c r="F24" s="216">
        <v>15.6</v>
      </c>
      <c r="G24" s="217">
        <v>50.3</v>
      </c>
      <c r="H24" s="214" t="s">
        <v>22</v>
      </c>
      <c r="I24" s="215" t="s">
        <v>22</v>
      </c>
      <c r="J24" s="216" t="s">
        <v>22</v>
      </c>
      <c r="K24" s="217" t="s">
        <v>22</v>
      </c>
      <c r="L24" s="218" t="s">
        <v>22</v>
      </c>
      <c r="M24" s="219" t="s">
        <v>22</v>
      </c>
      <c r="N24" s="220" t="s">
        <v>22</v>
      </c>
      <c r="O24" s="221" t="s">
        <v>22</v>
      </c>
      <c r="P24" s="214">
        <v>71.510000000000005</v>
      </c>
      <c r="Q24" s="215">
        <v>11.38</v>
      </c>
      <c r="R24" s="216">
        <v>17.79</v>
      </c>
      <c r="S24" s="217">
        <v>42.35</v>
      </c>
      <c r="T24" s="218" t="s">
        <v>22</v>
      </c>
      <c r="U24" s="219" t="s">
        <v>22</v>
      </c>
      <c r="V24" s="220" t="s">
        <v>22</v>
      </c>
      <c r="W24" s="221" t="s">
        <v>22</v>
      </c>
    </row>
    <row r="25" spans="1:23" ht="36" customHeight="1" x14ac:dyDescent="0.2">
      <c r="A25" s="316"/>
      <c r="B25" s="319"/>
      <c r="C25" s="90" t="s">
        <v>31</v>
      </c>
      <c r="D25" s="222">
        <v>76.7</v>
      </c>
      <c r="E25" s="223">
        <v>10.8</v>
      </c>
      <c r="F25" s="224">
        <v>16.600000000000001</v>
      </c>
      <c r="G25" s="225">
        <v>49.3</v>
      </c>
      <c r="H25" s="222" t="s">
        <v>22</v>
      </c>
      <c r="I25" s="223" t="s">
        <v>22</v>
      </c>
      <c r="J25" s="224" t="s">
        <v>22</v>
      </c>
      <c r="K25" s="225" t="s">
        <v>22</v>
      </c>
      <c r="L25" s="226" t="s">
        <v>22</v>
      </c>
      <c r="M25" s="227" t="s">
        <v>22</v>
      </c>
      <c r="N25" s="228" t="s">
        <v>22</v>
      </c>
      <c r="O25" s="229" t="s">
        <v>22</v>
      </c>
      <c r="P25" s="222">
        <v>71.47</v>
      </c>
      <c r="Q25" s="223">
        <v>11.09</v>
      </c>
      <c r="R25" s="224">
        <v>18.27</v>
      </c>
      <c r="S25" s="225">
        <v>42.11</v>
      </c>
      <c r="T25" s="226" t="s">
        <v>22</v>
      </c>
      <c r="U25" s="227" t="s">
        <v>22</v>
      </c>
      <c r="V25" s="228" t="s">
        <v>22</v>
      </c>
      <c r="W25" s="229" t="s">
        <v>22</v>
      </c>
    </row>
    <row r="26" spans="1:23" ht="36" customHeight="1" x14ac:dyDescent="0.2">
      <c r="A26" s="316"/>
      <c r="B26" s="319"/>
      <c r="C26" s="90" t="s">
        <v>32</v>
      </c>
      <c r="D26" s="222">
        <v>76.5</v>
      </c>
      <c r="E26" s="223">
        <v>5.2</v>
      </c>
      <c r="F26" s="224">
        <v>21.3</v>
      </c>
      <c r="G26" s="225">
        <v>50</v>
      </c>
      <c r="H26" s="222" t="s">
        <v>22</v>
      </c>
      <c r="I26" s="223" t="s">
        <v>22</v>
      </c>
      <c r="J26" s="224" t="s">
        <v>22</v>
      </c>
      <c r="K26" s="225" t="s">
        <v>22</v>
      </c>
      <c r="L26" s="226" t="s">
        <v>22</v>
      </c>
      <c r="M26" s="227" t="s">
        <v>22</v>
      </c>
      <c r="N26" s="228" t="s">
        <v>22</v>
      </c>
      <c r="O26" s="229" t="s">
        <v>22</v>
      </c>
      <c r="P26" s="222">
        <v>71.19</v>
      </c>
      <c r="Q26" s="223">
        <v>11.95</v>
      </c>
      <c r="R26" s="224">
        <v>17.989999999999998</v>
      </c>
      <c r="S26" s="225">
        <v>41.25</v>
      </c>
      <c r="T26" s="226" t="s">
        <v>22</v>
      </c>
      <c r="U26" s="227" t="s">
        <v>22</v>
      </c>
      <c r="V26" s="228" t="s">
        <v>22</v>
      </c>
      <c r="W26" s="229" t="s">
        <v>22</v>
      </c>
    </row>
    <row r="27" spans="1:23" ht="36" customHeight="1" x14ac:dyDescent="0.2">
      <c r="A27" s="317"/>
      <c r="B27" s="320"/>
      <c r="C27" s="91" t="s">
        <v>33</v>
      </c>
      <c r="D27" s="230">
        <v>73.2</v>
      </c>
      <c r="E27" s="231">
        <v>12.5</v>
      </c>
      <c r="F27" s="232">
        <v>8.8000000000000007</v>
      </c>
      <c r="G27" s="233">
        <v>51.8</v>
      </c>
      <c r="H27" s="230" t="s">
        <v>22</v>
      </c>
      <c r="I27" s="231" t="s">
        <v>22</v>
      </c>
      <c r="J27" s="232" t="s">
        <v>22</v>
      </c>
      <c r="K27" s="233" t="s">
        <v>22</v>
      </c>
      <c r="L27" s="234" t="s">
        <v>22</v>
      </c>
      <c r="M27" s="235" t="s">
        <v>22</v>
      </c>
      <c r="N27" s="236" t="s">
        <v>22</v>
      </c>
      <c r="O27" s="237" t="s">
        <v>22</v>
      </c>
      <c r="P27" s="230">
        <v>71.89</v>
      </c>
      <c r="Q27" s="231">
        <v>11.1</v>
      </c>
      <c r="R27" s="232">
        <v>17.079999999999998</v>
      </c>
      <c r="S27" s="233">
        <v>43.71</v>
      </c>
      <c r="T27" s="234" t="s">
        <v>22</v>
      </c>
      <c r="U27" s="235" t="s">
        <v>22</v>
      </c>
      <c r="V27" s="236" t="s">
        <v>22</v>
      </c>
      <c r="W27" s="237" t="s">
        <v>22</v>
      </c>
    </row>
    <row r="28" spans="1:23" ht="9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3" ht="13.5" customHeight="1" x14ac:dyDescent="0.2">
      <c r="A29" s="5"/>
      <c r="B29" s="41" t="s">
        <v>236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2" customHeight="1" x14ac:dyDescent="0.2">
      <c r="A30" s="5"/>
      <c r="B30" s="41" t="s">
        <v>237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8.5" customHeight="1" x14ac:dyDescent="0.2"/>
    <row r="32" spans="1:23" ht="7.15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5.65" customHeight="1" x14ac:dyDescent="0.2">
      <c r="A33" s="1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5.65" customHeight="1" x14ac:dyDescent="0.2"/>
    <row r="35" spans="1:23" ht="15.65" customHeight="1" x14ac:dyDescent="0.2"/>
    <row r="36" spans="1:23" ht="14.25" customHeight="1" x14ac:dyDescent="0.2"/>
  </sheetData>
  <mergeCells count="33">
    <mergeCell ref="B2:W4"/>
    <mergeCell ref="K7:K11"/>
    <mergeCell ref="S7:S11"/>
    <mergeCell ref="T7:T11"/>
    <mergeCell ref="M7:M11"/>
    <mergeCell ref="T6:W6"/>
    <mergeCell ref="V7:V11"/>
    <mergeCell ref="L7:L11"/>
    <mergeCell ref="C6:C11"/>
    <mergeCell ref="H7:H11"/>
    <mergeCell ref="H6:J6"/>
    <mergeCell ref="I7:I11"/>
    <mergeCell ref="J7:J11"/>
    <mergeCell ref="D7:D11"/>
    <mergeCell ref="D6:F6"/>
    <mergeCell ref="U5:W5"/>
    <mergeCell ref="A12:A27"/>
    <mergeCell ref="B13:B19"/>
    <mergeCell ref="B20:B23"/>
    <mergeCell ref="B24:B27"/>
    <mergeCell ref="A6:B11"/>
    <mergeCell ref="L6:O6"/>
    <mergeCell ref="E7:E11"/>
    <mergeCell ref="F7:F11"/>
    <mergeCell ref="G7:G11"/>
    <mergeCell ref="R7:R11"/>
    <mergeCell ref="P6:R6"/>
    <mergeCell ref="U7:U11"/>
    <mergeCell ref="W7:W11"/>
    <mergeCell ref="Q7:Q11"/>
    <mergeCell ref="N7:N11"/>
    <mergeCell ref="P7:P11"/>
    <mergeCell ref="O7:O11"/>
  </mergeCells>
  <phoneticPr fontId="2"/>
  <pageMargins left="0.70866141732283472" right="0.19685039370078741" top="0.62992125984251968" bottom="0.17" header="0.51181102362204722" footer="0.18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B1A3-ED68-4B9B-B8DA-A1FF3BFECDEA}">
  <sheetPr codeName="Sheet20">
    <tabColor indexed="12"/>
    <pageSetUpPr fitToPage="1"/>
  </sheetPr>
  <dimension ref="A1:M58"/>
  <sheetViews>
    <sheetView view="pageBreakPreview" zoomScale="115" zoomScaleNormal="100" zoomScaleSheetLayoutView="115" workbookViewId="0"/>
  </sheetViews>
  <sheetFormatPr defaultColWidth="9" defaultRowHeight="14" x14ac:dyDescent="0.2"/>
  <cols>
    <col min="1" max="1" width="3.90625" customWidth="1"/>
    <col min="2" max="2" width="8.6328125" customWidth="1"/>
    <col min="3" max="3" width="5.6328125" customWidth="1"/>
    <col min="4" max="8" width="5.6328125" style="1" customWidth="1"/>
    <col min="9" max="12" width="9" style="1"/>
    <col min="13" max="13" width="4.26953125" style="1" customWidth="1"/>
    <col min="14" max="16384" width="9" style="1"/>
  </cols>
  <sheetData>
    <row r="1" spans="1:13" ht="14.25" customHeight="1" x14ac:dyDescent="0.2">
      <c r="A1" s="19" t="s">
        <v>92</v>
      </c>
      <c r="B1" s="5"/>
      <c r="C1" s="19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9.5" customHeight="1" x14ac:dyDescent="0.2">
      <c r="A2" s="5"/>
      <c r="B2" s="354" t="s">
        <v>238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48"/>
    </row>
    <row r="3" spans="1:13" ht="14.25" customHeight="1" x14ac:dyDescent="0.2">
      <c r="A3" s="5"/>
      <c r="B3" s="38"/>
      <c r="C3" s="5"/>
      <c r="D3" s="5"/>
      <c r="E3" s="5"/>
      <c r="F3" s="5"/>
      <c r="G3" s="5"/>
      <c r="H3" s="5"/>
      <c r="I3" s="5"/>
      <c r="J3" s="62"/>
      <c r="K3" s="62"/>
      <c r="L3" s="62"/>
      <c r="M3" s="5"/>
    </row>
    <row r="4" spans="1:13" ht="14.25" customHeight="1" thickBot="1" x14ac:dyDescent="0.25">
      <c r="A4" s="38"/>
      <c r="B4" s="1"/>
      <c r="C4" s="38"/>
      <c r="D4" s="5"/>
      <c r="E4" s="5"/>
      <c r="F4" s="5"/>
      <c r="G4" s="345" t="s">
        <v>9</v>
      </c>
      <c r="H4" s="346"/>
      <c r="I4" s="5"/>
      <c r="J4" s="355"/>
      <c r="K4" s="355"/>
      <c r="L4" s="355"/>
      <c r="M4" s="5"/>
    </row>
    <row r="5" spans="1:13" customFormat="1" ht="14.25" customHeight="1" thickBot="1" x14ac:dyDescent="0.25">
      <c r="A5" s="348" t="s">
        <v>55</v>
      </c>
      <c r="B5" s="349"/>
      <c r="C5" s="140">
        <v>3</v>
      </c>
      <c r="D5" s="140">
        <v>4</v>
      </c>
      <c r="E5" s="140">
        <v>5</v>
      </c>
      <c r="F5" s="140">
        <v>6</v>
      </c>
      <c r="G5" s="140">
        <v>7</v>
      </c>
      <c r="H5" s="141">
        <v>7</v>
      </c>
      <c r="I5" s="5"/>
      <c r="J5" s="5"/>
      <c r="K5" s="5"/>
      <c r="L5" s="5"/>
      <c r="M5" s="5"/>
    </row>
    <row r="6" spans="1:13" customFormat="1" ht="14.25" customHeight="1" thickTop="1" x14ac:dyDescent="0.2">
      <c r="A6" s="350" t="s">
        <v>8</v>
      </c>
      <c r="B6" s="92" t="s">
        <v>20</v>
      </c>
      <c r="C6" s="102">
        <v>0.8</v>
      </c>
      <c r="D6" s="102">
        <v>0</v>
      </c>
      <c r="E6" s="102">
        <v>0.1</v>
      </c>
      <c r="F6" s="102">
        <v>0.1</v>
      </c>
      <c r="G6" s="103">
        <v>1.1000000000000001</v>
      </c>
      <c r="H6" s="104">
        <v>0.59</v>
      </c>
      <c r="I6" s="5"/>
      <c r="J6" s="5"/>
      <c r="K6" s="5"/>
      <c r="L6" s="5"/>
      <c r="M6" s="5"/>
    </row>
    <row r="7" spans="1:13" customFormat="1" ht="14.25" customHeight="1" x14ac:dyDescent="0.2">
      <c r="A7" s="351"/>
      <c r="B7" s="93" t="s">
        <v>38</v>
      </c>
      <c r="C7" s="105">
        <v>0.5</v>
      </c>
      <c r="D7" s="105">
        <v>0.7</v>
      </c>
      <c r="E7" s="105">
        <v>0.5</v>
      </c>
      <c r="F7" s="105">
        <v>0.5</v>
      </c>
      <c r="G7" s="106">
        <v>1.1000000000000001</v>
      </c>
      <c r="H7" s="107">
        <v>0.95</v>
      </c>
      <c r="I7" s="5"/>
      <c r="J7" s="5"/>
      <c r="K7" s="5"/>
      <c r="L7" s="5"/>
      <c r="M7" s="5"/>
    </row>
    <row r="8" spans="1:13" customFormat="1" ht="14.25" customHeight="1" x14ac:dyDescent="0.2">
      <c r="A8" s="351"/>
      <c r="B8" s="93" t="s">
        <v>37</v>
      </c>
      <c r="C8" s="105">
        <v>2.2000000000000002</v>
      </c>
      <c r="D8" s="105">
        <v>2</v>
      </c>
      <c r="E8" s="105">
        <v>1.9</v>
      </c>
      <c r="F8" s="105">
        <v>2.1</v>
      </c>
      <c r="G8" s="106">
        <v>2.5</v>
      </c>
      <c r="H8" s="107">
        <v>2.69</v>
      </c>
      <c r="I8" s="5"/>
      <c r="J8" s="5"/>
      <c r="K8" s="5"/>
      <c r="L8" s="5"/>
      <c r="M8" s="5"/>
    </row>
    <row r="9" spans="1:13" customFormat="1" ht="14.25" customHeight="1" thickBot="1" x14ac:dyDescent="0.25">
      <c r="A9" s="352"/>
      <c r="B9" s="94" t="s">
        <v>39</v>
      </c>
      <c r="C9" s="108">
        <v>4</v>
      </c>
      <c r="D9" s="108">
        <v>3</v>
      </c>
      <c r="E9" s="108">
        <v>4.7</v>
      </c>
      <c r="F9" s="108">
        <v>3.8</v>
      </c>
      <c r="G9" s="109">
        <v>6</v>
      </c>
      <c r="H9" s="110">
        <v>2.56</v>
      </c>
      <c r="I9" s="5"/>
      <c r="J9" s="5"/>
      <c r="K9" s="5"/>
      <c r="L9" s="5"/>
      <c r="M9" s="5"/>
    </row>
    <row r="10" spans="1:13" customFormat="1" ht="14.25" customHeight="1" thickTop="1" x14ac:dyDescent="0.2">
      <c r="A10" s="342" t="s">
        <v>13</v>
      </c>
      <c r="B10" s="92" t="s">
        <v>20</v>
      </c>
      <c r="C10" s="102">
        <v>0.4</v>
      </c>
      <c r="D10" s="102" t="s">
        <v>22</v>
      </c>
      <c r="E10" s="102">
        <v>0.1</v>
      </c>
      <c r="F10" s="102" t="s">
        <v>22</v>
      </c>
      <c r="G10" s="102">
        <v>1.1000000000000001</v>
      </c>
      <c r="H10" s="104">
        <v>0.51</v>
      </c>
      <c r="I10" s="5"/>
      <c r="J10" s="5"/>
      <c r="K10" s="5"/>
      <c r="L10" s="5"/>
      <c r="M10" s="5"/>
    </row>
    <row r="11" spans="1:13" customFormat="1" ht="14.25" customHeight="1" x14ac:dyDescent="0.2">
      <c r="A11" s="343"/>
      <c r="B11" s="93" t="s">
        <v>38</v>
      </c>
      <c r="C11" s="105">
        <v>0.3</v>
      </c>
      <c r="D11" s="105">
        <v>0.4</v>
      </c>
      <c r="E11" s="105">
        <v>0.3</v>
      </c>
      <c r="F11" s="105">
        <v>0.4</v>
      </c>
      <c r="G11" s="105">
        <v>0.9</v>
      </c>
      <c r="H11" s="107">
        <v>0.69</v>
      </c>
      <c r="I11" s="5"/>
      <c r="J11" s="5"/>
      <c r="K11" s="5"/>
      <c r="L11" s="5"/>
      <c r="M11" s="5"/>
    </row>
    <row r="12" spans="1:13" customFormat="1" ht="14.25" customHeight="1" x14ac:dyDescent="0.2">
      <c r="A12" s="343"/>
      <c r="B12" s="93" t="s">
        <v>37</v>
      </c>
      <c r="C12" s="105">
        <v>2.7</v>
      </c>
      <c r="D12" s="105">
        <v>2.2000000000000002</v>
      </c>
      <c r="E12" s="105">
        <v>2.1</v>
      </c>
      <c r="F12" s="105">
        <v>2.5</v>
      </c>
      <c r="G12" s="105">
        <v>3.1</v>
      </c>
      <c r="H12" s="107">
        <v>3.06</v>
      </c>
      <c r="I12" s="5"/>
      <c r="J12" s="5"/>
      <c r="K12" s="5"/>
      <c r="L12" s="5"/>
      <c r="M12" s="5"/>
    </row>
    <row r="13" spans="1:13" customFormat="1" ht="14.25" customHeight="1" thickBot="1" x14ac:dyDescent="0.25">
      <c r="A13" s="353"/>
      <c r="B13" s="94" t="s">
        <v>39</v>
      </c>
      <c r="C13" s="108">
        <v>4.3</v>
      </c>
      <c r="D13" s="108">
        <v>3.6</v>
      </c>
      <c r="E13" s="108">
        <v>4.8</v>
      </c>
      <c r="F13" s="108">
        <v>3.7</v>
      </c>
      <c r="G13" s="108">
        <v>5.3</v>
      </c>
      <c r="H13" s="110">
        <v>2.8</v>
      </c>
      <c r="I13" s="5"/>
      <c r="J13" s="5"/>
      <c r="K13" s="5"/>
      <c r="L13" s="5"/>
      <c r="M13" s="5"/>
    </row>
    <row r="14" spans="1:13" customFormat="1" ht="14.25" customHeight="1" thickTop="1" x14ac:dyDescent="0.2">
      <c r="A14" s="342" t="s">
        <v>14</v>
      </c>
      <c r="B14" s="92" t="s">
        <v>20</v>
      </c>
      <c r="C14" s="102">
        <v>1.1000000000000001</v>
      </c>
      <c r="D14" s="102">
        <v>0.1</v>
      </c>
      <c r="E14" s="102">
        <v>0.2</v>
      </c>
      <c r="F14" s="102">
        <v>0.2</v>
      </c>
      <c r="G14" s="102">
        <v>1.1000000000000001</v>
      </c>
      <c r="H14" s="104">
        <v>0.67</v>
      </c>
      <c r="I14" s="5"/>
      <c r="J14" s="5"/>
      <c r="K14" s="5"/>
      <c r="L14" s="5"/>
      <c r="M14" s="5"/>
    </row>
    <row r="15" spans="1:13" customFormat="1" ht="14.25" customHeight="1" x14ac:dyDescent="0.2">
      <c r="A15" s="343"/>
      <c r="B15" s="93" t="s">
        <v>38</v>
      </c>
      <c r="C15" s="105">
        <v>0.7</v>
      </c>
      <c r="D15" s="105">
        <v>1</v>
      </c>
      <c r="E15" s="105">
        <v>0.7</v>
      </c>
      <c r="F15" s="105">
        <v>0.7</v>
      </c>
      <c r="G15" s="105">
        <v>1.4</v>
      </c>
      <c r="H15" s="107">
        <v>1.22</v>
      </c>
      <c r="I15" s="5"/>
      <c r="J15" s="5"/>
      <c r="K15" s="5"/>
      <c r="L15" s="5"/>
      <c r="M15" s="5"/>
    </row>
    <row r="16" spans="1:13" customFormat="1" ht="14.25" customHeight="1" x14ac:dyDescent="0.2">
      <c r="A16" s="343"/>
      <c r="B16" s="93" t="s">
        <v>37</v>
      </c>
      <c r="C16" s="105">
        <v>1.7</v>
      </c>
      <c r="D16" s="105">
        <v>1.9</v>
      </c>
      <c r="E16" s="105">
        <v>1.6</v>
      </c>
      <c r="F16" s="105">
        <v>1.7</v>
      </c>
      <c r="G16" s="105">
        <v>1.8</v>
      </c>
      <c r="H16" s="107">
        <v>2.3199999999999998</v>
      </c>
      <c r="I16" s="5"/>
      <c r="J16" s="5"/>
      <c r="K16" s="5"/>
      <c r="L16" s="5"/>
      <c r="M16" s="5"/>
    </row>
    <row r="17" spans="1:13" customFormat="1" ht="14.25" customHeight="1" thickBot="1" x14ac:dyDescent="0.25">
      <c r="A17" s="344"/>
      <c r="B17" s="95" t="s">
        <v>39</v>
      </c>
      <c r="C17" s="111">
        <v>3.6</v>
      </c>
      <c r="D17" s="111">
        <v>2.4</v>
      </c>
      <c r="E17" s="111">
        <v>4.5</v>
      </c>
      <c r="F17" s="111">
        <v>3.9</v>
      </c>
      <c r="G17" s="111">
        <v>6.8</v>
      </c>
      <c r="H17" s="113">
        <v>2.31</v>
      </c>
      <c r="I17" s="5"/>
      <c r="J17" s="5"/>
      <c r="K17" s="5"/>
      <c r="L17" s="5"/>
      <c r="M17" s="5"/>
    </row>
    <row r="18" spans="1:13" customFormat="1" ht="14.25" customHeight="1" x14ac:dyDescent="0.2">
      <c r="A18" s="34"/>
      <c r="B18" s="31"/>
      <c r="C18" s="32"/>
      <c r="D18" s="32"/>
      <c r="E18" s="32"/>
      <c r="F18" s="32"/>
      <c r="G18" s="32"/>
      <c r="H18" s="32"/>
      <c r="I18" s="5"/>
      <c r="J18" s="5"/>
      <c r="K18" s="5"/>
      <c r="L18" s="5"/>
      <c r="M18" s="5"/>
    </row>
    <row r="19" spans="1:13" ht="14.25" customHeight="1" x14ac:dyDescent="0.2">
      <c r="A19" s="19" t="s">
        <v>105</v>
      </c>
      <c r="B19" s="24"/>
      <c r="C19" s="2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4.25" customHeight="1" x14ac:dyDescent="0.2">
      <c r="A20" s="5"/>
      <c r="B20" s="329" t="s">
        <v>239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5"/>
    </row>
    <row r="21" spans="1:13" ht="14.25" customHeight="1" x14ac:dyDescent="0.2">
      <c r="A21" s="5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5"/>
    </row>
    <row r="22" spans="1:13" ht="14.25" customHeight="1" x14ac:dyDescent="0.2">
      <c r="A22" s="61"/>
      <c r="B22" s="19"/>
      <c r="C22" s="5"/>
      <c r="D22" s="5"/>
      <c r="E22" s="5"/>
      <c r="F22" s="5"/>
      <c r="G22" s="5"/>
      <c r="H22" s="5"/>
      <c r="I22" s="5"/>
      <c r="M22" s="5"/>
    </row>
    <row r="23" spans="1:13" customFormat="1" ht="14.25" customHeight="1" thickBot="1" x14ac:dyDescent="0.25">
      <c r="A23" s="19"/>
      <c r="B23" s="19"/>
      <c r="C23" s="5"/>
      <c r="D23" s="5"/>
      <c r="E23" s="5"/>
      <c r="F23" s="5"/>
      <c r="G23" s="50"/>
      <c r="H23" s="63" t="s">
        <v>9</v>
      </c>
      <c r="I23" s="5"/>
      <c r="J23" s="355"/>
      <c r="K23" s="355"/>
      <c r="L23" s="355"/>
      <c r="M23" s="5"/>
    </row>
    <row r="24" spans="1:13" customFormat="1" ht="14.25" customHeight="1" thickBot="1" x14ac:dyDescent="0.25">
      <c r="A24" s="348" t="s">
        <v>55</v>
      </c>
      <c r="B24" s="349"/>
      <c r="C24" s="140">
        <v>3</v>
      </c>
      <c r="D24" s="140">
        <v>4</v>
      </c>
      <c r="E24" s="140">
        <v>5</v>
      </c>
      <c r="F24" s="140">
        <v>6</v>
      </c>
      <c r="G24" s="140">
        <v>7</v>
      </c>
      <c r="H24" s="141">
        <v>7</v>
      </c>
      <c r="I24" s="5"/>
      <c r="J24" s="5"/>
      <c r="K24" s="5"/>
      <c r="L24" s="5"/>
      <c r="M24" s="5"/>
    </row>
    <row r="25" spans="1:13" customFormat="1" ht="14.25" customHeight="1" thickTop="1" x14ac:dyDescent="0.2">
      <c r="A25" s="350" t="s">
        <v>8</v>
      </c>
      <c r="B25" s="92" t="s">
        <v>20</v>
      </c>
      <c r="C25" s="103">
        <v>0.2</v>
      </c>
      <c r="D25" s="103">
        <v>1.1000000000000001</v>
      </c>
      <c r="E25" s="103">
        <v>0.9</v>
      </c>
      <c r="F25" s="103">
        <v>0.7</v>
      </c>
      <c r="G25" s="103">
        <v>0.6</v>
      </c>
      <c r="H25" s="104">
        <v>2.41</v>
      </c>
      <c r="I25" s="5"/>
      <c r="J25" s="5"/>
      <c r="K25" s="5"/>
      <c r="L25" s="5"/>
      <c r="M25" s="5"/>
    </row>
    <row r="26" spans="1:13" customFormat="1" ht="14.25" customHeight="1" x14ac:dyDescent="0.2">
      <c r="A26" s="351"/>
      <c r="B26" s="93" t="s">
        <v>38</v>
      </c>
      <c r="C26" s="106">
        <v>8.8000000000000007</v>
      </c>
      <c r="D26" s="106">
        <v>7.3</v>
      </c>
      <c r="E26" s="106">
        <v>8.5</v>
      </c>
      <c r="F26" s="106">
        <v>6.9</v>
      </c>
      <c r="G26" s="106">
        <v>7.4</v>
      </c>
      <c r="H26" s="107">
        <v>6.2</v>
      </c>
      <c r="I26" s="5"/>
      <c r="J26" s="5"/>
      <c r="K26" s="5"/>
      <c r="L26" s="5"/>
      <c r="M26" s="5"/>
    </row>
    <row r="27" spans="1:13" customFormat="1" ht="14.25" customHeight="1" x14ac:dyDescent="0.2">
      <c r="A27" s="351"/>
      <c r="B27" s="93" t="s">
        <v>37</v>
      </c>
      <c r="C27" s="106">
        <v>5.8</v>
      </c>
      <c r="D27" s="106">
        <v>5.5</v>
      </c>
      <c r="E27" s="106">
        <v>5.9</v>
      </c>
      <c r="F27" s="106">
        <v>4.0999999999999996</v>
      </c>
      <c r="G27" s="106">
        <v>5</v>
      </c>
      <c r="H27" s="107">
        <v>4.32</v>
      </c>
      <c r="I27" s="5"/>
      <c r="J27" s="5"/>
      <c r="K27" s="5"/>
      <c r="L27" s="5"/>
      <c r="M27" s="5"/>
    </row>
    <row r="28" spans="1:13" customFormat="1" ht="14.25" customHeight="1" thickBot="1" x14ac:dyDescent="0.25">
      <c r="A28" s="352"/>
      <c r="B28" s="94" t="s">
        <v>39</v>
      </c>
      <c r="C28" s="109">
        <v>1.4</v>
      </c>
      <c r="D28" s="109">
        <v>2.7</v>
      </c>
      <c r="E28" s="109">
        <v>1.2</v>
      </c>
      <c r="F28" s="109">
        <v>2.1</v>
      </c>
      <c r="G28" s="109">
        <v>1.8</v>
      </c>
      <c r="H28" s="110">
        <v>2.2799999999999998</v>
      </c>
      <c r="I28" s="5"/>
      <c r="J28" s="5"/>
      <c r="K28" s="5"/>
      <c r="L28" s="5"/>
      <c r="M28" s="5"/>
    </row>
    <row r="29" spans="1:13" customFormat="1" ht="14.25" customHeight="1" thickTop="1" x14ac:dyDescent="0.2">
      <c r="A29" s="342" t="s">
        <v>13</v>
      </c>
      <c r="B29" s="92" t="s">
        <v>20</v>
      </c>
      <c r="C29" s="103">
        <v>0.4</v>
      </c>
      <c r="D29" s="103">
        <v>0.9</v>
      </c>
      <c r="E29" s="103">
        <v>1.7</v>
      </c>
      <c r="F29" s="103">
        <v>0.6</v>
      </c>
      <c r="G29" s="103">
        <v>1.1000000000000001</v>
      </c>
      <c r="H29" s="104">
        <v>2.23</v>
      </c>
      <c r="I29" s="5"/>
      <c r="J29" s="5"/>
      <c r="K29" s="5"/>
      <c r="L29" s="5"/>
      <c r="M29" s="5"/>
    </row>
    <row r="30" spans="1:13" customFormat="1" ht="14.25" customHeight="1" x14ac:dyDescent="0.2">
      <c r="A30" s="343"/>
      <c r="B30" s="93" t="s">
        <v>38</v>
      </c>
      <c r="C30" s="106">
        <v>9</v>
      </c>
      <c r="D30" s="106">
        <v>7.3</v>
      </c>
      <c r="E30" s="106">
        <v>9.3000000000000007</v>
      </c>
      <c r="F30" s="106">
        <v>6.9</v>
      </c>
      <c r="G30" s="106">
        <v>7.5</v>
      </c>
      <c r="H30" s="107">
        <v>6.39</v>
      </c>
      <c r="I30" s="5"/>
      <c r="J30" s="5"/>
      <c r="K30" s="5"/>
      <c r="L30" s="5"/>
      <c r="M30" s="5"/>
    </row>
    <row r="31" spans="1:13" customFormat="1" ht="14.25" customHeight="1" x14ac:dyDescent="0.2">
      <c r="A31" s="343"/>
      <c r="B31" s="93" t="s">
        <v>37</v>
      </c>
      <c r="C31" s="106">
        <v>6.8</v>
      </c>
      <c r="D31" s="106">
        <v>6.5</v>
      </c>
      <c r="E31" s="106">
        <v>6.6</v>
      </c>
      <c r="F31" s="106">
        <v>5.3</v>
      </c>
      <c r="G31" s="106">
        <v>6.1</v>
      </c>
      <c r="H31" s="107">
        <v>4.9800000000000004</v>
      </c>
      <c r="I31" s="5"/>
      <c r="J31" s="5"/>
      <c r="K31" s="5"/>
      <c r="L31" s="5"/>
      <c r="M31" s="5"/>
    </row>
    <row r="32" spans="1:13" customFormat="1" ht="14.25" customHeight="1" thickBot="1" x14ac:dyDescent="0.25">
      <c r="A32" s="353"/>
      <c r="B32" s="94" t="s">
        <v>39</v>
      </c>
      <c r="C32" s="109">
        <v>1</v>
      </c>
      <c r="D32" s="109">
        <v>3.9</v>
      </c>
      <c r="E32" s="109">
        <v>1.1000000000000001</v>
      </c>
      <c r="F32" s="109">
        <v>2.2999999999999998</v>
      </c>
      <c r="G32" s="109">
        <v>2.5</v>
      </c>
      <c r="H32" s="110">
        <v>2.75</v>
      </c>
      <c r="I32" s="5"/>
      <c r="J32" s="5"/>
      <c r="K32" s="5"/>
      <c r="L32" s="5"/>
      <c r="M32" s="5"/>
    </row>
    <row r="33" spans="1:13" customFormat="1" ht="14.25" customHeight="1" thickTop="1" x14ac:dyDescent="0.2">
      <c r="A33" s="342" t="s">
        <v>14</v>
      </c>
      <c r="B33" s="92" t="s">
        <v>20</v>
      </c>
      <c r="C33" s="103" t="s">
        <v>22</v>
      </c>
      <c r="D33" s="103">
        <v>1.3</v>
      </c>
      <c r="E33" s="102" t="s">
        <v>22</v>
      </c>
      <c r="F33" s="102">
        <v>0.8</v>
      </c>
      <c r="G33" s="102" t="s">
        <v>22</v>
      </c>
      <c r="H33" s="104">
        <v>2.6</v>
      </c>
      <c r="I33" s="5"/>
      <c r="J33" s="5"/>
      <c r="K33" s="5"/>
      <c r="L33" s="5"/>
      <c r="M33" s="5"/>
    </row>
    <row r="34" spans="1:13" customFormat="1" ht="14.25" customHeight="1" x14ac:dyDescent="0.2">
      <c r="A34" s="343"/>
      <c r="B34" s="93" t="s">
        <v>38</v>
      </c>
      <c r="C34" s="106">
        <v>8.5</v>
      </c>
      <c r="D34" s="106">
        <v>7.3</v>
      </c>
      <c r="E34" s="106">
        <v>7.6</v>
      </c>
      <c r="F34" s="106">
        <v>6.8</v>
      </c>
      <c r="G34" s="106">
        <v>7.3</v>
      </c>
      <c r="H34" s="107">
        <v>6</v>
      </c>
      <c r="I34" s="5"/>
      <c r="J34" s="5"/>
      <c r="K34" s="5"/>
      <c r="L34" s="5"/>
      <c r="M34" s="5"/>
    </row>
    <row r="35" spans="1:13" customFormat="1" ht="14.25" customHeight="1" x14ac:dyDescent="0.2">
      <c r="A35" s="343"/>
      <c r="B35" s="93" t="s">
        <v>37</v>
      </c>
      <c r="C35" s="106">
        <v>4.8</v>
      </c>
      <c r="D35" s="106">
        <v>4.5</v>
      </c>
      <c r="E35" s="106">
        <v>5.2</v>
      </c>
      <c r="F35" s="106">
        <v>2.9</v>
      </c>
      <c r="G35" s="106">
        <v>3.8</v>
      </c>
      <c r="H35" s="107">
        <v>3.63</v>
      </c>
      <c r="I35" s="5"/>
      <c r="J35" s="5"/>
      <c r="K35" s="5"/>
      <c r="L35" s="5"/>
      <c r="M35" s="5"/>
    </row>
    <row r="36" spans="1:13" customFormat="1" ht="14.25" customHeight="1" thickBot="1" x14ac:dyDescent="0.25">
      <c r="A36" s="344"/>
      <c r="B36" s="95" t="s">
        <v>39</v>
      </c>
      <c r="C36" s="112">
        <v>1.8</v>
      </c>
      <c r="D36" s="112">
        <v>1.3144993467449699</v>
      </c>
      <c r="E36" s="112">
        <v>1.4</v>
      </c>
      <c r="F36" s="112">
        <v>1.8</v>
      </c>
      <c r="G36" s="112">
        <v>0.9</v>
      </c>
      <c r="H36" s="113">
        <v>1.79</v>
      </c>
      <c r="I36" s="5"/>
      <c r="J36" s="5"/>
      <c r="K36" s="5"/>
      <c r="L36" s="5"/>
      <c r="M36" s="5"/>
    </row>
    <row r="37" spans="1:13" ht="14.25" customHeight="1" x14ac:dyDescent="0.2">
      <c r="A37" s="34"/>
      <c r="B37" s="31"/>
      <c r="C37" s="32"/>
      <c r="D37" s="32"/>
      <c r="E37" s="32"/>
      <c r="F37" s="32"/>
      <c r="G37" s="32"/>
      <c r="H37" s="33"/>
      <c r="I37" s="5"/>
      <c r="J37" s="5"/>
      <c r="K37" s="5"/>
      <c r="L37" s="5"/>
      <c r="M37" s="5"/>
    </row>
    <row r="38" spans="1:13" ht="14.25" customHeight="1" x14ac:dyDescent="0.2">
      <c r="A38" s="5" t="s">
        <v>106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25" customHeight="1" x14ac:dyDescent="0.2">
      <c r="A39" s="5"/>
      <c r="B39" s="329" t="s">
        <v>240</v>
      </c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5"/>
    </row>
    <row r="40" spans="1:13" ht="14.25" customHeight="1" x14ac:dyDescent="0.2">
      <c r="A40" s="5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5"/>
    </row>
    <row r="41" spans="1:13" ht="14.25" customHeight="1" x14ac:dyDescent="0.2">
      <c r="A41" s="5"/>
      <c r="B41" s="4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4.25" customHeight="1" thickBot="1" x14ac:dyDescent="0.25">
      <c r="A42" s="5"/>
      <c r="B42" s="1"/>
      <c r="C42" s="5"/>
      <c r="D42" s="5"/>
      <c r="E42" s="5"/>
      <c r="F42" s="5"/>
      <c r="G42" s="345" t="s">
        <v>9</v>
      </c>
      <c r="H42" s="346"/>
      <c r="I42" s="347"/>
      <c r="J42" s="347"/>
      <c r="K42" s="347"/>
      <c r="L42" s="347"/>
      <c r="M42" s="347"/>
    </row>
    <row r="43" spans="1:13" ht="14.25" customHeight="1" thickBot="1" x14ac:dyDescent="0.25">
      <c r="A43" s="348" t="s">
        <v>55</v>
      </c>
      <c r="B43" s="349"/>
      <c r="C43" s="140">
        <v>3</v>
      </c>
      <c r="D43" s="140">
        <v>4</v>
      </c>
      <c r="E43" s="140">
        <v>5</v>
      </c>
      <c r="F43" s="140">
        <v>6</v>
      </c>
      <c r="G43" s="140">
        <v>7</v>
      </c>
      <c r="H43" s="141">
        <v>7</v>
      </c>
      <c r="I43" s="5"/>
      <c r="J43" s="5"/>
      <c r="K43" s="5"/>
      <c r="L43" s="5"/>
      <c r="M43" s="5"/>
    </row>
    <row r="44" spans="1:13" ht="14.25" customHeight="1" thickTop="1" x14ac:dyDescent="0.2">
      <c r="A44" s="350" t="s">
        <v>8</v>
      </c>
      <c r="B44" s="20" t="s">
        <v>20</v>
      </c>
      <c r="C44" s="116">
        <v>2.8</v>
      </c>
      <c r="D44" s="116">
        <v>1.6</v>
      </c>
      <c r="E44" s="116">
        <v>3.3</v>
      </c>
      <c r="F44" s="116">
        <v>1.1000000000000001</v>
      </c>
      <c r="G44" s="116">
        <v>2</v>
      </c>
      <c r="H44" s="117">
        <v>2.61</v>
      </c>
      <c r="I44" s="5"/>
      <c r="J44" s="5"/>
      <c r="K44" s="5"/>
      <c r="L44" s="5"/>
      <c r="M44" s="5"/>
    </row>
    <row r="45" spans="1:13" ht="14.25" customHeight="1" x14ac:dyDescent="0.2">
      <c r="A45" s="351"/>
      <c r="B45" s="21" t="s">
        <v>38</v>
      </c>
      <c r="C45" s="119">
        <v>16.600000000000001</v>
      </c>
      <c r="D45" s="119">
        <v>15.4</v>
      </c>
      <c r="E45" s="119">
        <v>19.8</v>
      </c>
      <c r="F45" s="119">
        <v>18.8</v>
      </c>
      <c r="G45" s="119">
        <v>15.5</v>
      </c>
      <c r="H45" s="120">
        <v>11.36</v>
      </c>
      <c r="I45" s="5"/>
      <c r="J45" s="5"/>
      <c r="K45" s="5"/>
      <c r="L45" s="5"/>
      <c r="M45" s="5"/>
    </row>
    <row r="46" spans="1:13" ht="14.25" customHeight="1" x14ac:dyDescent="0.2">
      <c r="A46" s="351"/>
      <c r="B46" s="21" t="s">
        <v>37</v>
      </c>
      <c r="C46" s="119">
        <v>14.7</v>
      </c>
      <c r="D46" s="119">
        <v>14.3</v>
      </c>
      <c r="E46" s="119">
        <v>16.3</v>
      </c>
      <c r="F46" s="119">
        <v>14.7</v>
      </c>
      <c r="G46" s="119">
        <v>12.7</v>
      </c>
      <c r="H46" s="120">
        <v>10.87</v>
      </c>
      <c r="I46" s="5"/>
      <c r="J46" s="5"/>
      <c r="K46" s="5"/>
      <c r="L46" s="5"/>
      <c r="M46" s="5"/>
    </row>
    <row r="47" spans="1:13" ht="14.25" customHeight="1" thickBot="1" x14ac:dyDescent="0.25">
      <c r="A47" s="352"/>
      <c r="B47" s="21" t="s">
        <v>39</v>
      </c>
      <c r="C47" s="121">
        <v>14</v>
      </c>
      <c r="D47" s="121">
        <v>15.6</v>
      </c>
      <c r="E47" s="121">
        <v>9.6</v>
      </c>
      <c r="F47" s="121">
        <v>9.9</v>
      </c>
      <c r="G47" s="121">
        <v>9.6999999999999993</v>
      </c>
      <c r="H47" s="122">
        <v>7.28</v>
      </c>
      <c r="I47" s="5"/>
      <c r="J47" s="5"/>
      <c r="K47" s="5"/>
      <c r="L47" s="5"/>
      <c r="M47" s="5"/>
    </row>
    <row r="48" spans="1:13" ht="14.25" customHeight="1" thickTop="1" x14ac:dyDescent="0.2">
      <c r="A48" s="337" t="s">
        <v>13</v>
      </c>
      <c r="B48" s="20" t="s">
        <v>20</v>
      </c>
      <c r="C48" s="116">
        <v>3.4</v>
      </c>
      <c r="D48" s="116">
        <v>2.1</v>
      </c>
      <c r="E48" s="116">
        <v>3.6</v>
      </c>
      <c r="F48" s="116">
        <v>2.2000000000000002</v>
      </c>
      <c r="G48" s="116">
        <v>1.4</v>
      </c>
      <c r="H48" s="123">
        <v>2.88</v>
      </c>
      <c r="I48" s="5"/>
      <c r="J48" s="5"/>
      <c r="K48" s="5"/>
      <c r="L48" s="5"/>
      <c r="M48" s="5"/>
    </row>
    <row r="49" spans="1:13" ht="14.25" customHeight="1" x14ac:dyDescent="0.2">
      <c r="A49" s="338"/>
      <c r="B49" s="22" t="s">
        <v>38</v>
      </c>
      <c r="C49" s="118">
        <v>21</v>
      </c>
      <c r="D49" s="118">
        <v>20.3</v>
      </c>
      <c r="E49" s="118">
        <v>25.2</v>
      </c>
      <c r="F49" s="118">
        <v>23.6</v>
      </c>
      <c r="G49" s="118">
        <v>19.399999999999999</v>
      </c>
      <c r="H49" s="127">
        <v>13.65</v>
      </c>
      <c r="I49" s="5"/>
      <c r="J49" s="5"/>
      <c r="K49" s="5"/>
      <c r="L49" s="5"/>
      <c r="M49" s="5"/>
    </row>
    <row r="50" spans="1:13" ht="14.25" customHeight="1" x14ac:dyDescent="0.2">
      <c r="A50" s="338"/>
      <c r="B50" s="21" t="s">
        <v>37</v>
      </c>
      <c r="C50" s="118">
        <v>17.600000000000001</v>
      </c>
      <c r="D50" s="118">
        <v>17.600000000000001</v>
      </c>
      <c r="E50" s="118">
        <v>19.5</v>
      </c>
      <c r="F50" s="118">
        <v>16.7</v>
      </c>
      <c r="G50" s="118">
        <v>15.7</v>
      </c>
      <c r="H50" s="120">
        <v>12.39</v>
      </c>
      <c r="I50" s="5"/>
      <c r="J50" s="5"/>
      <c r="K50" s="5"/>
      <c r="L50" s="5"/>
      <c r="M50" s="5"/>
    </row>
    <row r="51" spans="1:13" ht="14.25" customHeight="1" thickBot="1" x14ac:dyDescent="0.25">
      <c r="A51" s="339"/>
      <c r="B51" s="21" t="s">
        <v>39</v>
      </c>
      <c r="C51" s="121">
        <v>15.1</v>
      </c>
      <c r="D51" s="121">
        <v>17.600000000000001</v>
      </c>
      <c r="E51" s="121">
        <v>9.6</v>
      </c>
      <c r="F51" s="121">
        <v>10.4</v>
      </c>
      <c r="G51" s="121">
        <v>11</v>
      </c>
      <c r="H51" s="128">
        <v>8.0500000000000007</v>
      </c>
      <c r="I51" s="5"/>
      <c r="J51" s="5"/>
      <c r="K51" s="5"/>
      <c r="L51" s="5"/>
      <c r="M51" s="5"/>
    </row>
    <row r="52" spans="1:13" ht="14.25" customHeight="1" thickTop="1" x14ac:dyDescent="0.2">
      <c r="A52" s="337" t="s">
        <v>14</v>
      </c>
      <c r="B52" s="20" t="s">
        <v>20</v>
      </c>
      <c r="C52" s="116">
        <v>2.2000000000000002</v>
      </c>
      <c r="D52" s="116">
        <v>0.9</v>
      </c>
      <c r="E52" s="116">
        <v>2.9</v>
      </c>
      <c r="F52" s="116" t="s">
        <v>22</v>
      </c>
      <c r="G52" s="116">
        <v>2.7</v>
      </c>
      <c r="H52" s="117">
        <v>2.33</v>
      </c>
      <c r="I52" s="5"/>
      <c r="J52" s="5"/>
      <c r="K52" s="5"/>
      <c r="L52" s="5"/>
      <c r="M52" s="5"/>
    </row>
    <row r="53" spans="1:13" ht="14.25" customHeight="1" x14ac:dyDescent="0.2">
      <c r="A53" s="338"/>
      <c r="B53" s="22" t="s">
        <v>38</v>
      </c>
      <c r="C53" s="119">
        <v>12</v>
      </c>
      <c r="D53" s="119">
        <v>10.3</v>
      </c>
      <c r="E53" s="119">
        <v>14</v>
      </c>
      <c r="F53" s="119">
        <v>13.7</v>
      </c>
      <c r="G53" s="119">
        <v>11.3</v>
      </c>
      <c r="H53" s="120">
        <v>8.9700000000000006</v>
      </c>
      <c r="I53" s="5"/>
      <c r="J53" s="5"/>
      <c r="K53" s="5"/>
      <c r="L53" s="5"/>
      <c r="M53" s="5"/>
    </row>
    <row r="54" spans="1:13" ht="14.25" customHeight="1" x14ac:dyDescent="0.2">
      <c r="A54" s="338"/>
      <c r="B54" s="21" t="s">
        <v>37</v>
      </c>
      <c r="C54" s="119">
        <v>11.5</v>
      </c>
      <c r="D54" s="129">
        <v>10.8</v>
      </c>
      <c r="E54" s="129">
        <v>12.9</v>
      </c>
      <c r="F54" s="129">
        <v>12.4</v>
      </c>
      <c r="G54" s="129">
        <v>9.5</v>
      </c>
      <c r="H54" s="120">
        <v>9.2799999999999994</v>
      </c>
      <c r="I54" s="5"/>
      <c r="J54" s="5"/>
      <c r="K54" s="5"/>
      <c r="L54" s="5"/>
      <c r="M54" s="5"/>
    </row>
    <row r="55" spans="1:13" ht="14.25" customHeight="1" thickBot="1" x14ac:dyDescent="0.25">
      <c r="A55" s="340"/>
      <c r="B55" s="23" t="s">
        <v>39</v>
      </c>
      <c r="C55" s="125">
        <v>12.8</v>
      </c>
      <c r="D55" s="124">
        <v>13.4414870672619</v>
      </c>
      <c r="E55" s="124">
        <v>9.6999999999999993</v>
      </c>
      <c r="F55" s="124">
        <v>9.4</v>
      </c>
      <c r="G55" s="124">
        <v>8.4</v>
      </c>
      <c r="H55" s="126">
        <v>6.48</v>
      </c>
      <c r="I55" s="5"/>
      <c r="J55" s="5"/>
      <c r="K55" s="5"/>
      <c r="L55" s="5"/>
      <c r="M55" s="5"/>
    </row>
    <row r="56" spans="1:13" ht="14.25" customHeight="1" x14ac:dyDescent="0.2">
      <c r="A56" s="30"/>
      <c r="B56" s="31"/>
      <c r="C56" s="32"/>
      <c r="D56" s="32"/>
      <c r="E56" s="32"/>
      <c r="F56" s="32"/>
      <c r="G56" s="32"/>
      <c r="H56" s="32"/>
      <c r="I56" s="5"/>
      <c r="J56" s="5"/>
      <c r="K56" s="5"/>
      <c r="L56" s="5"/>
      <c r="M56" s="5"/>
    </row>
    <row r="57" spans="1:13" ht="14.25" customHeight="1" x14ac:dyDescent="0.2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</row>
    <row r="58" spans="1:13" ht="14.25" customHeight="1" x14ac:dyDescent="0.2"/>
  </sheetData>
  <mergeCells count="21">
    <mergeCell ref="A29:A32"/>
    <mergeCell ref="B2:L2"/>
    <mergeCell ref="G4:H4"/>
    <mergeCell ref="J4:L4"/>
    <mergeCell ref="A5:B5"/>
    <mergeCell ref="A6:A9"/>
    <mergeCell ref="A10:A13"/>
    <mergeCell ref="A14:A17"/>
    <mergeCell ref="B20:L21"/>
    <mergeCell ref="J23:L23"/>
    <mergeCell ref="A24:B24"/>
    <mergeCell ref="A25:A28"/>
    <mergeCell ref="A48:A51"/>
    <mergeCell ref="A52:A55"/>
    <mergeCell ref="A57:M57"/>
    <mergeCell ref="A33:A36"/>
    <mergeCell ref="B39:L40"/>
    <mergeCell ref="G42:H42"/>
    <mergeCell ref="I42:M42"/>
    <mergeCell ref="A43:B43"/>
    <mergeCell ref="A44:A47"/>
  </mergeCells>
  <phoneticPr fontId="2"/>
  <pageMargins left="1.0236220472440944" right="0.47244094488188981" top="0.70866141732283472" bottom="0.15748031496062992" header="0.51181102362204722" footer="0.18"/>
  <pageSetup paperSize="9" scale="98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M56"/>
  <sheetViews>
    <sheetView view="pageBreakPreview" zoomScale="115" zoomScaleNormal="90" zoomScaleSheetLayoutView="115" workbookViewId="0"/>
  </sheetViews>
  <sheetFormatPr defaultColWidth="9" defaultRowHeight="14" x14ac:dyDescent="0.2"/>
  <cols>
    <col min="1" max="1" width="3.90625" customWidth="1"/>
    <col min="2" max="2" width="8.6328125" customWidth="1"/>
    <col min="3" max="3" width="5.6328125" customWidth="1"/>
    <col min="4" max="9" width="5.6328125" style="1" customWidth="1"/>
    <col min="10" max="11" width="9" style="1"/>
    <col min="12" max="12" width="13.453125" style="1" customWidth="1"/>
    <col min="13" max="13" width="4.6328125" style="1" customWidth="1"/>
    <col min="14" max="16384" width="9" style="1"/>
  </cols>
  <sheetData>
    <row r="1" spans="1:13" ht="14.25" customHeight="1" x14ac:dyDescent="0.2">
      <c r="A1" s="5" t="s">
        <v>93</v>
      </c>
      <c r="B1" s="5"/>
      <c r="C1" s="51"/>
      <c r="D1" s="51"/>
      <c r="E1" s="51"/>
      <c r="F1" s="51"/>
      <c r="G1" s="51"/>
      <c r="H1" s="52"/>
      <c r="I1" s="53"/>
      <c r="J1" s="53"/>
      <c r="K1" s="53"/>
      <c r="L1" s="53"/>
      <c r="M1" s="53"/>
    </row>
    <row r="2" spans="1:13" ht="27.65" customHeight="1" x14ac:dyDescent="0.2">
      <c r="A2" s="5"/>
      <c r="B2" s="354" t="s">
        <v>241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5"/>
    </row>
    <row r="3" spans="1:13" ht="14.25" customHeight="1" x14ac:dyDescent="0.2">
      <c r="A3" s="5"/>
      <c r="B3" s="5"/>
      <c r="C3" s="5"/>
      <c r="D3" s="5"/>
      <c r="E3" s="61"/>
      <c r="F3" s="61"/>
      <c r="I3" s="61"/>
      <c r="J3" s="61"/>
      <c r="K3" s="5"/>
      <c r="L3" s="5"/>
      <c r="M3" s="5"/>
    </row>
    <row r="4" spans="1:13" ht="14.25" customHeight="1" thickBot="1" x14ac:dyDescent="0.25">
      <c r="A4" s="5"/>
      <c r="B4" s="5"/>
      <c r="C4" s="5"/>
      <c r="D4" s="5"/>
      <c r="E4" s="61"/>
      <c r="F4" s="61"/>
      <c r="G4" s="361" t="s">
        <v>107</v>
      </c>
      <c r="H4" s="361"/>
      <c r="I4" s="61"/>
      <c r="J4" s="355"/>
      <c r="K4" s="355"/>
      <c r="L4" s="355"/>
      <c r="M4" s="5"/>
    </row>
    <row r="5" spans="1:13" ht="14.25" customHeight="1" thickBot="1" x14ac:dyDescent="0.25">
      <c r="A5" s="348" t="s">
        <v>55</v>
      </c>
      <c r="B5" s="349"/>
      <c r="C5" s="140">
        <v>3</v>
      </c>
      <c r="D5" s="140">
        <v>4</v>
      </c>
      <c r="E5" s="140">
        <v>5</v>
      </c>
      <c r="F5" s="140">
        <v>6</v>
      </c>
      <c r="G5" s="140">
        <v>7</v>
      </c>
      <c r="H5" s="141">
        <v>7</v>
      </c>
      <c r="I5" s="5"/>
      <c r="M5" s="5"/>
    </row>
    <row r="6" spans="1:13" ht="14.25" customHeight="1" thickTop="1" x14ac:dyDescent="0.2">
      <c r="A6" s="350" t="s">
        <v>8</v>
      </c>
      <c r="B6" s="92" t="s">
        <v>20</v>
      </c>
      <c r="C6" s="102">
        <v>0.7</v>
      </c>
      <c r="D6" s="103">
        <v>0.9</v>
      </c>
      <c r="E6" s="103">
        <v>0.3</v>
      </c>
      <c r="F6" s="103">
        <v>0.1</v>
      </c>
      <c r="G6" s="103">
        <v>0.7</v>
      </c>
      <c r="H6" s="104">
        <v>1.3</v>
      </c>
      <c r="I6" s="5"/>
      <c r="J6" s="5"/>
      <c r="K6" s="5"/>
      <c r="L6" s="5"/>
      <c r="M6" s="5"/>
    </row>
    <row r="7" spans="1:13" ht="14.25" customHeight="1" x14ac:dyDescent="0.2">
      <c r="A7" s="351"/>
      <c r="B7" s="93" t="s">
        <v>38</v>
      </c>
      <c r="C7" s="105">
        <v>1.8</v>
      </c>
      <c r="D7" s="106">
        <v>2.2999999999999998</v>
      </c>
      <c r="E7" s="106">
        <v>2.4</v>
      </c>
      <c r="F7" s="106">
        <v>1.3</v>
      </c>
      <c r="G7" s="106">
        <v>2.6</v>
      </c>
      <c r="H7" s="107">
        <v>3.22</v>
      </c>
      <c r="I7" s="5"/>
      <c r="J7" s="5"/>
      <c r="K7" s="5"/>
      <c r="L7" s="5"/>
      <c r="M7" s="5"/>
    </row>
    <row r="8" spans="1:13" ht="14.25" customHeight="1" x14ac:dyDescent="0.2">
      <c r="A8" s="351"/>
      <c r="B8" s="93" t="s">
        <v>37</v>
      </c>
      <c r="C8" s="105">
        <v>1.1000000000000001</v>
      </c>
      <c r="D8" s="106">
        <v>1.9</v>
      </c>
      <c r="E8" s="106">
        <v>1.4</v>
      </c>
      <c r="F8" s="106">
        <v>1.8</v>
      </c>
      <c r="G8" s="106">
        <v>1.2</v>
      </c>
      <c r="H8" s="107">
        <v>2.14</v>
      </c>
      <c r="I8" s="5"/>
      <c r="J8" s="5"/>
      <c r="K8" s="5"/>
      <c r="L8" s="5"/>
      <c r="M8" s="5"/>
    </row>
    <row r="9" spans="1:13" ht="14.25" customHeight="1" thickBot="1" x14ac:dyDescent="0.25">
      <c r="A9" s="352"/>
      <c r="B9" s="94" t="s">
        <v>39</v>
      </c>
      <c r="C9" s="108">
        <v>2.7</v>
      </c>
      <c r="D9" s="109">
        <v>1.7</v>
      </c>
      <c r="E9" s="109">
        <v>1.2</v>
      </c>
      <c r="F9" s="109">
        <v>1.8</v>
      </c>
      <c r="G9" s="109">
        <v>1.5</v>
      </c>
      <c r="H9" s="110">
        <v>1.53</v>
      </c>
      <c r="I9" s="5"/>
      <c r="J9" s="5"/>
      <c r="K9" s="5"/>
      <c r="L9" s="5"/>
      <c r="M9" s="5"/>
    </row>
    <row r="10" spans="1:13" ht="14.25" customHeight="1" thickTop="1" x14ac:dyDescent="0.2">
      <c r="A10" s="337" t="s">
        <v>13</v>
      </c>
      <c r="B10" s="92" t="s">
        <v>20</v>
      </c>
      <c r="C10" s="102" t="s">
        <v>22</v>
      </c>
      <c r="D10" s="103">
        <v>1.6</v>
      </c>
      <c r="E10" s="103">
        <v>0.3</v>
      </c>
      <c r="F10" s="103">
        <v>0.1</v>
      </c>
      <c r="G10" s="103">
        <v>1.1000000000000001</v>
      </c>
      <c r="H10" s="104">
        <v>1.52</v>
      </c>
      <c r="I10" s="5"/>
      <c r="J10" s="5"/>
      <c r="K10" s="5"/>
      <c r="L10" s="5"/>
      <c r="M10" s="5"/>
    </row>
    <row r="11" spans="1:13" ht="14.25" customHeight="1" x14ac:dyDescent="0.2">
      <c r="A11" s="338"/>
      <c r="B11" s="93" t="s">
        <v>38</v>
      </c>
      <c r="C11" s="105">
        <v>2</v>
      </c>
      <c r="D11" s="106">
        <v>2.8</v>
      </c>
      <c r="E11" s="106">
        <v>3</v>
      </c>
      <c r="F11" s="106">
        <v>1.7</v>
      </c>
      <c r="G11" s="106">
        <v>3.2</v>
      </c>
      <c r="H11" s="107">
        <v>3.75</v>
      </c>
      <c r="I11" s="5"/>
      <c r="J11" s="5"/>
      <c r="K11" s="5"/>
      <c r="L11" s="5"/>
      <c r="M11" s="5"/>
    </row>
    <row r="12" spans="1:13" ht="14.25" customHeight="1" x14ac:dyDescent="0.2">
      <c r="A12" s="338"/>
      <c r="B12" s="93" t="s">
        <v>37</v>
      </c>
      <c r="C12" s="105">
        <v>1.4</v>
      </c>
      <c r="D12" s="106">
        <v>2.2999999999999998</v>
      </c>
      <c r="E12" s="106">
        <v>1.6</v>
      </c>
      <c r="F12" s="106">
        <v>1.9</v>
      </c>
      <c r="G12" s="106">
        <v>1.5</v>
      </c>
      <c r="H12" s="107">
        <v>2.5099999999999998</v>
      </c>
      <c r="I12" s="5"/>
      <c r="J12" s="5"/>
      <c r="K12" s="5"/>
      <c r="L12" s="5"/>
      <c r="M12" s="5"/>
    </row>
    <row r="13" spans="1:13" ht="14.25" customHeight="1" thickBot="1" x14ac:dyDescent="0.25">
      <c r="A13" s="339"/>
      <c r="B13" s="94" t="s">
        <v>39</v>
      </c>
      <c r="C13" s="108">
        <v>3.4</v>
      </c>
      <c r="D13" s="109">
        <v>1.9</v>
      </c>
      <c r="E13" s="109">
        <v>1.5</v>
      </c>
      <c r="F13" s="109">
        <v>2.1</v>
      </c>
      <c r="G13" s="109">
        <v>1.7</v>
      </c>
      <c r="H13" s="110">
        <v>1.74</v>
      </c>
      <c r="I13" s="5"/>
      <c r="J13" s="5"/>
      <c r="K13" s="5"/>
      <c r="L13" s="5"/>
      <c r="M13" s="5"/>
    </row>
    <row r="14" spans="1:13" ht="14.25" customHeight="1" thickTop="1" x14ac:dyDescent="0.2">
      <c r="A14" s="337" t="s">
        <v>14</v>
      </c>
      <c r="B14" s="92" t="s">
        <v>20</v>
      </c>
      <c r="C14" s="102">
        <v>1.5</v>
      </c>
      <c r="D14" s="103">
        <v>0.2</v>
      </c>
      <c r="E14" s="103">
        <v>0.3</v>
      </c>
      <c r="F14" s="103">
        <v>0.1</v>
      </c>
      <c r="G14" s="103">
        <v>0.3</v>
      </c>
      <c r="H14" s="104">
        <v>1.07</v>
      </c>
      <c r="I14" s="5"/>
      <c r="J14" s="5"/>
      <c r="K14" s="5"/>
      <c r="L14" s="5"/>
      <c r="M14" s="5"/>
    </row>
    <row r="15" spans="1:13" ht="14.25" customHeight="1" x14ac:dyDescent="0.2">
      <c r="A15" s="338"/>
      <c r="B15" s="93" t="s">
        <v>38</v>
      </c>
      <c r="C15" s="105">
        <v>1.5</v>
      </c>
      <c r="D15" s="106">
        <v>1.9</v>
      </c>
      <c r="E15" s="106">
        <v>1.7</v>
      </c>
      <c r="F15" s="106">
        <v>0.8</v>
      </c>
      <c r="G15" s="106">
        <v>2</v>
      </c>
      <c r="H15" s="107">
        <v>2.66</v>
      </c>
      <c r="I15" s="5"/>
      <c r="J15" s="5"/>
      <c r="K15" s="5"/>
      <c r="L15" s="5"/>
      <c r="M15" s="5"/>
    </row>
    <row r="16" spans="1:13" ht="14.25" customHeight="1" x14ac:dyDescent="0.2">
      <c r="A16" s="338"/>
      <c r="B16" s="93" t="s">
        <v>37</v>
      </c>
      <c r="C16" s="105">
        <v>0.8</v>
      </c>
      <c r="D16" s="106">
        <v>1.5</v>
      </c>
      <c r="E16" s="106">
        <v>1.3</v>
      </c>
      <c r="F16" s="106">
        <v>1.7</v>
      </c>
      <c r="G16" s="106">
        <v>0.9</v>
      </c>
      <c r="H16" s="107">
        <v>1.76</v>
      </c>
      <c r="I16" s="5"/>
      <c r="J16" s="5"/>
      <c r="K16" s="5"/>
      <c r="L16" s="5"/>
      <c r="M16" s="5"/>
    </row>
    <row r="17" spans="1:13" ht="14.25" customHeight="1" thickBot="1" x14ac:dyDescent="0.25">
      <c r="A17" s="340"/>
      <c r="B17" s="95" t="s">
        <v>39</v>
      </c>
      <c r="C17" s="111">
        <v>2</v>
      </c>
      <c r="D17" s="112">
        <v>1.6</v>
      </c>
      <c r="E17" s="112">
        <v>1</v>
      </c>
      <c r="F17" s="112">
        <v>1.5</v>
      </c>
      <c r="G17" s="112">
        <v>1.3</v>
      </c>
      <c r="H17" s="113">
        <v>1.32</v>
      </c>
      <c r="I17" s="5"/>
      <c r="J17" s="5"/>
      <c r="K17" s="5"/>
      <c r="L17" s="5"/>
      <c r="M17" s="5"/>
    </row>
    <row r="18" spans="1:13" ht="14.25" customHeight="1" x14ac:dyDescent="0.2">
      <c r="A18" s="1"/>
      <c r="B18" s="1"/>
      <c r="C18" s="1"/>
      <c r="I18" s="5"/>
      <c r="J18" s="5"/>
      <c r="K18" s="5"/>
      <c r="L18" s="5"/>
      <c r="M18" s="5"/>
    </row>
    <row r="19" spans="1:13" ht="14.25" customHeight="1" x14ac:dyDescent="0.2">
      <c r="A19" s="30"/>
      <c r="B19" s="31"/>
      <c r="C19" s="32"/>
      <c r="D19" s="32"/>
      <c r="E19" s="32"/>
      <c r="F19" s="32"/>
      <c r="G19" s="32"/>
      <c r="H19" s="32"/>
      <c r="I19" s="5"/>
      <c r="J19" s="5"/>
      <c r="K19" s="5"/>
      <c r="L19" s="5"/>
      <c r="M19" s="5"/>
    </row>
    <row r="20" spans="1:13" ht="14.25" customHeight="1" x14ac:dyDescent="0.2">
      <c r="A20" s="5" t="s">
        <v>94</v>
      </c>
    </row>
    <row r="21" spans="1:13" ht="27" customHeight="1" x14ac:dyDescent="0.2">
      <c r="A21" s="5"/>
      <c r="B21" s="354" t="s">
        <v>242</v>
      </c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5"/>
    </row>
    <row r="22" spans="1:13" ht="14.25" customHeight="1" x14ac:dyDescent="0.2">
      <c r="A22" s="5"/>
      <c r="B22" s="54"/>
    </row>
    <row r="23" spans="1:13" ht="14.25" customHeight="1" thickBot="1" x14ac:dyDescent="0.25">
      <c r="A23" s="5"/>
      <c r="B23" s="54"/>
      <c r="G23" s="345" t="s">
        <v>9</v>
      </c>
      <c r="H23" s="346"/>
      <c r="J23" s="355"/>
      <c r="K23" s="355"/>
      <c r="L23" s="355"/>
    </row>
    <row r="24" spans="1:13" ht="14.25" customHeight="1" thickBot="1" x14ac:dyDescent="0.25">
      <c r="A24" s="348" t="s">
        <v>55</v>
      </c>
      <c r="B24" s="349"/>
      <c r="C24" s="140">
        <v>3</v>
      </c>
      <c r="D24" s="140">
        <v>4</v>
      </c>
      <c r="E24" s="140">
        <v>5</v>
      </c>
      <c r="F24" s="140">
        <v>6</v>
      </c>
      <c r="G24" s="145">
        <v>7</v>
      </c>
      <c r="H24" s="141">
        <v>7</v>
      </c>
      <c r="J24" s="355"/>
      <c r="K24" s="326"/>
      <c r="L24" s="326"/>
    </row>
    <row r="25" spans="1:13" ht="14.25" customHeight="1" thickTop="1" x14ac:dyDescent="0.2">
      <c r="A25" s="350" t="s">
        <v>8</v>
      </c>
      <c r="B25" s="92" t="s">
        <v>34</v>
      </c>
      <c r="C25" s="102">
        <v>2.5</v>
      </c>
      <c r="D25" s="102">
        <v>2.7</v>
      </c>
      <c r="E25" s="102">
        <v>2.1</v>
      </c>
      <c r="F25" s="102">
        <v>2.1</v>
      </c>
      <c r="G25" s="102">
        <v>1.6</v>
      </c>
      <c r="H25" s="104">
        <v>2.52</v>
      </c>
    </row>
    <row r="26" spans="1:13" ht="14.25" customHeight="1" x14ac:dyDescent="0.2">
      <c r="A26" s="359"/>
      <c r="B26" s="93" t="s">
        <v>35</v>
      </c>
      <c r="C26" s="105">
        <v>1.9</v>
      </c>
      <c r="D26" s="105">
        <v>2.7</v>
      </c>
      <c r="E26" s="105">
        <v>3.3</v>
      </c>
      <c r="F26" s="105">
        <v>3.1</v>
      </c>
      <c r="G26" s="105">
        <v>2.9</v>
      </c>
      <c r="H26" s="107">
        <v>3.4</v>
      </c>
    </row>
    <row r="27" spans="1:13" ht="14.25" customHeight="1" thickBot="1" x14ac:dyDescent="0.25">
      <c r="A27" s="359"/>
      <c r="B27" s="94" t="s">
        <v>36</v>
      </c>
      <c r="C27" s="108">
        <v>3</v>
      </c>
      <c r="D27" s="108">
        <v>2.9</v>
      </c>
      <c r="E27" s="108">
        <v>4.2</v>
      </c>
      <c r="F27" s="108">
        <v>3.5</v>
      </c>
      <c r="G27" s="108">
        <v>3.3</v>
      </c>
      <c r="H27" s="110">
        <v>3.31</v>
      </c>
    </row>
    <row r="28" spans="1:13" ht="14.25" customHeight="1" thickTop="1" x14ac:dyDescent="0.2">
      <c r="A28" s="337" t="s">
        <v>13</v>
      </c>
      <c r="B28" s="96" t="s">
        <v>34</v>
      </c>
      <c r="C28" s="102">
        <v>2.6</v>
      </c>
      <c r="D28" s="102">
        <v>3.6</v>
      </c>
      <c r="E28" s="102">
        <v>2.2000000000000002</v>
      </c>
      <c r="F28" s="102">
        <v>2.7</v>
      </c>
      <c r="G28" s="102">
        <v>1.7</v>
      </c>
      <c r="H28" s="104">
        <v>2.91</v>
      </c>
    </row>
    <row r="29" spans="1:13" ht="14.25" customHeight="1" x14ac:dyDescent="0.2">
      <c r="A29" s="359"/>
      <c r="B29" s="97" t="s">
        <v>35</v>
      </c>
      <c r="C29" s="105">
        <v>1.9</v>
      </c>
      <c r="D29" s="105">
        <v>2.6</v>
      </c>
      <c r="E29" s="105">
        <v>4.2</v>
      </c>
      <c r="F29" s="105">
        <v>3.5</v>
      </c>
      <c r="G29" s="105">
        <v>3.2</v>
      </c>
      <c r="H29" s="107">
        <v>3.75</v>
      </c>
    </row>
    <row r="30" spans="1:13" ht="14.25" customHeight="1" thickBot="1" x14ac:dyDescent="0.25">
      <c r="A30" s="360"/>
      <c r="B30" s="94" t="s">
        <v>36</v>
      </c>
      <c r="C30" s="108">
        <v>3.9</v>
      </c>
      <c r="D30" s="108">
        <v>3.8</v>
      </c>
      <c r="E30" s="108">
        <v>5.0999999999999996</v>
      </c>
      <c r="F30" s="108">
        <v>4.5</v>
      </c>
      <c r="G30" s="108">
        <v>4.5</v>
      </c>
      <c r="H30" s="110">
        <v>4.07</v>
      </c>
    </row>
    <row r="31" spans="1:13" ht="14.25" customHeight="1" thickTop="1" x14ac:dyDescent="0.2">
      <c r="A31" s="337" t="s">
        <v>14</v>
      </c>
      <c r="B31" s="96" t="s">
        <v>34</v>
      </c>
      <c r="C31" s="102">
        <v>2.4</v>
      </c>
      <c r="D31" s="102">
        <v>1.8</v>
      </c>
      <c r="E31" s="102">
        <v>2</v>
      </c>
      <c r="F31" s="102">
        <v>1.5</v>
      </c>
      <c r="G31" s="102">
        <v>1.5</v>
      </c>
      <c r="H31" s="104">
        <v>2.12</v>
      </c>
    </row>
    <row r="32" spans="1:13" ht="14.25" customHeight="1" x14ac:dyDescent="0.2">
      <c r="A32" s="356"/>
      <c r="B32" s="93" t="s">
        <v>35</v>
      </c>
      <c r="C32" s="105">
        <v>1.9</v>
      </c>
      <c r="D32" s="105">
        <v>2.9</v>
      </c>
      <c r="E32" s="105">
        <v>2.4</v>
      </c>
      <c r="F32" s="105">
        <v>2.7</v>
      </c>
      <c r="G32" s="105">
        <v>2.5</v>
      </c>
      <c r="H32" s="107">
        <v>3.05</v>
      </c>
    </row>
    <row r="33" spans="1:13" ht="14.25" customHeight="1" thickBot="1" x14ac:dyDescent="0.25">
      <c r="A33" s="357"/>
      <c r="B33" s="98" t="s">
        <v>36</v>
      </c>
      <c r="C33" s="111">
        <v>2.1</v>
      </c>
      <c r="D33" s="111">
        <v>1.9</v>
      </c>
      <c r="E33" s="111">
        <v>3.3</v>
      </c>
      <c r="F33" s="111">
        <v>2.5</v>
      </c>
      <c r="G33" s="111">
        <v>2</v>
      </c>
      <c r="H33" s="113">
        <v>2.52</v>
      </c>
    </row>
    <row r="34" spans="1:13" ht="14.25" customHeight="1" x14ac:dyDescent="0.2">
      <c r="A34" s="358" t="s">
        <v>78</v>
      </c>
      <c r="B34" s="358"/>
      <c r="C34" s="358"/>
      <c r="D34" s="358"/>
      <c r="E34" s="358"/>
      <c r="F34" s="358"/>
      <c r="G34" s="358"/>
      <c r="H34" s="358"/>
    </row>
    <row r="35" spans="1:13" ht="14.25" customHeight="1" x14ac:dyDescent="0.2">
      <c r="A35" s="30"/>
      <c r="B35" s="31"/>
      <c r="C35" s="32"/>
      <c r="D35" s="32"/>
      <c r="E35" s="32"/>
      <c r="F35" s="32"/>
      <c r="G35" s="32"/>
      <c r="H35" s="32"/>
    </row>
    <row r="36" spans="1:13" ht="14.25" customHeight="1" x14ac:dyDescent="0.2">
      <c r="A36" s="5" t="s">
        <v>95</v>
      </c>
    </row>
    <row r="37" spans="1:13" ht="14" customHeight="1" x14ac:dyDescent="0.2">
      <c r="A37" s="5"/>
      <c r="B37" s="329" t="s">
        <v>243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5"/>
    </row>
    <row r="38" spans="1:13" x14ac:dyDescent="0.2">
      <c r="A38" s="5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14"/>
    </row>
    <row r="39" spans="1:13" ht="14.15" customHeight="1" x14ac:dyDescent="0.2">
      <c r="A39" s="5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14.25" customHeight="1" thickBot="1" x14ac:dyDescent="0.25">
      <c r="A40" s="5"/>
      <c r="B40" s="5"/>
      <c r="C40" s="5"/>
      <c r="D40" s="5"/>
      <c r="E40" s="5"/>
      <c r="F40" s="5"/>
      <c r="G40" s="345" t="s">
        <v>9</v>
      </c>
      <c r="H40" s="346"/>
      <c r="I40" s="8"/>
      <c r="J40" s="8"/>
      <c r="K40" s="8"/>
      <c r="L40" s="8"/>
      <c r="M40" s="8"/>
    </row>
    <row r="41" spans="1:13" ht="14.25" customHeight="1" thickBot="1" x14ac:dyDescent="0.25">
      <c r="A41" s="348" t="s">
        <v>55</v>
      </c>
      <c r="B41" s="349"/>
      <c r="C41" s="140">
        <v>3</v>
      </c>
      <c r="D41" s="140">
        <v>4</v>
      </c>
      <c r="E41" s="140">
        <v>5</v>
      </c>
      <c r="F41" s="140">
        <v>6</v>
      </c>
      <c r="G41" s="145">
        <v>7</v>
      </c>
      <c r="H41" s="141">
        <v>7</v>
      </c>
      <c r="J41" s="298"/>
      <c r="K41" s="299"/>
      <c r="L41" s="299"/>
    </row>
    <row r="42" spans="1:13" ht="14.25" customHeight="1" thickTop="1" x14ac:dyDescent="0.2">
      <c r="A42" s="350" t="s">
        <v>8</v>
      </c>
      <c r="B42" s="20" t="s">
        <v>20</v>
      </c>
      <c r="C42" s="114" t="s">
        <v>22</v>
      </c>
      <c r="D42" s="115" t="s">
        <v>22</v>
      </c>
      <c r="E42" s="115" t="s">
        <v>22</v>
      </c>
      <c r="F42" s="115" t="s">
        <v>22</v>
      </c>
      <c r="G42" s="116">
        <v>0.3</v>
      </c>
      <c r="H42" s="117">
        <v>0.9</v>
      </c>
    </row>
    <row r="43" spans="1:13" ht="14.25" customHeight="1" x14ac:dyDescent="0.2">
      <c r="A43" s="351"/>
      <c r="B43" s="21" t="s">
        <v>38</v>
      </c>
      <c r="C43" s="118">
        <v>1.1000000000000001</v>
      </c>
      <c r="D43" s="119">
        <v>1.2</v>
      </c>
      <c r="E43" s="119">
        <v>1.9</v>
      </c>
      <c r="F43" s="119">
        <v>1</v>
      </c>
      <c r="G43" s="119">
        <v>1.2</v>
      </c>
      <c r="H43" s="120">
        <v>1.24</v>
      </c>
    </row>
    <row r="44" spans="1:13" ht="14.25" customHeight="1" x14ac:dyDescent="0.2">
      <c r="A44" s="351"/>
      <c r="B44" s="21" t="s">
        <v>37</v>
      </c>
      <c r="C44" s="118">
        <v>0.5</v>
      </c>
      <c r="D44" s="119">
        <v>0.8</v>
      </c>
      <c r="E44" s="119">
        <v>2.5</v>
      </c>
      <c r="F44" s="119">
        <v>0.4</v>
      </c>
      <c r="G44" s="119">
        <v>0.1</v>
      </c>
      <c r="H44" s="120">
        <v>0.44</v>
      </c>
    </row>
    <row r="45" spans="1:13" ht="14.25" customHeight="1" thickBot="1" x14ac:dyDescent="0.25">
      <c r="A45" s="352"/>
      <c r="B45" s="21" t="s">
        <v>39</v>
      </c>
      <c r="C45" s="118">
        <v>0.2</v>
      </c>
      <c r="D45" s="119">
        <v>0.1</v>
      </c>
      <c r="E45" s="119">
        <v>0.2</v>
      </c>
      <c r="F45" s="119">
        <v>0.2</v>
      </c>
      <c r="G45" s="121">
        <v>0.4</v>
      </c>
      <c r="H45" s="122">
        <v>0.25</v>
      </c>
    </row>
    <row r="46" spans="1:13" ht="14.25" customHeight="1" thickTop="1" x14ac:dyDescent="0.2">
      <c r="A46" s="337" t="s">
        <v>13</v>
      </c>
      <c r="B46" s="20" t="s">
        <v>20</v>
      </c>
      <c r="C46" s="114" t="s">
        <v>22</v>
      </c>
      <c r="D46" s="114" t="s">
        <v>22</v>
      </c>
      <c r="E46" s="114" t="s">
        <v>22</v>
      </c>
      <c r="F46" s="114" t="s">
        <v>22</v>
      </c>
      <c r="G46" s="114">
        <v>0.6</v>
      </c>
      <c r="H46" s="123">
        <v>0.99</v>
      </c>
    </row>
    <row r="47" spans="1:13" ht="14.25" customHeight="1" x14ac:dyDescent="0.2">
      <c r="A47" s="338"/>
      <c r="B47" s="22" t="s">
        <v>38</v>
      </c>
      <c r="C47" s="118">
        <v>1</v>
      </c>
      <c r="D47" s="119">
        <v>1</v>
      </c>
      <c r="E47" s="119">
        <v>1.9</v>
      </c>
      <c r="F47" s="119">
        <v>1</v>
      </c>
      <c r="G47" s="119">
        <v>1.3</v>
      </c>
      <c r="H47" s="120">
        <v>1.29</v>
      </c>
    </row>
    <row r="48" spans="1:13" ht="14.25" customHeight="1" x14ac:dyDescent="0.2">
      <c r="A48" s="338"/>
      <c r="B48" s="21" t="s">
        <v>37</v>
      </c>
      <c r="C48" s="118">
        <v>0.5</v>
      </c>
      <c r="D48" s="119">
        <v>0.7</v>
      </c>
      <c r="E48" s="119">
        <v>2.5</v>
      </c>
      <c r="F48" s="119">
        <v>0.6</v>
      </c>
      <c r="G48" s="119">
        <v>0.2</v>
      </c>
      <c r="H48" s="120">
        <v>0.54</v>
      </c>
    </row>
    <row r="49" spans="1:13" ht="14.25" customHeight="1" thickBot="1" x14ac:dyDescent="0.25">
      <c r="A49" s="339"/>
      <c r="B49" s="21" t="s">
        <v>39</v>
      </c>
      <c r="C49" s="118">
        <v>0.2</v>
      </c>
      <c r="D49" s="119">
        <v>0.1</v>
      </c>
      <c r="E49" s="119">
        <v>0.2</v>
      </c>
      <c r="F49" s="119">
        <v>0.3</v>
      </c>
      <c r="G49" s="119">
        <v>0.5</v>
      </c>
      <c r="H49" s="120">
        <v>0.25</v>
      </c>
    </row>
    <row r="50" spans="1:13" ht="14.25" customHeight="1" thickTop="1" x14ac:dyDescent="0.2">
      <c r="A50" s="337" t="s">
        <v>14</v>
      </c>
      <c r="B50" s="20" t="s">
        <v>20</v>
      </c>
      <c r="C50" s="114" t="s">
        <v>22</v>
      </c>
      <c r="D50" s="115" t="s">
        <v>22</v>
      </c>
      <c r="E50" s="115" t="s">
        <v>22</v>
      </c>
      <c r="F50" s="115" t="s">
        <v>22</v>
      </c>
      <c r="G50" s="115" t="s">
        <v>22</v>
      </c>
      <c r="H50" s="123">
        <v>0.8</v>
      </c>
    </row>
    <row r="51" spans="1:13" ht="14.25" customHeight="1" x14ac:dyDescent="0.2">
      <c r="A51" s="338"/>
      <c r="B51" s="22" t="s">
        <v>38</v>
      </c>
      <c r="C51" s="118">
        <v>1.1000000000000001</v>
      </c>
      <c r="D51" s="119">
        <v>1.3</v>
      </c>
      <c r="E51" s="119">
        <v>1.8</v>
      </c>
      <c r="F51" s="119">
        <v>1</v>
      </c>
      <c r="G51" s="119">
        <v>1.1000000000000001</v>
      </c>
      <c r="H51" s="120">
        <v>1.19</v>
      </c>
    </row>
    <row r="52" spans="1:13" ht="14.25" customHeight="1" x14ac:dyDescent="0.2">
      <c r="A52" s="338"/>
      <c r="B52" s="21" t="s">
        <v>37</v>
      </c>
      <c r="C52" s="118">
        <v>0.5</v>
      </c>
      <c r="D52" s="119">
        <v>0.9</v>
      </c>
      <c r="E52" s="119">
        <v>2.5</v>
      </c>
      <c r="F52" s="119">
        <v>0.1</v>
      </c>
      <c r="G52" s="119">
        <v>0.1</v>
      </c>
      <c r="H52" s="120">
        <v>0.33</v>
      </c>
    </row>
    <row r="53" spans="1:13" ht="14.25" customHeight="1" thickBot="1" x14ac:dyDescent="0.25">
      <c r="A53" s="340"/>
      <c r="B53" s="23" t="s">
        <v>39</v>
      </c>
      <c r="C53" s="124">
        <v>0.3</v>
      </c>
      <c r="D53" s="125" t="s">
        <v>22</v>
      </c>
      <c r="E53" s="125">
        <v>0.1</v>
      </c>
      <c r="F53" s="125">
        <v>0.1</v>
      </c>
      <c r="G53" s="125">
        <v>0.3</v>
      </c>
      <c r="H53" s="126">
        <v>0.25</v>
      </c>
    </row>
    <row r="54" spans="1:13" ht="14.25" customHeight="1" x14ac:dyDescent="0.2">
      <c r="A54" s="30"/>
      <c r="B54" s="31"/>
      <c r="C54" s="32"/>
      <c r="D54" s="32"/>
      <c r="E54" s="32"/>
      <c r="F54" s="32"/>
      <c r="G54" s="32"/>
      <c r="H54" s="32"/>
    </row>
    <row r="55" spans="1:13" ht="14.25" customHeight="1" x14ac:dyDescent="0.2">
      <c r="A55" s="30"/>
      <c r="B55" s="31"/>
      <c r="C55" s="32"/>
      <c r="D55" s="32"/>
      <c r="E55" s="32"/>
      <c r="F55" s="32"/>
      <c r="G55" s="32"/>
      <c r="H55" s="32"/>
    </row>
    <row r="56" spans="1:13" ht="14.2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</sheetData>
  <mergeCells count="23">
    <mergeCell ref="B2:L2"/>
    <mergeCell ref="B21:L21"/>
    <mergeCell ref="B37:L38"/>
    <mergeCell ref="J4:L4"/>
    <mergeCell ref="A6:A9"/>
    <mergeCell ref="A24:B24"/>
    <mergeCell ref="J24:L24"/>
    <mergeCell ref="A10:A13"/>
    <mergeCell ref="G4:H4"/>
    <mergeCell ref="A14:A17"/>
    <mergeCell ref="A5:B5"/>
    <mergeCell ref="J41:L41"/>
    <mergeCell ref="A25:A27"/>
    <mergeCell ref="A28:A30"/>
    <mergeCell ref="G23:H23"/>
    <mergeCell ref="J23:L23"/>
    <mergeCell ref="A50:A53"/>
    <mergeCell ref="A42:A45"/>
    <mergeCell ref="A46:A49"/>
    <mergeCell ref="A31:A33"/>
    <mergeCell ref="A34:H34"/>
    <mergeCell ref="G40:H40"/>
    <mergeCell ref="A41:B41"/>
  </mergeCells>
  <phoneticPr fontId="2"/>
  <pageMargins left="1.0236220472440944" right="0.62992125984251968" top="0.78740157480314965" bottom="0.17" header="0.51181102362204722" footer="0.21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2"/>
  </sheetPr>
  <dimension ref="A1:M55"/>
  <sheetViews>
    <sheetView view="pageBreakPreview" zoomScaleNormal="100" zoomScaleSheetLayoutView="100" workbookViewId="0"/>
  </sheetViews>
  <sheetFormatPr defaultColWidth="9" defaultRowHeight="14" x14ac:dyDescent="0.2"/>
  <cols>
    <col min="1" max="1" width="3.90625" customWidth="1"/>
    <col min="2" max="2" width="8.6328125" customWidth="1"/>
    <col min="3" max="3" width="5.6328125" customWidth="1"/>
    <col min="4" max="9" width="5.6328125" style="1" customWidth="1"/>
    <col min="10" max="11" width="9" style="1"/>
    <col min="12" max="12" width="13.7265625" style="1" customWidth="1"/>
    <col min="13" max="13" width="5.453125" style="1" customWidth="1"/>
    <col min="14" max="16384" width="9" style="1"/>
  </cols>
  <sheetData>
    <row r="1" spans="1:13" ht="14.25" customHeight="1" x14ac:dyDescent="0.2"/>
    <row r="2" spans="1:13" ht="14.25" customHeight="1" x14ac:dyDescent="0.2">
      <c r="A2" s="5" t="s">
        <v>108</v>
      </c>
    </row>
    <row r="3" spans="1:13" ht="27" customHeight="1" x14ac:dyDescent="0.2">
      <c r="A3" s="5"/>
      <c r="B3" s="354" t="s">
        <v>244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5"/>
    </row>
    <row r="4" spans="1:13" ht="14.25" customHeight="1" x14ac:dyDescent="0.2">
      <c r="B4" s="5"/>
      <c r="C4" s="59"/>
      <c r="D4" s="60"/>
      <c r="E4" s="60"/>
      <c r="F4" s="60"/>
      <c r="G4" s="60"/>
      <c r="I4" s="60"/>
      <c r="J4" s="60"/>
      <c r="K4" s="60"/>
    </row>
    <row r="5" spans="1:13" ht="14.25" customHeight="1" thickBot="1" x14ac:dyDescent="0.25">
      <c r="B5" s="5"/>
      <c r="C5" s="59"/>
      <c r="D5" s="60"/>
      <c r="E5" s="60"/>
      <c r="F5" s="60"/>
      <c r="G5" s="363" t="s">
        <v>79</v>
      </c>
      <c r="H5" s="363"/>
      <c r="I5" s="5"/>
      <c r="J5" s="5"/>
      <c r="K5" s="5"/>
      <c r="L5" s="5"/>
    </row>
    <row r="6" spans="1:13" ht="14.25" customHeight="1" thickBot="1" x14ac:dyDescent="0.25">
      <c r="A6" s="348" t="s">
        <v>55</v>
      </c>
      <c r="B6" s="349"/>
      <c r="C6" s="140">
        <v>3</v>
      </c>
      <c r="D6" s="140">
        <v>4</v>
      </c>
      <c r="E6" s="140">
        <v>5</v>
      </c>
      <c r="F6" s="140">
        <v>6</v>
      </c>
      <c r="G6" s="140">
        <v>7</v>
      </c>
      <c r="H6" s="141">
        <v>7</v>
      </c>
    </row>
    <row r="7" spans="1:13" ht="14.25" customHeight="1" thickTop="1" x14ac:dyDescent="0.2">
      <c r="A7" s="364" t="s">
        <v>8</v>
      </c>
      <c r="B7" s="92" t="s">
        <v>20</v>
      </c>
      <c r="C7" s="102">
        <v>1.1000000000000001</v>
      </c>
      <c r="D7" s="103">
        <v>0.9</v>
      </c>
      <c r="E7" s="103">
        <v>0.1</v>
      </c>
      <c r="F7" s="103">
        <v>0.6</v>
      </c>
      <c r="G7" s="103">
        <v>0.2</v>
      </c>
      <c r="H7" s="104">
        <v>1.62</v>
      </c>
    </row>
    <row r="8" spans="1:13" ht="14.25" customHeight="1" x14ac:dyDescent="0.2">
      <c r="A8" s="365"/>
      <c r="B8" s="93" t="s">
        <v>38</v>
      </c>
      <c r="C8" s="105">
        <v>1.1000000000000001</v>
      </c>
      <c r="D8" s="106">
        <v>2</v>
      </c>
      <c r="E8" s="106">
        <v>1.8</v>
      </c>
      <c r="F8" s="106">
        <v>1.6</v>
      </c>
      <c r="G8" s="106">
        <v>1.8</v>
      </c>
      <c r="H8" s="107">
        <v>3.29</v>
      </c>
    </row>
    <row r="9" spans="1:13" ht="14.25" customHeight="1" x14ac:dyDescent="0.2">
      <c r="A9" s="365"/>
      <c r="B9" s="93" t="s">
        <v>37</v>
      </c>
      <c r="C9" s="105">
        <v>1.2</v>
      </c>
      <c r="D9" s="106">
        <v>1.7</v>
      </c>
      <c r="E9" s="106">
        <v>2.1</v>
      </c>
      <c r="F9" s="106">
        <v>2.1</v>
      </c>
      <c r="G9" s="106">
        <v>1.5</v>
      </c>
      <c r="H9" s="107">
        <v>3</v>
      </c>
    </row>
    <row r="10" spans="1:13" ht="14.25" customHeight="1" thickBot="1" x14ac:dyDescent="0.25">
      <c r="A10" s="366"/>
      <c r="B10" s="94" t="s">
        <v>39</v>
      </c>
      <c r="C10" s="108">
        <v>2.8</v>
      </c>
      <c r="D10" s="109">
        <v>2.9</v>
      </c>
      <c r="E10" s="109">
        <v>2</v>
      </c>
      <c r="F10" s="109">
        <v>2.9</v>
      </c>
      <c r="G10" s="109">
        <v>1.7</v>
      </c>
      <c r="H10" s="110">
        <v>2.52</v>
      </c>
    </row>
    <row r="11" spans="1:13" ht="14.25" customHeight="1" thickTop="1" x14ac:dyDescent="0.2">
      <c r="A11" s="362" t="s">
        <v>13</v>
      </c>
      <c r="B11" s="92" t="s">
        <v>20</v>
      </c>
      <c r="C11" s="102">
        <v>0.5</v>
      </c>
      <c r="D11" s="102">
        <v>0.5</v>
      </c>
      <c r="E11" s="102">
        <v>0.3</v>
      </c>
      <c r="F11" s="102">
        <v>0.7</v>
      </c>
      <c r="G11" s="102">
        <v>0.4</v>
      </c>
      <c r="H11" s="104">
        <v>1.7</v>
      </c>
    </row>
    <row r="12" spans="1:13" ht="14.25" customHeight="1" x14ac:dyDescent="0.2">
      <c r="A12" s="338"/>
      <c r="B12" s="93" t="s">
        <v>38</v>
      </c>
      <c r="C12" s="105">
        <v>1.1000000000000001</v>
      </c>
      <c r="D12" s="106">
        <v>2.5</v>
      </c>
      <c r="E12" s="106">
        <v>2.1</v>
      </c>
      <c r="F12" s="106">
        <v>1.8</v>
      </c>
      <c r="G12" s="106">
        <v>2</v>
      </c>
      <c r="H12" s="107">
        <v>3.44</v>
      </c>
    </row>
    <row r="13" spans="1:13" ht="14.25" customHeight="1" x14ac:dyDescent="0.2">
      <c r="A13" s="338"/>
      <c r="B13" s="93" t="s">
        <v>37</v>
      </c>
      <c r="C13" s="105">
        <v>1.3</v>
      </c>
      <c r="D13" s="106">
        <v>1.7</v>
      </c>
      <c r="E13" s="106">
        <v>2.7</v>
      </c>
      <c r="F13" s="106">
        <v>2.1</v>
      </c>
      <c r="G13" s="106">
        <v>1.7</v>
      </c>
      <c r="H13" s="107">
        <v>3.13</v>
      </c>
    </row>
    <row r="14" spans="1:13" ht="14.25" customHeight="1" thickBot="1" x14ac:dyDescent="0.25">
      <c r="A14" s="339"/>
      <c r="B14" s="94" t="s">
        <v>39</v>
      </c>
      <c r="C14" s="108">
        <v>3</v>
      </c>
      <c r="D14" s="109">
        <v>3</v>
      </c>
      <c r="E14" s="109">
        <v>2.2999999999999998</v>
      </c>
      <c r="F14" s="109">
        <v>3.2</v>
      </c>
      <c r="G14" s="109">
        <v>1.8</v>
      </c>
      <c r="H14" s="110">
        <v>2.73</v>
      </c>
    </row>
    <row r="15" spans="1:13" ht="14.25" customHeight="1" thickTop="1" x14ac:dyDescent="0.2">
      <c r="A15" s="337" t="s">
        <v>14</v>
      </c>
      <c r="B15" s="92" t="s">
        <v>20</v>
      </c>
      <c r="C15" s="102">
        <v>1.8</v>
      </c>
      <c r="D15" s="103">
        <v>1.3</v>
      </c>
      <c r="E15" s="103" t="s">
        <v>22</v>
      </c>
      <c r="F15" s="103">
        <v>0.6</v>
      </c>
      <c r="G15" s="103" t="s">
        <v>22</v>
      </c>
      <c r="H15" s="104">
        <v>1.54</v>
      </c>
    </row>
    <row r="16" spans="1:13" ht="14.25" customHeight="1" x14ac:dyDescent="0.2">
      <c r="A16" s="338"/>
      <c r="B16" s="93" t="s">
        <v>38</v>
      </c>
      <c r="C16" s="105">
        <v>1.1000000000000001</v>
      </c>
      <c r="D16" s="106">
        <v>1.4</v>
      </c>
      <c r="E16" s="106">
        <v>1.5</v>
      </c>
      <c r="F16" s="106">
        <v>1.4</v>
      </c>
      <c r="G16" s="106">
        <v>1.6</v>
      </c>
      <c r="H16" s="107">
        <v>3.13</v>
      </c>
    </row>
    <row r="17" spans="1:13" ht="14.25" customHeight="1" x14ac:dyDescent="0.2">
      <c r="A17" s="338"/>
      <c r="B17" s="93" t="s">
        <v>37</v>
      </c>
      <c r="C17" s="105">
        <v>1</v>
      </c>
      <c r="D17" s="106">
        <v>1.7</v>
      </c>
      <c r="E17" s="106">
        <v>1.5</v>
      </c>
      <c r="F17" s="106">
        <v>2.1</v>
      </c>
      <c r="G17" s="106">
        <v>1.3</v>
      </c>
      <c r="H17" s="107">
        <v>2.86</v>
      </c>
    </row>
    <row r="18" spans="1:13" ht="14.25" customHeight="1" thickBot="1" x14ac:dyDescent="0.25">
      <c r="A18" s="340"/>
      <c r="B18" s="95" t="s">
        <v>39</v>
      </c>
      <c r="C18" s="175">
        <v>2.6</v>
      </c>
      <c r="D18" s="112">
        <v>2.8</v>
      </c>
      <c r="E18" s="112">
        <v>1.8</v>
      </c>
      <c r="F18" s="112">
        <v>2.6</v>
      </c>
      <c r="G18" s="112">
        <v>1.6</v>
      </c>
      <c r="H18" s="113">
        <v>2.31</v>
      </c>
    </row>
    <row r="19" spans="1:13" ht="14.25" customHeight="1" x14ac:dyDescent="0.2">
      <c r="C19" s="176"/>
    </row>
    <row r="20" spans="1:13" ht="14.25" customHeight="1" x14ac:dyDescent="0.2"/>
    <row r="21" spans="1:13" ht="14.25" customHeight="1" x14ac:dyDescent="0.2">
      <c r="A21" s="5"/>
      <c r="B21" s="5"/>
      <c r="C21" s="5"/>
      <c r="D21" s="49"/>
    </row>
    <row r="22" spans="1:13" ht="14.25" customHeight="1" x14ac:dyDescent="0.2"/>
    <row r="23" spans="1:13" ht="14.25" customHeight="1" x14ac:dyDescent="0.2"/>
    <row r="24" spans="1:13" ht="14.25" customHeight="1" x14ac:dyDescent="0.2"/>
    <row r="25" spans="1:13" ht="14.25" customHeight="1" x14ac:dyDescent="0.2"/>
    <row r="26" spans="1:13" ht="14.25" customHeight="1" x14ac:dyDescent="0.2"/>
    <row r="27" spans="1:13" ht="14.25" customHeight="1" x14ac:dyDescent="0.2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3" ht="14.25" customHeight="1" x14ac:dyDescent="0.2"/>
    <row r="29" spans="1:13" ht="14.25" customHeight="1" x14ac:dyDescent="0.2"/>
    <row r="30" spans="1:13" ht="14.25" customHeight="1" x14ac:dyDescent="0.2"/>
    <row r="31" spans="1:13" ht="14.25" customHeight="1" x14ac:dyDescent="0.2"/>
    <row r="32" spans="1:1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:13" ht="14.25" customHeight="1" x14ac:dyDescent="0.2"/>
    <row r="50" spans="1:13" ht="14.25" customHeight="1" x14ac:dyDescent="0.2"/>
    <row r="51" spans="1:13" ht="14.25" customHeight="1" x14ac:dyDescent="0.2"/>
    <row r="52" spans="1:13" ht="14.25" customHeight="1" x14ac:dyDescent="0.2"/>
    <row r="53" spans="1:13" ht="15.65" customHeight="1" x14ac:dyDescent="0.2"/>
    <row r="54" spans="1:13" ht="8.5" customHeight="1" x14ac:dyDescent="0.2"/>
    <row r="55" spans="1:13" ht="8.5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</sheetData>
  <mergeCells count="6">
    <mergeCell ref="B3:L3"/>
    <mergeCell ref="A11:A14"/>
    <mergeCell ref="A15:A18"/>
    <mergeCell ref="G5:H5"/>
    <mergeCell ref="A6:B6"/>
    <mergeCell ref="A7:A10"/>
  </mergeCells>
  <phoneticPr fontId="2"/>
  <pageMargins left="0.70866141732283472" right="0.51181102362204722" top="0.74803149606299213" bottom="0.74803149606299213" header="0.31496062992125984" footer="0.2"/>
  <pageSetup paperSize="9" scale="99" orientation="portrait" r:id="rId1"/>
  <headerFooter alignWithMargins="0">
    <oddFooter>&amp;C-15-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  <pageSetUpPr fitToPage="1"/>
  </sheetPr>
  <dimension ref="A1:AH58"/>
  <sheetViews>
    <sheetView view="pageBreakPreview" zoomScale="130" zoomScaleNormal="100" zoomScaleSheetLayoutView="130" workbookViewId="0">
      <selection activeCell="K19" sqref="K19"/>
    </sheetView>
  </sheetViews>
  <sheetFormatPr defaultColWidth="9" defaultRowHeight="14" x14ac:dyDescent="0.2"/>
  <cols>
    <col min="1" max="1" width="3.90625" customWidth="1"/>
    <col min="2" max="2" width="8.6328125" customWidth="1"/>
    <col min="3" max="3" width="5.6328125" customWidth="1"/>
    <col min="4" max="8" width="5.6328125" style="1" customWidth="1"/>
    <col min="9" max="12" width="9" style="1"/>
    <col min="13" max="14" width="4.26953125" style="1" customWidth="1"/>
    <col min="15" max="15" width="9" style="1"/>
    <col min="16" max="16" width="4.6328125" style="1" customWidth="1"/>
    <col min="17" max="19" width="9" style="1"/>
    <col min="20" max="20" width="1.08984375" style="1" customWidth="1"/>
    <col min="21" max="21" width="12.26953125" style="1" bestFit="1" customWidth="1"/>
    <col min="22" max="27" width="1.08984375" style="1" customWidth="1"/>
    <col min="28" max="28" width="2.26953125" style="1" customWidth="1"/>
    <col min="29" max="31" width="9" style="1"/>
    <col min="32" max="32" width="26.36328125" style="1" customWidth="1"/>
    <col min="33" max="16384" width="9" style="1"/>
  </cols>
  <sheetData>
    <row r="1" spans="1:33" ht="14.25" customHeight="1" x14ac:dyDescent="0.2">
      <c r="A1" s="19" t="s">
        <v>92</v>
      </c>
      <c r="B1" s="5"/>
      <c r="C1" s="19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33" ht="29.5" customHeight="1" x14ac:dyDescent="0.2">
      <c r="A2" s="5"/>
      <c r="B2" s="354" t="e">
        <f ca="1">"　「蛋白検出」の者の割合を前年度と比べると，"&amp;AG6&amp;"している。"</f>
        <v>#REF!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48"/>
      <c r="N2" s="5"/>
    </row>
    <row r="3" spans="1:33" ht="14.25" customHeight="1" x14ac:dyDescent="0.2">
      <c r="A3" s="5"/>
      <c r="B3" s="38"/>
      <c r="C3" s="5"/>
      <c r="D3" s="5"/>
      <c r="E3" s="5"/>
      <c r="F3" s="5"/>
      <c r="G3" s="5"/>
      <c r="H3" s="5"/>
      <c r="I3" s="5"/>
      <c r="J3" s="62"/>
      <c r="K3" s="62"/>
      <c r="L3" s="62"/>
      <c r="M3" s="5"/>
      <c r="N3" s="5"/>
    </row>
    <row r="4" spans="1:33" ht="14.25" customHeight="1" thickBot="1" x14ac:dyDescent="0.25">
      <c r="A4" s="38"/>
      <c r="B4" s="1"/>
      <c r="C4" s="38"/>
      <c r="D4" s="5"/>
      <c r="E4" s="5"/>
      <c r="F4" s="5"/>
      <c r="G4" s="345" t="s">
        <v>9</v>
      </c>
      <c r="H4" s="346"/>
      <c r="I4" s="5"/>
      <c r="J4" s="355"/>
      <c r="K4" s="355"/>
      <c r="L4" s="355"/>
      <c r="M4" s="5"/>
      <c r="N4" s="5"/>
      <c r="Q4" s="144">
        <f>+F5</f>
        <v>6</v>
      </c>
      <c r="R4" s="144">
        <f>+G5</f>
        <v>7</v>
      </c>
      <c r="S4" s="143">
        <f>+H5</f>
        <v>7</v>
      </c>
      <c r="T4" s="143"/>
      <c r="AG4" s="163" t="s">
        <v>161</v>
      </c>
    </row>
    <row r="5" spans="1:33" customFormat="1" ht="14.25" customHeight="1" thickBot="1" x14ac:dyDescent="0.25">
      <c r="A5" s="348" t="s">
        <v>55</v>
      </c>
      <c r="B5" s="349"/>
      <c r="C5" s="140">
        <f>+'P10'!G17</f>
        <v>3</v>
      </c>
      <c r="D5" s="140">
        <f>+'P10'!H17</f>
        <v>4</v>
      </c>
      <c r="E5" s="140">
        <f>+'P10'!I17</f>
        <v>5</v>
      </c>
      <c r="F5" s="140">
        <f>+'P10'!J17</f>
        <v>6</v>
      </c>
      <c r="G5" s="140">
        <f>+'P10'!K17</f>
        <v>7</v>
      </c>
      <c r="H5" s="141">
        <f>+G5</f>
        <v>7</v>
      </c>
      <c r="I5" s="5"/>
      <c r="J5" s="5"/>
      <c r="K5" s="5"/>
      <c r="L5" s="5"/>
      <c r="M5" s="5"/>
      <c r="N5" s="5"/>
      <c r="O5" t="str">
        <f>+B10</f>
        <v>幼稚園</v>
      </c>
      <c r="P5" t="s">
        <v>138</v>
      </c>
      <c r="Q5" s="142" t="e">
        <f ca="1">+F10</f>
        <v>#REF!</v>
      </c>
      <c r="R5" s="142" t="e">
        <f t="shared" ref="R5:S5" ca="1" si="0">+G10</f>
        <v>#REF!</v>
      </c>
      <c r="S5" s="142" t="e">
        <f t="shared" ca="1" si="0"/>
        <v>#REF!</v>
      </c>
      <c r="T5" s="142"/>
      <c r="U5" t="s">
        <v>149</v>
      </c>
      <c r="V5" t="e">
        <f>VLOOKUP(C5,#REF!,14,FALSE)</f>
        <v>#REF!</v>
      </c>
      <c r="W5" t="e">
        <f>VLOOKUP(D5,#REF!,14,FALSE)</f>
        <v>#REF!</v>
      </c>
      <c r="X5" t="e">
        <f>VLOOKUP(E5,#REF!,14,FALSE)</f>
        <v>#REF!</v>
      </c>
      <c r="Y5" t="e">
        <f>VLOOKUP(F5,#REF!,14,FALSE)</f>
        <v>#REF!</v>
      </c>
      <c r="Z5" t="e">
        <f>VLOOKUP(G5,#REF!,14,FALSE)</f>
        <v>#REF!</v>
      </c>
      <c r="AA5">
        <v>37</v>
      </c>
      <c r="AD5" t="s">
        <v>158</v>
      </c>
      <c r="AF5" t="s">
        <v>159</v>
      </c>
      <c r="AG5" s="162">
        <v>1</v>
      </c>
    </row>
    <row r="6" spans="1:33" customFormat="1" ht="14.25" customHeight="1" thickTop="1" x14ac:dyDescent="0.2">
      <c r="A6" s="350" t="s">
        <v>8</v>
      </c>
      <c r="B6" s="92" t="s">
        <v>20</v>
      </c>
      <c r="C6" s="102" t="e">
        <f ca="1">INDIRECT($U$5&amp;$U6&amp;V$5)</f>
        <v>#REF!</v>
      </c>
      <c r="D6" s="102" t="e">
        <f t="shared" ref="D6:D17" ca="1" si="1">INDIRECT($U$5&amp;$U6&amp;W$5)</f>
        <v>#REF!</v>
      </c>
      <c r="E6" s="102" t="e">
        <f t="shared" ref="E6:E17" ca="1" si="2">INDIRECT($U$5&amp;$U6&amp;X$5)</f>
        <v>#REF!</v>
      </c>
      <c r="F6" s="102" t="e">
        <f t="shared" ref="F6:F17" ca="1" si="3">INDIRECT($U$5&amp;$U6&amp;Y$5)</f>
        <v>#REF!</v>
      </c>
      <c r="G6" s="103" t="e">
        <f t="shared" ref="G6:H17" ca="1" si="4">INDIRECT($U$5&amp;$U6&amp;Z$5)</f>
        <v>#REF!</v>
      </c>
      <c r="H6" s="104" t="e">
        <f ca="1">INDIRECT($U$5&amp;$U6&amp;AA$5)</f>
        <v>#REF!</v>
      </c>
      <c r="I6" s="5"/>
      <c r="J6" s="5"/>
      <c r="K6" s="5"/>
      <c r="L6" s="5"/>
      <c r="M6" s="5"/>
      <c r="N6" s="5"/>
      <c r="P6" t="s">
        <v>140</v>
      </c>
      <c r="Q6" s="142" t="e">
        <f ca="1">+F14</f>
        <v>#REF!</v>
      </c>
      <c r="R6" s="142" t="e">
        <f t="shared" ref="R6:S6" ca="1" si="5">+G14</f>
        <v>#REF!</v>
      </c>
      <c r="S6" s="142" t="e">
        <f t="shared" ca="1" si="5"/>
        <v>#REF!</v>
      </c>
      <c r="T6" s="142"/>
      <c r="U6" t="s">
        <v>109</v>
      </c>
      <c r="AG6" t="e">
        <f ca="1">IF(MID(AG7,3,50)=MID(AG8,3,50),"男子・女子ともに"&amp;MID(AG7,4,50),MID(AG7,1,LEN(AG7)-2)&amp;"，"&amp;AG8)</f>
        <v>#REF!</v>
      </c>
    </row>
    <row r="7" spans="1:33" customFormat="1" ht="14.25" customHeight="1" x14ac:dyDescent="0.2">
      <c r="A7" s="351"/>
      <c r="B7" s="93" t="s">
        <v>38</v>
      </c>
      <c r="C7" s="105" t="e">
        <f t="shared" ref="C7:C17" ca="1" si="6">INDIRECT($U$5&amp;$U7&amp;V$5)</f>
        <v>#REF!</v>
      </c>
      <c r="D7" s="105" t="e">
        <f t="shared" ca="1" si="1"/>
        <v>#REF!</v>
      </c>
      <c r="E7" s="105" t="e">
        <f t="shared" ca="1" si="2"/>
        <v>#REF!</v>
      </c>
      <c r="F7" s="105" t="e">
        <f t="shared" ca="1" si="3"/>
        <v>#REF!</v>
      </c>
      <c r="G7" s="106" t="e">
        <f t="shared" ca="1" si="4"/>
        <v>#REF!</v>
      </c>
      <c r="H7" s="107" t="e">
        <f t="shared" ca="1" si="4"/>
        <v>#REF!</v>
      </c>
      <c r="I7" s="5"/>
      <c r="J7" s="5"/>
      <c r="K7" s="5"/>
      <c r="L7" s="5"/>
      <c r="M7" s="5"/>
      <c r="N7" s="5"/>
      <c r="O7" t="str">
        <f>+B11</f>
        <v>小学校</v>
      </c>
      <c r="P7" t="s">
        <v>137</v>
      </c>
      <c r="Q7" s="142" t="e">
        <f ca="1">+F11</f>
        <v>#REF!</v>
      </c>
      <c r="R7" s="142" t="e">
        <f t="shared" ref="R7:S7" ca="1" si="7">+G11</f>
        <v>#REF!</v>
      </c>
      <c r="S7" s="142" t="e">
        <f t="shared" ca="1" si="7"/>
        <v>#REF!</v>
      </c>
      <c r="T7" s="142"/>
      <c r="U7" t="s">
        <v>141</v>
      </c>
      <c r="AC7" t="s">
        <v>156</v>
      </c>
      <c r="AD7" t="e">
        <f ca="1">AD13</f>
        <v>#REF!</v>
      </c>
      <c r="AF7" t="e">
        <f ca="1">AF13</f>
        <v>#REF!</v>
      </c>
      <c r="AG7" t="e">
        <f ca="1">IF(AG5=1,"男子は"&amp;AD7&amp;"で増加","男子は"&amp;AF7&amp;"で減少")</f>
        <v>#REF!</v>
      </c>
    </row>
    <row r="8" spans="1:33" customFormat="1" ht="14.25" customHeight="1" x14ac:dyDescent="0.2">
      <c r="A8" s="351"/>
      <c r="B8" s="93" t="s">
        <v>37</v>
      </c>
      <c r="C8" s="105" t="e">
        <f t="shared" ca="1" si="6"/>
        <v>#REF!</v>
      </c>
      <c r="D8" s="105" t="e">
        <f t="shared" ca="1" si="1"/>
        <v>#REF!</v>
      </c>
      <c r="E8" s="105" t="e">
        <f t="shared" ca="1" si="2"/>
        <v>#REF!</v>
      </c>
      <c r="F8" s="105" t="e">
        <f t="shared" ca="1" si="3"/>
        <v>#REF!</v>
      </c>
      <c r="G8" s="106" t="e">
        <f t="shared" ca="1" si="4"/>
        <v>#REF!</v>
      </c>
      <c r="H8" s="107" t="e">
        <f t="shared" ca="1" si="4"/>
        <v>#REF!</v>
      </c>
      <c r="I8" s="5"/>
      <c r="J8" s="5"/>
      <c r="K8" s="5"/>
      <c r="L8" s="5"/>
      <c r="M8" s="5"/>
      <c r="N8" s="5"/>
      <c r="P8" t="s">
        <v>139</v>
      </c>
      <c r="Q8" s="142" t="e">
        <f ca="1">+F15</f>
        <v>#REF!</v>
      </c>
      <c r="R8" s="142" t="e">
        <f t="shared" ref="R8:S8" ca="1" si="8">+G15</f>
        <v>#REF!</v>
      </c>
      <c r="S8" s="142" t="e">
        <f t="shared" ca="1" si="8"/>
        <v>#REF!</v>
      </c>
      <c r="T8" s="142"/>
      <c r="U8" t="s">
        <v>142</v>
      </c>
      <c r="AC8" t="s">
        <v>157</v>
      </c>
      <c r="AD8" t="e">
        <f ca="1">AD17</f>
        <v>#REF!</v>
      </c>
      <c r="AF8" t="e">
        <f ca="1">AF17</f>
        <v>#REF!</v>
      </c>
      <c r="AG8" t="e">
        <f ca="1">IF(ISERROR(FIND("増加",AG7,1)),"女子は"&amp;AF8&amp;"で減少","女子は"&amp;AD8&amp;"で増加")</f>
        <v>#REF!</v>
      </c>
    </row>
    <row r="9" spans="1:33" customFormat="1" ht="14.25" customHeight="1" thickBot="1" x14ac:dyDescent="0.25">
      <c r="A9" s="352"/>
      <c r="B9" s="94" t="s">
        <v>39</v>
      </c>
      <c r="C9" s="108" t="e">
        <f t="shared" ca="1" si="6"/>
        <v>#REF!</v>
      </c>
      <c r="D9" s="108" t="e">
        <f t="shared" ca="1" si="1"/>
        <v>#REF!</v>
      </c>
      <c r="E9" s="108" t="e">
        <f t="shared" ca="1" si="2"/>
        <v>#REF!</v>
      </c>
      <c r="F9" s="108" t="e">
        <f t="shared" ca="1" si="3"/>
        <v>#REF!</v>
      </c>
      <c r="G9" s="109" t="e">
        <f t="shared" ca="1" si="4"/>
        <v>#REF!</v>
      </c>
      <c r="H9" s="110" t="e">
        <f t="shared" ca="1" si="4"/>
        <v>#REF!</v>
      </c>
      <c r="I9" s="5"/>
      <c r="J9" s="5"/>
      <c r="K9" s="5"/>
      <c r="L9" s="5"/>
      <c r="M9" s="5"/>
      <c r="N9" s="5"/>
      <c r="O9" t="str">
        <f>+B12</f>
        <v>中学校</v>
      </c>
      <c r="P9" t="s">
        <v>137</v>
      </c>
      <c r="Q9" s="142" t="e">
        <f ca="1">+F12</f>
        <v>#REF!</v>
      </c>
      <c r="R9" s="142" t="e">
        <f t="shared" ref="R9:S9" ca="1" si="9">+G12</f>
        <v>#REF!</v>
      </c>
      <c r="S9" s="142" t="e">
        <f t="shared" ca="1" si="9"/>
        <v>#REF!</v>
      </c>
      <c r="T9" s="142"/>
      <c r="U9" t="s">
        <v>110</v>
      </c>
      <c r="AC9" t="s">
        <v>154</v>
      </c>
      <c r="AE9" t="s">
        <v>155</v>
      </c>
    </row>
    <row r="10" spans="1:33" customFormat="1" ht="14.25" customHeight="1" thickTop="1" x14ac:dyDescent="0.2">
      <c r="A10" s="342" t="s">
        <v>13</v>
      </c>
      <c r="B10" s="92" t="s">
        <v>20</v>
      </c>
      <c r="C10" s="102" t="e">
        <f t="shared" ca="1" si="6"/>
        <v>#REF!</v>
      </c>
      <c r="D10" s="102" t="e">
        <f t="shared" ca="1" si="1"/>
        <v>#REF!</v>
      </c>
      <c r="E10" s="102" t="e">
        <f t="shared" ca="1" si="2"/>
        <v>#REF!</v>
      </c>
      <c r="F10" s="102" t="e">
        <f t="shared" ca="1" si="3"/>
        <v>#REF!</v>
      </c>
      <c r="G10" s="102" t="e">
        <f t="shared" ca="1" si="4"/>
        <v>#REF!</v>
      </c>
      <c r="H10" s="104" t="e">
        <f t="shared" ca="1" si="4"/>
        <v>#REF!</v>
      </c>
      <c r="I10" s="5"/>
      <c r="J10" s="5"/>
      <c r="K10" s="5"/>
      <c r="L10" s="5"/>
      <c r="M10" s="5"/>
      <c r="N10" s="5"/>
      <c r="P10" t="s">
        <v>139</v>
      </c>
      <c r="Q10" s="142" t="e">
        <f ca="1">+F16</f>
        <v>#REF!</v>
      </c>
      <c r="R10" s="142" t="e">
        <f t="shared" ref="R10:S10" ca="1" si="10">+G16</f>
        <v>#REF!</v>
      </c>
      <c r="S10" s="142" t="e">
        <f t="shared" ca="1" si="10"/>
        <v>#REF!</v>
      </c>
      <c r="T10" s="142"/>
      <c r="U10" t="s">
        <v>143</v>
      </c>
      <c r="AC10" t="e">
        <f t="shared" ref="AC10:AC17" ca="1" si="11">IF(AND(ISERROR(G10-F10)=FALSE,G10&gt;F10),B10,"")</f>
        <v>#REF!</v>
      </c>
      <c r="AD10" t="e">
        <f ca="1">AC10</f>
        <v>#REF!</v>
      </c>
      <c r="AE10" t="e">
        <f t="shared" ref="AE10:AE17" ca="1" si="12">IF(AND(ISERROR(G10-F10)=FALSE,G10&lt;F10),B10,"")</f>
        <v>#REF!</v>
      </c>
      <c r="AF10" t="e">
        <f ca="1">AE10</f>
        <v>#REF!</v>
      </c>
    </row>
    <row r="11" spans="1:33" customFormat="1" ht="14.25" customHeight="1" x14ac:dyDescent="0.2">
      <c r="A11" s="343"/>
      <c r="B11" s="93" t="s">
        <v>38</v>
      </c>
      <c r="C11" s="105" t="e">
        <f t="shared" ca="1" si="6"/>
        <v>#REF!</v>
      </c>
      <c r="D11" s="105" t="e">
        <f t="shared" ca="1" si="1"/>
        <v>#REF!</v>
      </c>
      <c r="E11" s="105" t="e">
        <f t="shared" ca="1" si="2"/>
        <v>#REF!</v>
      </c>
      <c r="F11" s="105" t="e">
        <f t="shared" ca="1" si="3"/>
        <v>#REF!</v>
      </c>
      <c r="G11" s="105" t="e">
        <f t="shared" ca="1" si="4"/>
        <v>#REF!</v>
      </c>
      <c r="H11" s="107" t="e">
        <f t="shared" ca="1" si="4"/>
        <v>#REF!</v>
      </c>
      <c r="I11" s="5"/>
      <c r="J11" s="5"/>
      <c r="K11" s="5"/>
      <c r="L11" s="5"/>
      <c r="M11" s="5"/>
      <c r="N11" s="5"/>
      <c r="O11" t="str">
        <f>+B13</f>
        <v>高等学校</v>
      </c>
      <c r="P11" t="s">
        <v>137</v>
      </c>
      <c r="Q11" s="142" t="e">
        <f ca="1">+F13</f>
        <v>#REF!</v>
      </c>
      <c r="R11" s="142" t="e">
        <f t="shared" ref="R11:S11" ca="1" si="13">+G13</f>
        <v>#REF!</v>
      </c>
      <c r="S11" s="142" t="e">
        <f t="shared" ca="1" si="13"/>
        <v>#REF!</v>
      </c>
      <c r="T11" s="142"/>
      <c r="U11" t="s">
        <v>144</v>
      </c>
      <c r="AC11" t="e">
        <f t="shared" ca="1" si="11"/>
        <v>#REF!</v>
      </c>
      <c r="AD11" t="e">
        <f ca="1">AD10&amp;IF(AND(LEN(AD10)&gt;0,LEN(AC11)&gt;0),"，","")&amp;AC11</f>
        <v>#REF!</v>
      </c>
      <c r="AE11" t="e">
        <f t="shared" ca="1" si="12"/>
        <v>#REF!</v>
      </c>
      <c r="AF11" t="e">
        <f ca="1">AF10&amp;IF(AND(LEN(AF10)&gt;0,LEN(AE11)&gt;0),"，","")&amp;AE11</f>
        <v>#REF!</v>
      </c>
    </row>
    <row r="12" spans="1:33" customFormat="1" ht="14.25" customHeight="1" x14ac:dyDescent="0.2">
      <c r="A12" s="343"/>
      <c r="B12" s="93" t="s">
        <v>37</v>
      </c>
      <c r="C12" s="105" t="e">
        <f t="shared" ca="1" si="6"/>
        <v>#REF!</v>
      </c>
      <c r="D12" s="105" t="e">
        <f t="shared" ca="1" si="1"/>
        <v>#REF!</v>
      </c>
      <c r="E12" s="105" t="e">
        <f t="shared" ca="1" si="2"/>
        <v>#REF!</v>
      </c>
      <c r="F12" s="105" t="e">
        <f t="shared" ca="1" si="3"/>
        <v>#REF!</v>
      </c>
      <c r="G12" s="105" t="e">
        <f t="shared" ca="1" si="4"/>
        <v>#REF!</v>
      </c>
      <c r="H12" s="107" t="e">
        <f t="shared" ca="1" si="4"/>
        <v>#REF!</v>
      </c>
      <c r="I12" s="5"/>
      <c r="J12" s="5"/>
      <c r="K12" s="5"/>
      <c r="L12" s="5"/>
      <c r="M12" s="5"/>
      <c r="N12" s="5"/>
      <c r="P12" t="s">
        <v>139</v>
      </c>
      <c r="Q12" s="142" t="e">
        <f ca="1">+F17</f>
        <v>#REF!</v>
      </c>
      <c r="R12" s="142" t="e">
        <f t="shared" ref="R12:S12" ca="1" si="14">+G17</f>
        <v>#REF!</v>
      </c>
      <c r="S12" s="142" t="e">
        <f t="shared" ca="1" si="14"/>
        <v>#REF!</v>
      </c>
      <c r="T12" s="142"/>
      <c r="U12" t="s">
        <v>111</v>
      </c>
      <c r="AC12" t="e">
        <f t="shared" ca="1" si="11"/>
        <v>#REF!</v>
      </c>
      <c r="AD12" t="e">
        <f t="shared" ref="AD12:AF13" ca="1" si="15">AD11&amp;IF(AND(LEN(AD11)&gt;0,LEN(AC12)&gt;0),"，","")&amp;AC12</f>
        <v>#REF!</v>
      </c>
      <c r="AE12" t="e">
        <f t="shared" ca="1" si="12"/>
        <v>#REF!</v>
      </c>
      <c r="AF12" t="e">
        <f t="shared" ca="1" si="15"/>
        <v>#REF!</v>
      </c>
    </row>
    <row r="13" spans="1:33" customFormat="1" ht="14.25" customHeight="1" thickBot="1" x14ac:dyDescent="0.25">
      <c r="A13" s="353"/>
      <c r="B13" s="94" t="s">
        <v>39</v>
      </c>
      <c r="C13" s="108" t="e">
        <f t="shared" ca="1" si="6"/>
        <v>#REF!</v>
      </c>
      <c r="D13" s="108" t="e">
        <f t="shared" ca="1" si="1"/>
        <v>#REF!</v>
      </c>
      <c r="E13" s="108" t="e">
        <f t="shared" ca="1" si="2"/>
        <v>#REF!</v>
      </c>
      <c r="F13" s="108" t="e">
        <f t="shared" ca="1" si="3"/>
        <v>#REF!</v>
      </c>
      <c r="G13" s="108" t="e">
        <f t="shared" ca="1" si="4"/>
        <v>#REF!</v>
      </c>
      <c r="H13" s="110" t="e">
        <f t="shared" ca="1" si="4"/>
        <v>#REF!</v>
      </c>
      <c r="I13" s="5"/>
      <c r="J13" s="5"/>
      <c r="K13" s="5"/>
      <c r="L13" s="5"/>
      <c r="M13" s="5"/>
      <c r="N13" s="5"/>
      <c r="U13" t="s">
        <v>145</v>
      </c>
      <c r="AC13" t="e">
        <f t="shared" ca="1" si="11"/>
        <v>#REF!</v>
      </c>
      <c r="AD13" t="e">
        <f t="shared" ca="1" si="15"/>
        <v>#REF!</v>
      </c>
      <c r="AE13" t="e">
        <f t="shared" ca="1" si="12"/>
        <v>#REF!</v>
      </c>
      <c r="AF13" t="e">
        <f t="shared" ca="1" si="15"/>
        <v>#REF!</v>
      </c>
    </row>
    <row r="14" spans="1:33" customFormat="1" ht="14.25" customHeight="1" thickTop="1" x14ac:dyDescent="0.2">
      <c r="A14" s="342" t="s">
        <v>14</v>
      </c>
      <c r="B14" s="92" t="s">
        <v>20</v>
      </c>
      <c r="C14" s="102" t="e">
        <f t="shared" ca="1" si="6"/>
        <v>#REF!</v>
      </c>
      <c r="D14" s="102" t="e">
        <f t="shared" ca="1" si="1"/>
        <v>#REF!</v>
      </c>
      <c r="E14" s="102" t="e">
        <f t="shared" ca="1" si="2"/>
        <v>#REF!</v>
      </c>
      <c r="F14" s="102" t="e">
        <f t="shared" ca="1" si="3"/>
        <v>#REF!</v>
      </c>
      <c r="G14" s="102" t="e">
        <f t="shared" ca="1" si="4"/>
        <v>#REF!</v>
      </c>
      <c r="H14" s="104" t="e">
        <f t="shared" ca="1" si="4"/>
        <v>#REF!</v>
      </c>
      <c r="I14" s="5"/>
      <c r="J14" s="5"/>
      <c r="K14" s="5"/>
      <c r="L14" s="5"/>
      <c r="M14" s="5"/>
      <c r="N14" s="5"/>
      <c r="U14" t="s">
        <v>146</v>
      </c>
      <c r="AC14" t="e">
        <f t="shared" ca="1" si="11"/>
        <v>#REF!</v>
      </c>
      <c r="AD14" t="e">
        <f ca="1">AC14</f>
        <v>#REF!</v>
      </c>
      <c r="AE14" t="e">
        <f t="shared" ca="1" si="12"/>
        <v>#REF!</v>
      </c>
      <c r="AF14" t="e">
        <f ca="1">AE14</f>
        <v>#REF!</v>
      </c>
    </row>
    <row r="15" spans="1:33" customFormat="1" ht="14.25" customHeight="1" x14ac:dyDescent="0.2">
      <c r="A15" s="343"/>
      <c r="B15" s="93" t="s">
        <v>38</v>
      </c>
      <c r="C15" s="105" t="e">
        <f t="shared" ca="1" si="6"/>
        <v>#REF!</v>
      </c>
      <c r="D15" s="105" t="e">
        <f t="shared" ca="1" si="1"/>
        <v>#REF!</v>
      </c>
      <c r="E15" s="105" t="e">
        <f t="shared" ca="1" si="2"/>
        <v>#REF!</v>
      </c>
      <c r="F15" s="105" t="e">
        <f t="shared" ca="1" si="3"/>
        <v>#REF!</v>
      </c>
      <c r="G15" s="105" t="e">
        <f t="shared" ca="1" si="4"/>
        <v>#REF!</v>
      </c>
      <c r="H15" s="107" t="e">
        <f t="shared" ca="1" si="4"/>
        <v>#REF!</v>
      </c>
      <c r="I15" s="5"/>
      <c r="J15" s="5"/>
      <c r="K15" s="5"/>
      <c r="L15" s="5"/>
      <c r="M15" s="5"/>
      <c r="N15" s="5"/>
      <c r="U15" t="s">
        <v>112</v>
      </c>
      <c r="AC15" t="e">
        <f t="shared" ca="1" si="11"/>
        <v>#REF!</v>
      </c>
      <c r="AD15" t="e">
        <f ca="1">AD14&amp;IF(AND(LEN(AD14)&gt;0,LEN(AC15)&gt;0),"，","")&amp;AC15</f>
        <v>#REF!</v>
      </c>
      <c r="AE15" t="e">
        <f t="shared" ca="1" si="12"/>
        <v>#REF!</v>
      </c>
      <c r="AF15" t="e">
        <f ca="1">AF14&amp;IF(AND(LEN(AF14)&gt;0,LEN(AE15)&gt;0),"，","")&amp;AE15</f>
        <v>#REF!</v>
      </c>
    </row>
    <row r="16" spans="1:33" customFormat="1" ht="14.25" customHeight="1" x14ac:dyDescent="0.2">
      <c r="A16" s="343"/>
      <c r="B16" s="93" t="s">
        <v>37</v>
      </c>
      <c r="C16" s="105" t="e">
        <f t="shared" ca="1" si="6"/>
        <v>#REF!</v>
      </c>
      <c r="D16" s="105" t="e">
        <f t="shared" ca="1" si="1"/>
        <v>#REF!</v>
      </c>
      <c r="E16" s="105" t="e">
        <f t="shared" ca="1" si="2"/>
        <v>#REF!</v>
      </c>
      <c r="F16" s="105" t="e">
        <f t="shared" ca="1" si="3"/>
        <v>#REF!</v>
      </c>
      <c r="G16" s="105" t="e">
        <f t="shared" ca="1" si="4"/>
        <v>#REF!</v>
      </c>
      <c r="H16" s="107" t="e">
        <f t="shared" ca="1" si="4"/>
        <v>#REF!</v>
      </c>
      <c r="I16" s="5"/>
      <c r="J16" s="5"/>
      <c r="K16" s="5"/>
      <c r="L16" s="5"/>
      <c r="M16" s="5"/>
      <c r="N16" s="5"/>
      <c r="U16" t="s">
        <v>147</v>
      </c>
      <c r="AC16" t="e">
        <f t="shared" ca="1" si="11"/>
        <v>#REF!</v>
      </c>
      <c r="AD16" t="e">
        <f t="shared" ref="AD16:AD17" ca="1" si="16">AD15&amp;IF(AND(LEN(AD15)&gt;0,LEN(AC16)&gt;0),"，","")&amp;AC16</f>
        <v>#REF!</v>
      </c>
      <c r="AE16" t="e">
        <f t="shared" ca="1" si="12"/>
        <v>#REF!</v>
      </c>
      <c r="AF16" t="e">
        <f t="shared" ref="AF16:AF17" ca="1" si="17">AF15&amp;IF(AND(LEN(AF15)&gt;0,LEN(AE16)&gt;0),"，","")&amp;AE16</f>
        <v>#REF!</v>
      </c>
    </row>
    <row r="17" spans="1:33" customFormat="1" ht="14.25" customHeight="1" thickBot="1" x14ac:dyDescent="0.25">
      <c r="A17" s="344"/>
      <c r="B17" s="95" t="s">
        <v>39</v>
      </c>
      <c r="C17" s="111" t="e">
        <f t="shared" ca="1" si="6"/>
        <v>#REF!</v>
      </c>
      <c r="D17" s="111" t="e">
        <f t="shared" ca="1" si="1"/>
        <v>#REF!</v>
      </c>
      <c r="E17" s="111" t="e">
        <f t="shared" ca="1" si="2"/>
        <v>#REF!</v>
      </c>
      <c r="F17" s="111" t="e">
        <f t="shared" ca="1" si="3"/>
        <v>#REF!</v>
      </c>
      <c r="G17" s="111" t="e">
        <f t="shared" ca="1" si="4"/>
        <v>#REF!</v>
      </c>
      <c r="H17" s="113" t="e">
        <f t="shared" ca="1" si="4"/>
        <v>#REF!</v>
      </c>
      <c r="I17" s="5"/>
      <c r="J17" s="5"/>
      <c r="K17" s="5"/>
      <c r="L17" s="5"/>
      <c r="M17" s="5"/>
      <c r="N17" s="5"/>
      <c r="U17" t="s">
        <v>148</v>
      </c>
      <c r="AC17" t="e">
        <f t="shared" ca="1" si="11"/>
        <v>#REF!</v>
      </c>
      <c r="AD17" t="e">
        <f t="shared" ca="1" si="16"/>
        <v>#REF!</v>
      </c>
      <c r="AE17" t="e">
        <f t="shared" ca="1" si="12"/>
        <v>#REF!</v>
      </c>
      <c r="AF17" t="e">
        <f t="shared" ca="1" si="17"/>
        <v>#REF!</v>
      </c>
    </row>
    <row r="18" spans="1:33" customFormat="1" ht="14.25" customHeight="1" x14ac:dyDescent="0.2">
      <c r="A18" s="34"/>
      <c r="B18" s="31"/>
      <c r="C18" s="32"/>
      <c r="D18" s="32"/>
      <c r="E18" s="32"/>
      <c r="F18" s="32"/>
      <c r="G18" s="32"/>
      <c r="H18" s="32"/>
      <c r="I18" s="5"/>
      <c r="J18" s="5"/>
      <c r="K18" s="5"/>
      <c r="L18" s="5"/>
      <c r="M18" s="5"/>
      <c r="N18" s="5"/>
    </row>
    <row r="19" spans="1:33" ht="14.25" customHeight="1" x14ac:dyDescent="0.2">
      <c r="A19" s="19" t="s">
        <v>105</v>
      </c>
      <c r="B19" s="24"/>
      <c r="C19" s="2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33" ht="14.25" customHeight="1" x14ac:dyDescent="0.2">
      <c r="A20" s="5"/>
      <c r="B20" s="329" t="str">
        <f>"　「耳疾患」の者の割合を前年度と比べると，男子・女子ともに高等学校で増加している。"</f>
        <v>　「耳疾患」の者の割合を前年度と比べると，男子・女子ともに高等学校で増加している。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5"/>
      <c r="N20" s="5"/>
    </row>
    <row r="21" spans="1:33" ht="14.25" customHeight="1" x14ac:dyDescent="0.2">
      <c r="A21" s="5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5"/>
      <c r="N21" s="5"/>
    </row>
    <row r="22" spans="1:33" ht="14.25" customHeight="1" x14ac:dyDescent="0.2">
      <c r="A22" s="61"/>
      <c r="B22" s="19"/>
      <c r="C22" s="5"/>
      <c r="D22" s="5"/>
      <c r="E22" s="5"/>
      <c r="F22" s="5"/>
      <c r="G22" s="5"/>
      <c r="H22" s="5"/>
      <c r="I22" s="5"/>
      <c r="M22" s="5"/>
      <c r="N22" s="5"/>
    </row>
    <row r="23" spans="1:33" customFormat="1" ht="14.25" customHeight="1" thickBot="1" x14ac:dyDescent="0.25">
      <c r="A23" s="19"/>
      <c r="B23" s="19"/>
      <c r="C23" s="5"/>
      <c r="D23" s="5"/>
      <c r="E23" s="5"/>
      <c r="F23" s="5"/>
      <c r="G23" s="50"/>
      <c r="H23" s="63" t="s">
        <v>9</v>
      </c>
      <c r="I23" s="5"/>
      <c r="J23" s="355"/>
      <c r="K23" s="355"/>
      <c r="L23" s="355"/>
      <c r="M23" s="5"/>
      <c r="N23" s="5"/>
      <c r="O23" s="1"/>
      <c r="P23" s="1"/>
      <c r="Q23" s="144">
        <f>+F24</f>
        <v>6</v>
      </c>
      <c r="R23" s="144">
        <f>+G24</f>
        <v>7</v>
      </c>
      <c r="S23" s="143">
        <f>+H24</f>
        <v>7</v>
      </c>
      <c r="T23" s="143"/>
      <c r="AG23" s="163" t="s">
        <v>161</v>
      </c>
    </row>
    <row r="24" spans="1:33" customFormat="1" ht="14.25" customHeight="1" thickBot="1" x14ac:dyDescent="0.25">
      <c r="A24" s="348" t="s">
        <v>55</v>
      </c>
      <c r="B24" s="349"/>
      <c r="C24" s="140">
        <f t="shared" ref="C24:E24" si="18">+C5</f>
        <v>3</v>
      </c>
      <c r="D24" s="140">
        <f t="shared" si="18"/>
        <v>4</v>
      </c>
      <c r="E24" s="140">
        <f t="shared" si="18"/>
        <v>5</v>
      </c>
      <c r="F24" s="140">
        <f>+F5</f>
        <v>6</v>
      </c>
      <c r="G24" s="140">
        <f>+G5</f>
        <v>7</v>
      </c>
      <c r="H24" s="141">
        <f>+H5</f>
        <v>7</v>
      </c>
      <c r="I24" s="5"/>
      <c r="J24" s="5"/>
      <c r="K24" s="5"/>
      <c r="L24" s="5"/>
      <c r="M24" s="5"/>
      <c r="N24" s="5"/>
      <c r="O24" t="str">
        <f>+B29</f>
        <v>幼稚園</v>
      </c>
      <c r="P24" t="s">
        <v>138</v>
      </c>
      <c r="Q24" s="142" t="e">
        <f ca="1">+F29</f>
        <v>#REF!</v>
      </c>
      <c r="R24" s="142" t="e">
        <f t="shared" ref="R24" ca="1" si="19">+G29</f>
        <v>#REF!</v>
      </c>
      <c r="S24" s="142" t="e">
        <f t="shared" ref="S24" ca="1" si="20">+H29</f>
        <v>#REF!</v>
      </c>
      <c r="T24" s="142"/>
      <c r="AD24" t="s">
        <v>158</v>
      </c>
      <c r="AF24" t="s">
        <v>159</v>
      </c>
      <c r="AG24" s="162">
        <v>1</v>
      </c>
    </row>
    <row r="25" spans="1:33" customFormat="1" ht="14.25" customHeight="1" thickTop="1" x14ac:dyDescent="0.2">
      <c r="A25" s="350" t="s">
        <v>8</v>
      </c>
      <c r="B25" s="92" t="s">
        <v>20</v>
      </c>
      <c r="C25" s="103" t="e">
        <f t="shared" ref="C25:C36" ca="1" si="21">INDIRECT($U$5&amp;$U25&amp;V$5)</f>
        <v>#REF!</v>
      </c>
      <c r="D25" s="103" t="e">
        <f t="shared" ref="D25:D36" ca="1" si="22">INDIRECT($U$5&amp;$U25&amp;W$5)</f>
        <v>#REF!</v>
      </c>
      <c r="E25" s="103" t="e">
        <f t="shared" ref="E25:E36" ca="1" si="23">INDIRECT($U$5&amp;$U25&amp;X$5)</f>
        <v>#REF!</v>
      </c>
      <c r="F25" s="103" t="e">
        <f t="shared" ref="F25:F36" ca="1" si="24">INDIRECT($U$5&amp;$U25&amp;Y$5)</f>
        <v>#REF!</v>
      </c>
      <c r="G25" s="103" t="e">
        <f t="shared" ref="G25:H36" ca="1" si="25">INDIRECT($U$5&amp;$U25&amp;Z$5)</f>
        <v>#REF!</v>
      </c>
      <c r="H25" s="104" t="e">
        <f t="shared" ca="1" si="25"/>
        <v>#REF!</v>
      </c>
      <c r="I25" s="5"/>
      <c r="J25" s="5"/>
      <c r="K25" s="5"/>
      <c r="L25" s="5"/>
      <c r="M25" s="5"/>
      <c r="N25" s="5"/>
      <c r="P25" t="s">
        <v>140</v>
      </c>
      <c r="Q25" s="142" t="e">
        <f ca="1">+F33</f>
        <v>#REF!</v>
      </c>
      <c r="R25" s="142" t="e">
        <f t="shared" ref="R25" ca="1" si="26">+G33</f>
        <v>#REF!</v>
      </c>
      <c r="S25" s="142" t="e">
        <f t="shared" ref="S25" ca="1" si="27">+H33</f>
        <v>#REF!</v>
      </c>
      <c r="T25" s="142"/>
      <c r="U25" t="s">
        <v>113</v>
      </c>
      <c r="AG25" t="e">
        <f ca="1">IF(MID(AG26,3,50)=MID(AG27,3,50),"男子・女子ともに"&amp;MID(AG26,4,50),MID(AG26,1,LEN(AG26)-2)&amp;"，"&amp;AG27)</f>
        <v>#REF!</v>
      </c>
    </row>
    <row r="26" spans="1:33" customFormat="1" ht="14.25" customHeight="1" x14ac:dyDescent="0.2">
      <c r="A26" s="351"/>
      <c r="B26" s="93" t="s">
        <v>38</v>
      </c>
      <c r="C26" s="106" t="e">
        <f t="shared" ca="1" si="21"/>
        <v>#REF!</v>
      </c>
      <c r="D26" s="106" t="e">
        <f t="shared" ca="1" si="22"/>
        <v>#REF!</v>
      </c>
      <c r="E26" s="106" t="e">
        <f t="shared" ca="1" si="23"/>
        <v>#REF!</v>
      </c>
      <c r="F26" s="106" t="e">
        <f t="shared" ca="1" si="24"/>
        <v>#REF!</v>
      </c>
      <c r="G26" s="106" t="e">
        <f t="shared" ca="1" si="25"/>
        <v>#REF!</v>
      </c>
      <c r="H26" s="107" t="e">
        <f t="shared" ca="1" si="25"/>
        <v>#REF!</v>
      </c>
      <c r="I26" s="5"/>
      <c r="J26" s="5"/>
      <c r="K26" s="5"/>
      <c r="L26" s="5"/>
      <c r="M26" s="5"/>
      <c r="N26" s="5"/>
      <c r="O26" t="str">
        <f>+B30</f>
        <v>小学校</v>
      </c>
      <c r="P26" t="s">
        <v>137</v>
      </c>
      <c r="Q26" s="142" t="e">
        <f ca="1">+F30</f>
        <v>#REF!</v>
      </c>
      <c r="R26" s="142" t="e">
        <f t="shared" ref="R26" ca="1" si="28">+G30</f>
        <v>#REF!</v>
      </c>
      <c r="S26" s="142" t="e">
        <f t="shared" ref="S26" ca="1" si="29">+H30</f>
        <v>#REF!</v>
      </c>
      <c r="T26" s="142"/>
      <c r="U26" t="s">
        <v>114</v>
      </c>
      <c r="AC26" t="s">
        <v>156</v>
      </c>
      <c r="AD26" t="e">
        <f ca="1">AD32</f>
        <v>#REF!</v>
      </c>
      <c r="AF26" t="e">
        <f ca="1">AF32</f>
        <v>#REF!</v>
      </c>
      <c r="AG26" t="e">
        <f ca="1">IF(AG24=1,"男子は"&amp;AD26&amp;"で増加","男子は"&amp;AF26&amp;"で減少")</f>
        <v>#REF!</v>
      </c>
    </row>
    <row r="27" spans="1:33" customFormat="1" ht="14.25" customHeight="1" x14ac:dyDescent="0.2">
      <c r="A27" s="351"/>
      <c r="B27" s="93" t="s">
        <v>37</v>
      </c>
      <c r="C27" s="106" t="e">
        <f t="shared" ca="1" si="21"/>
        <v>#REF!</v>
      </c>
      <c r="D27" s="106" t="e">
        <f t="shared" ca="1" si="22"/>
        <v>#REF!</v>
      </c>
      <c r="E27" s="106" t="e">
        <f t="shared" ca="1" si="23"/>
        <v>#REF!</v>
      </c>
      <c r="F27" s="106" t="e">
        <f t="shared" ca="1" si="24"/>
        <v>#REF!</v>
      </c>
      <c r="G27" s="106" t="e">
        <f t="shared" ca="1" si="25"/>
        <v>#REF!</v>
      </c>
      <c r="H27" s="107" t="e">
        <f t="shared" ca="1" si="25"/>
        <v>#REF!</v>
      </c>
      <c r="I27" s="5"/>
      <c r="J27" s="5"/>
      <c r="K27" s="5"/>
      <c r="L27" s="5"/>
      <c r="M27" s="5"/>
      <c r="N27" s="5"/>
      <c r="P27" t="s">
        <v>139</v>
      </c>
      <c r="Q27" s="142" t="e">
        <f ca="1">+F34</f>
        <v>#REF!</v>
      </c>
      <c r="R27" s="142" t="e">
        <f t="shared" ref="R27" ca="1" si="30">+G34</f>
        <v>#REF!</v>
      </c>
      <c r="S27" s="142" t="e">
        <f t="shared" ref="S27" ca="1" si="31">+H34</f>
        <v>#REF!</v>
      </c>
      <c r="T27" s="142"/>
      <c r="U27" t="s">
        <v>115</v>
      </c>
      <c r="AC27" t="s">
        <v>157</v>
      </c>
      <c r="AD27" t="s">
        <v>168</v>
      </c>
      <c r="AF27" t="e">
        <f ca="1">AF36</f>
        <v>#REF!</v>
      </c>
      <c r="AG27" t="e">
        <f ca="1">IF(ISERROR(FIND("増加",AG26,1)),"女子は"&amp;AF27&amp;"で減少","女子は"&amp;AD27&amp;"で増加")</f>
        <v>#REF!</v>
      </c>
    </row>
    <row r="28" spans="1:33" customFormat="1" ht="14.25" customHeight="1" thickBot="1" x14ac:dyDescent="0.25">
      <c r="A28" s="352"/>
      <c r="B28" s="94" t="s">
        <v>39</v>
      </c>
      <c r="C28" s="109" t="e">
        <f t="shared" ca="1" si="21"/>
        <v>#REF!</v>
      </c>
      <c r="D28" s="109" t="e">
        <f t="shared" ca="1" si="22"/>
        <v>#REF!</v>
      </c>
      <c r="E28" s="109" t="e">
        <f t="shared" ca="1" si="23"/>
        <v>#REF!</v>
      </c>
      <c r="F28" s="109" t="e">
        <f t="shared" ca="1" si="24"/>
        <v>#REF!</v>
      </c>
      <c r="G28" s="109" t="e">
        <f t="shared" ca="1" si="25"/>
        <v>#REF!</v>
      </c>
      <c r="H28" s="110" t="e">
        <f t="shared" ca="1" si="25"/>
        <v>#REF!</v>
      </c>
      <c r="I28" s="5"/>
      <c r="J28" s="5"/>
      <c r="K28" s="5"/>
      <c r="L28" s="5"/>
      <c r="M28" s="5"/>
      <c r="N28" s="5"/>
      <c r="O28" t="str">
        <f>+B31</f>
        <v>中学校</v>
      </c>
      <c r="P28" t="s">
        <v>137</v>
      </c>
      <c r="Q28" s="142" t="e">
        <f ca="1">+F31</f>
        <v>#REF!</v>
      </c>
      <c r="R28" s="142" t="e">
        <f t="shared" ref="R28" ca="1" si="32">+G31</f>
        <v>#REF!</v>
      </c>
      <c r="S28" s="142" t="e">
        <f t="shared" ref="S28" ca="1" si="33">+H31</f>
        <v>#REF!</v>
      </c>
      <c r="T28" s="142"/>
      <c r="U28" t="s">
        <v>116</v>
      </c>
      <c r="AC28" t="s">
        <v>154</v>
      </c>
      <c r="AE28" t="s">
        <v>155</v>
      </c>
    </row>
    <row r="29" spans="1:33" customFormat="1" ht="14.25" customHeight="1" thickTop="1" x14ac:dyDescent="0.2">
      <c r="A29" s="342" t="s">
        <v>13</v>
      </c>
      <c r="B29" s="92" t="s">
        <v>20</v>
      </c>
      <c r="C29" s="103" t="e">
        <f t="shared" ca="1" si="21"/>
        <v>#REF!</v>
      </c>
      <c r="D29" s="103" t="e">
        <f t="shared" ca="1" si="22"/>
        <v>#REF!</v>
      </c>
      <c r="E29" s="103" t="e">
        <f t="shared" ca="1" si="23"/>
        <v>#REF!</v>
      </c>
      <c r="F29" s="103" t="e">
        <f t="shared" ca="1" si="24"/>
        <v>#REF!</v>
      </c>
      <c r="G29" s="103" t="e">
        <f t="shared" ca="1" si="25"/>
        <v>#REF!</v>
      </c>
      <c r="H29" s="104" t="e">
        <f t="shared" ca="1" si="25"/>
        <v>#REF!</v>
      </c>
      <c r="I29" s="5"/>
      <c r="J29" s="5"/>
      <c r="K29" s="5"/>
      <c r="L29" s="5"/>
      <c r="M29" s="5"/>
      <c r="N29" s="5"/>
      <c r="P29" t="s">
        <v>139</v>
      </c>
      <c r="Q29" s="142" t="e">
        <f ca="1">+F35</f>
        <v>#REF!</v>
      </c>
      <c r="R29" s="142" t="e">
        <f t="shared" ref="R29" ca="1" si="34">+G35</f>
        <v>#REF!</v>
      </c>
      <c r="S29" s="142" t="e">
        <f t="shared" ref="S29" ca="1" si="35">+H35</f>
        <v>#REF!</v>
      </c>
      <c r="T29" s="142"/>
      <c r="U29" t="s">
        <v>117</v>
      </c>
      <c r="AC29" t="e">
        <f t="shared" ref="AC29:AC32" ca="1" si="36">IF(AND(ISERROR(G29-F29)=FALSE,G29&gt;F29),B29,"")</f>
        <v>#REF!</v>
      </c>
      <c r="AD29" t="e">
        <f ca="1">AC29</f>
        <v>#REF!</v>
      </c>
      <c r="AE29" t="e">
        <f ca="1">IF(AND(ISERROR(G29-F29)=FALSE,G29&lt;F29),B29,"")</f>
        <v>#REF!</v>
      </c>
      <c r="AF29" t="e">
        <f ca="1">AE29</f>
        <v>#REF!</v>
      </c>
    </row>
    <row r="30" spans="1:33" customFormat="1" ht="14.25" customHeight="1" x14ac:dyDescent="0.2">
      <c r="A30" s="343"/>
      <c r="B30" s="93" t="s">
        <v>38</v>
      </c>
      <c r="C30" s="106" t="e">
        <f t="shared" ca="1" si="21"/>
        <v>#REF!</v>
      </c>
      <c r="D30" s="106" t="e">
        <f t="shared" ca="1" si="22"/>
        <v>#REF!</v>
      </c>
      <c r="E30" s="106" t="e">
        <f t="shared" ca="1" si="23"/>
        <v>#REF!</v>
      </c>
      <c r="F30" s="106" t="e">
        <f t="shared" ca="1" si="24"/>
        <v>#REF!</v>
      </c>
      <c r="G30" s="106" t="e">
        <f t="shared" ca="1" si="25"/>
        <v>#REF!</v>
      </c>
      <c r="H30" s="107" t="e">
        <f t="shared" ca="1" si="25"/>
        <v>#REF!</v>
      </c>
      <c r="I30" s="5"/>
      <c r="J30" s="5"/>
      <c r="K30" s="5"/>
      <c r="L30" s="5"/>
      <c r="M30" s="5"/>
      <c r="N30" s="5"/>
      <c r="O30" t="str">
        <f>+B32</f>
        <v>高等学校</v>
      </c>
      <c r="P30" t="s">
        <v>137</v>
      </c>
      <c r="Q30" s="142" t="e">
        <f ca="1">+F32</f>
        <v>#REF!</v>
      </c>
      <c r="R30" s="142" t="e">
        <f t="shared" ref="R30" ca="1" si="37">+G32</f>
        <v>#REF!</v>
      </c>
      <c r="S30" s="142" t="e">
        <f t="shared" ref="S30" ca="1" si="38">+H32</f>
        <v>#REF!</v>
      </c>
      <c r="T30" s="142"/>
      <c r="U30" t="s">
        <v>118</v>
      </c>
      <c r="AC30" t="e">
        <f t="shared" ca="1" si="36"/>
        <v>#REF!</v>
      </c>
      <c r="AD30" t="e">
        <f ca="1">AD29&amp;IF(AND(LEN(AD29)&gt;0,LEN(AC30)&gt;0),"，","")&amp;AC30</f>
        <v>#REF!</v>
      </c>
      <c r="AE30" t="e">
        <f t="shared" ref="AE30:AE36" ca="1" si="39">IF(AND(ISERROR(G30-F30)=FALSE,G30&lt;F30),B30,"")</f>
        <v>#REF!</v>
      </c>
      <c r="AF30" t="e">
        <f ca="1">AF29&amp;IF(AND(LEN(AF29)&gt;0,LEN(AE30)&gt;0),"，","")&amp;AE30</f>
        <v>#REF!</v>
      </c>
    </row>
    <row r="31" spans="1:33" customFormat="1" ht="14.25" customHeight="1" x14ac:dyDescent="0.2">
      <c r="A31" s="343"/>
      <c r="B31" s="93" t="s">
        <v>37</v>
      </c>
      <c r="C31" s="106" t="e">
        <f t="shared" ca="1" si="21"/>
        <v>#REF!</v>
      </c>
      <c r="D31" s="106" t="e">
        <f t="shared" ca="1" si="22"/>
        <v>#REF!</v>
      </c>
      <c r="E31" s="106" t="e">
        <f t="shared" ca="1" si="23"/>
        <v>#REF!</v>
      </c>
      <c r="F31" s="106" t="e">
        <f t="shared" ca="1" si="24"/>
        <v>#REF!</v>
      </c>
      <c r="G31" s="106" t="e">
        <f t="shared" ca="1" si="25"/>
        <v>#REF!</v>
      </c>
      <c r="H31" s="107" t="e">
        <f t="shared" ca="1" si="25"/>
        <v>#REF!</v>
      </c>
      <c r="I31" s="5"/>
      <c r="J31" s="5"/>
      <c r="K31" s="5"/>
      <c r="L31" s="5"/>
      <c r="M31" s="5"/>
      <c r="N31" s="5"/>
      <c r="P31" t="s">
        <v>139</v>
      </c>
      <c r="Q31" s="142" t="e">
        <f ca="1">+F36</f>
        <v>#REF!</v>
      </c>
      <c r="R31" s="142" t="e">
        <f t="shared" ref="R31" ca="1" si="40">+G36</f>
        <v>#REF!</v>
      </c>
      <c r="S31" s="142" t="e">
        <f t="shared" ref="S31" ca="1" si="41">+H36</f>
        <v>#REF!</v>
      </c>
      <c r="T31" s="142"/>
      <c r="U31" t="s">
        <v>119</v>
      </c>
      <c r="AC31" t="e">
        <f t="shared" ca="1" si="36"/>
        <v>#REF!</v>
      </c>
      <c r="AD31" t="e">
        <f t="shared" ref="AD31:AD32" ca="1" si="42">AD30&amp;IF(AND(LEN(AD30)&gt;0,LEN(AC31)&gt;0),"，","")&amp;AC31</f>
        <v>#REF!</v>
      </c>
      <c r="AE31" t="e">
        <f t="shared" ca="1" si="39"/>
        <v>#REF!</v>
      </c>
      <c r="AF31" t="e">
        <f t="shared" ref="AF31:AF32" ca="1" si="43">AF30&amp;IF(AND(LEN(AF30)&gt;0,LEN(AE31)&gt;0),"，","")&amp;AE31</f>
        <v>#REF!</v>
      </c>
    </row>
    <row r="32" spans="1:33" customFormat="1" ht="14.25" customHeight="1" thickBot="1" x14ac:dyDescent="0.25">
      <c r="A32" s="353"/>
      <c r="B32" s="94" t="s">
        <v>39</v>
      </c>
      <c r="C32" s="109" t="e">
        <f t="shared" ca="1" si="21"/>
        <v>#REF!</v>
      </c>
      <c r="D32" s="109" t="e">
        <f t="shared" ca="1" si="22"/>
        <v>#REF!</v>
      </c>
      <c r="E32" s="109" t="e">
        <f t="shared" ca="1" si="23"/>
        <v>#REF!</v>
      </c>
      <c r="F32" s="109" t="e">
        <f t="shared" ca="1" si="24"/>
        <v>#REF!</v>
      </c>
      <c r="G32" s="109" t="e">
        <f t="shared" ca="1" si="25"/>
        <v>#REF!</v>
      </c>
      <c r="H32" s="110" t="e">
        <f t="shared" ca="1" si="25"/>
        <v>#REF!</v>
      </c>
      <c r="I32" s="5"/>
      <c r="J32" s="5"/>
      <c r="K32" s="5"/>
      <c r="L32" s="5"/>
      <c r="M32" s="5"/>
      <c r="N32" s="5"/>
      <c r="U32" t="s">
        <v>120</v>
      </c>
      <c r="AC32" t="e">
        <f t="shared" ca="1" si="36"/>
        <v>#REF!</v>
      </c>
      <c r="AD32" t="e">
        <f t="shared" ca="1" si="42"/>
        <v>#REF!</v>
      </c>
      <c r="AE32" t="e">
        <f t="shared" ca="1" si="39"/>
        <v>#REF!</v>
      </c>
      <c r="AF32" t="e">
        <f t="shared" ca="1" si="43"/>
        <v>#REF!</v>
      </c>
    </row>
    <row r="33" spans="1:34" customFormat="1" ht="14.25" customHeight="1" thickTop="1" x14ac:dyDescent="0.2">
      <c r="A33" s="342" t="s">
        <v>14</v>
      </c>
      <c r="B33" s="92" t="s">
        <v>20</v>
      </c>
      <c r="C33" s="103" t="e">
        <f t="shared" ca="1" si="21"/>
        <v>#REF!</v>
      </c>
      <c r="D33" s="103" t="e">
        <f t="shared" ca="1" si="22"/>
        <v>#REF!</v>
      </c>
      <c r="E33" s="102" t="e">
        <f t="shared" ca="1" si="23"/>
        <v>#REF!</v>
      </c>
      <c r="F33" s="102" t="e">
        <f t="shared" ca="1" si="24"/>
        <v>#REF!</v>
      </c>
      <c r="G33" s="102" t="e">
        <f t="shared" ca="1" si="25"/>
        <v>#REF!</v>
      </c>
      <c r="H33" s="104" t="e">
        <f t="shared" ca="1" si="25"/>
        <v>#REF!</v>
      </c>
      <c r="I33" s="5"/>
      <c r="J33" s="5"/>
      <c r="K33" s="5"/>
      <c r="L33" s="5"/>
      <c r="M33" s="5"/>
      <c r="N33" s="5"/>
      <c r="U33" t="s">
        <v>121</v>
      </c>
      <c r="AC33" t="e">
        <f ca="1">IF(AND(ISERROR(G33-F33)=FALSE,G33&gt;F33),B33,"")</f>
        <v>#REF!</v>
      </c>
      <c r="AD33" t="e">
        <f ca="1">AC33</f>
        <v>#REF!</v>
      </c>
      <c r="AE33" t="e">
        <f t="shared" ca="1" si="39"/>
        <v>#REF!</v>
      </c>
      <c r="AF33" t="e">
        <f ca="1">AE33</f>
        <v>#REF!</v>
      </c>
    </row>
    <row r="34" spans="1:34" customFormat="1" ht="14.25" customHeight="1" x14ac:dyDescent="0.2">
      <c r="A34" s="343"/>
      <c r="B34" s="93" t="s">
        <v>38</v>
      </c>
      <c r="C34" s="106" t="e">
        <f t="shared" ca="1" si="21"/>
        <v>#REF!</v>
      </c>
      <c r="D34" s="106" t="e">
        <f t="shared" ca="1" si="22"/>
        <v>#REF!</v>
      </c>
      <c r="E34" s="106" t="e">
        <f t="shared" ca="1" si="23"/>
        <v>#REF!</v>
      </c>
      <c r="F34" s="106" t="e">
        <f t="shared" ca="1" si="24"/>
        <v>#REF!</v>
      </c>
      <c r="G34" s="106" t="e">
        <f t="shared" ca="1" si="25"/>
        <v>#REF!</v>
      </c>
      <c r="H34" s="107" t="e">
        <f t="shared" ca="1" si="25"/>
        <v>#REF!</v>
      </c>
      <c r="I34" s="5"/>
      <c r="J34" s="5"/>
      <c r="K34" s="5"/>
      <c r="L34" s="5"/>
      <c r="M34" s="5"/>
      <c r="N34" s="5"/>
      <c r="U34" t="s">
        <v>122</v>
      </c>
      <c r="AC34" t="e">
        <f t="shared" ref="AC34:AC36" ca="1" si="44">IF(AND(ISERROR(G34-F34)=FALSE,G34&gt;F34),B34,"")</f>
        <v>#REF!</v>
      </c>
      <c r="AD34" t="e">
        <f ca="1">AD33&amp;IF(AND(LEN(AD33)&gt;0,LEN(AC34)&gt;0),"，","")&amp;AC34</f>
        <v>#REF!</v>
      </c>
      <c r="AE34" t="e">
        <f t="shared" ca="1" si="39"/>
        <v>#REF!</v>
      </c>
      <c r="AF34" t="e">
        <f ca="1">AF33&amp;IF(AND(LEN(AF33)&gt;0,LEN(AE34)&gt;0),"，","")&amp;AE34</f>
        <v>#REF!</v>
      </c>
    </row>
    <row r="35" spans="1:34" customFormat="1" ht="14.25" customHeight="1" x14ac:dyDescent="0.2">
      <c r="A35" s="343"/>
      <c r="B35" s="93" t="s">
        <v>37</v>
      </c>
      <c r="C35" s="106" t="e">
        <f t="shared" ca="1" si="21"/>
        <v>#REF!</v>
      </c>
      <c r="D35" s="106" t="e">
        <f t="shared" ca="1" si="22"/>
        <v>#REF!</v>
      </c>
      <c r="E35" s="106" t="e">
        <f t="shared" ca="1" si="23"/>
        <v>#REF!</v>
      </c>
      <c r="F35" s="106" t="e">
        <f t="shared" ca="1" si="24"/>
        <v>#REF!</v>
      </c>
      <c r="G35" s="106" t="e">
        <f t="shared" ca="1" si="25"/>
        <v>#REF!</v>
      </c>
      <c r="H35" s="107" t="e">
        <f t="shared" ca="1" si="25"/>
        <v>#REF!</v>
      </c>
      <c r="I35" s="5"/>
      <c r="J35" s="5"/>
      <c r="K35" s="5"/>
      <c r="L35" s="5"/>
      <c r="M35" s="5"/>
      <c r="N35" s="5"/>
      <c r="U35" t="s">
        <v>123</v>
      </c>
      <c r="AC35" t="e">
        <f t="shared" ca="1" si="44"/>
        <v>#REF!</v>
      </c>
      <c r="AD35" t="e">
        <f t="shared" ref="AD35:AD36" ca="1" si="45">AD34&amp;IF(AND(LEN(AD34)&gt;0,LEN(AC35)&gt;0),"，","")&amp;AC35</f>
        <v>#REF!</v>
      </c>
      <c r="AE35" t="e">
        <f t="shared" ca="1" si="39"/>
        <v>#REF!</v>
      </c>
      <c r="AF35" t="e">
        <f t="shared" ref="AF35:AF36" ca="1" si="46">AF34&amp;IF(AND(LEN(AF34)&gt;0,LEN(AE35)&gt;0),"，","")&amp;AE35</f>
        <v>#REF!</v>
      </c>
    </row>
    <row r="36" spans="1:34" customFormat="1" ht="14.25" customHeight="1" thickBot="1" x14ac:dyDescent="0.25">
      <c r="A36" s="344"/>
      <c r="B36" s="95" t="s">
        <v>39</v>
      </c>
      <c r="C36" s="112" t="e">
        <f t="shared" ca="1" si="21"/>
        <v>#REF!</v>
      </c>
      <c r="D36" s="112" t="e">
        <f t="shared" ca="1" si="22"/>
        <v>#REF!</v>
      </c>
      <c r="E36" s="112" t="e">
        <f t="shared" ca="1" si="23"/>
        <v>#REF!</v>
      </c>
      <c r="F36" s="112" t="e">
        <f t="shared" ca="1" si="24"/>
        <v>#REF!</v>
      </c>
      <c r="G36" s="112" t="e">
        <f t="shared" ca="1" si="25"/>
        <v>#REF!</v>
      </c>
      <c r="H36" s="113" t="e">
        <f t="shared" ca="1" si="25"/>
        <v>#REF!</v>
      </c>
      <c r="I36" s="5"/>
      <c r="J36" s="5"/>
      <c r="K36" s="5"/>
      <c r="L36" s="5"/>
      <c r="M36" s="5"/>
      <c r="N36" s="5"/>
      <c r="U36" t="s">
        <v>124</v>
      </c>
      <c r="AC36" t="e">
        <f t="shared" ca="1" si="44"/>
        <v>#REF!</v>
      </c>
      <c r="AD36" t="e">
        <f t="shared" ca="1" si="45"/>
        <v>#REF!</v>
      </c>
      <c r="AE36" t="e">
        <f t="shared" ca="1" si="39"/>
        <v>#REF!</v>
      </c>
      <c r="AF36" t="e">
        <f t="shared" ca="1" si="46"/>
        <v>#REF!</v>
      </c>
    </row>
    <row r="37" spans="1:34" ht="14.25" customHeight="1" x14ac:dyDescent="0.2">
      <c r="A37" s="34"/>
      <c r="B37" s="31"/>
      <c r="C37" s="32"/>
      <c r="D37" s="32"/>
      <c r="E37" s="32"/>
      <c r="F37" s="32"/>
      <c r="G37" s="32"/>
      <c r="H37" s="33"/>
      <c r="I37" s="5"/>
      <c r="J37" s="5"/>
      <c r="K37" s="5"/>
      <c r="L37" s="5"/>
      <c r="M37" s="5"/>
      <c r="N37" s="5"/>
      <c r="AC37" s="172"/>
    </row>
    <row r="38" spans="1:34" ht="14.25" customHeight="1" x14ac:dyDescent="0.2">
      <c r="A38" s="5" t="s">
        <v>106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AC38" s="172"/>
    </row>
    <row r="39" spans="1:34" ht="14.25" customHeight="1" x14ac:dyDescent="0.2">
      <c r="A39" s="5"/>
      <c r="B39" s="329" t="str">
        <f>"　「鼻・副鼻腔疾患」の者の割合を前年度と比べると，高等学校で，男子のみ増加している。"</f>
        <v>　「鼻・副鼻腔疾患」の者の割合を前年度と比べると，高等学校で，男子のみ増加している。</v>
      </c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5"/>
      <c r="N39" s="5"/>
      <c r="AD39" s="172"/>
    </row>
    <row r="40" spans="1:34" ht="14.25" customHeight="1" x14ac:dyDescent="0.2">
      <c r="A40" s="5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5"/>
      <c r="N40" s="5"/>
    </row>
    <row r="41" spans="1:34" ht="14.25" customHeight="1" x14ac:dyDescent="0.2">
      <c r="A41" s="5"/>
      <c r="B41" s="4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34" ht="14.25" customHeight="1" thickBot="1" x14ac:dyDescent="0.25">
      <c r="A42" s="5"/>
      <c r="B42" s="1"/>
      <c r="C42" s="5"/>
      <c r="D42" s="5"/>
      <c r="E42" s="5"/>
      <c r="F42" s="5"/>
      <c r="G42" s="345" t="s">
        <v>9</v>
      </c>
      <c r="H42" s="346"/>
      <c r="I42" s="347"/>
      <c r="J42" s="347"/>
      <c r="K42" s="347"/>
      <c r="L42" s="347"/>
      <c r="M42" s="347"/>
      <c r="N42" s="130"/>
      <c r="Q42" s="144">
        <f>+F43</f>
        <v>6</v>
      </c>
      <c r="R42" s="144">
        <f>+G43</f>
        <v>7</v>
      </c>
      <c r="S42" s="143">
        <f>+H43</f>
        <v>7</v>
      </c>
      <c r="T42" s="143"/>
      <c r="AG42" s="163" t="s">
        <v>161</v>
      </c>
    </row>
    <row r="43" spans="1:34" ht="14.25" customHeight="1" thickBot="1" x14ac:dyDescent="0.25">
      <c r="A43" s="348" t="s">
        <v>55</v>
      </c>
      <c r="B43" s="349"/>
      <c r="C43" s="140">
        <f t="shared" ref="C43:G43" si="47">+C24</f>
        <v>3</v>
      </c>
      <c r="D43" s="140">
        <f t="shared" si="47"/>
        <v>4</v>
      </c>
      <c r="E43" s="140">
        <f t="shared" si="47"/>
        <v>5</v>
      </c>
      <c r="F43" s="140">
        <f t="shared" si="47"/>
        <v>6</v>
      </c>
      <c r="G43" s="140">
        <f t="shared" si="47"/>
        <v>7</v>
      </c>
      <c r="H43" s="141">
        <f>+H24</f>
        <v>7</v>
      </c>
      <c r="I43" s="5"/>
      <c r="J43" s="5"/>
      <c r="K43" s="5"/>
      <c r="L43" s="5"/>
      <c r="M43" s="5"/>
      <c r="N43" s="5"/>
      <c r="O43" t="str">
        <f>+B48</f>
        <v>幼稚園</v>
      </c>
      <c r="P43" t="s">
        <v>138</v>
      </c>
      <c r="Q43" s="142" t="e">
        <f ca="1">+F48</f>
        <v>#REF!</v>
      </c>
      <c r="R43" s="142" t="e">
        <f t="shared" ref="R43" ca="1" si="48">+G48</f>
        <v>#REF!</v>
      </c>
      <c r="S43" s="142" t="e">
        <f t="shared" ref="S43" ca="1" si="49">+H48</f>
        <v>#REF!</v>
      </c>
      <c r="T43" s="142"/>
      <c r="AC43"/>
      <c r="AD43" t="s">
        <v>158</v>
      </c>
      <c r="AE43"/>
      <c r="AF43" t="s">
        <v>159</v>
      </c>
      <c r="AG43" s="162">
        <v>1</v>
      </c>
      <c r="AH43"/>
    </row>
    <row r="44" spans="1:34" ht="14.25" customHeight="1" thickTop="1" x14ac:dyDescent="0.2">
      <c r="A44" s="350" t="s">
        <v>8</v>
      </c>
      <c r="B44" s="20" t="s">
        <v>20</v>
      </c>
      <c r="C44" s="116" t="e">
        <f t="shared" ref="C44:C55" ca="1" si="50">INDIRECT($U$5&amp;$U44&amp;V$5)</f>
        <v>#REF!</v>
      </c>
      <c r="D44" s="116" t="e">
        <f t="shared" ref="D44:D55" ca="1" si="51">INDIRECT($U$5&amp;$U44&amp;W$5)</f>
        <v>#REF!</v>
      </c>
      <c r="E44" s="116" t="e">
        <f t="shared" ref="E44:E55" ca="1" si="52">INDIRECT($U$5&amp;$U44&amp;X$5)</f>
        <v>#REF!</v>
      </c>
      <c r="F44" s="116" t="e">
        <f t="shared" ref="F44:F55" ca="1" si="53">INDIRECT($U$5&amp;$U44&amp;Y$5)</f>
        <v>#REF!</v>
      </c>
      <c r="G44" s="116" t="e">
        <f t="shared" ref="G44:H55" ca="1" si="54">INDIRECT($U$5&amp;$U44&amp;Z$5)</f>
        <v>#REF!</v>
      </c>
      <c r="H44" s="117" t="e">
        <f t="shared" ca="1" si="54"/>
        <v>#REF!</v>
      </c>
      <c r="I44" s="5"/>
      <c r="J44" s="5"/>
      <c r="K44" s="5"/>
      <c r="L44" s="5"/>
      <c r="M44" s="5"/>
      <c r="N44" s="5"/>
      <c r="O44"/>
      <c r="P44" t="s">
        <v>140</v>
      </c>
      <c r="Q44" s="142" t="e">
        <f ca="1">+F52</f>
        <v>#REF!</v>
      </c>
      <c r="R44" s="142" t="e">
        <f t="shared" ref="R44" ca="1" si="55">+G52</f>
        <v>#REF!</v>
      </c>
      <c r="S44" s="142" t="e">
        <f t="shared" ref="S44" ca="1" si="56">+H52</f>
        <v>#REF!</v>
      </c>
      <c r="T44" s="142"/>
      <c r="U44" s="1" t="s">
        <v>128</v>
      </c>
      <c r="AC44"/>
      <c r="AD44"/>
      <c r="AE44"/>
      <c r="AF44"/>
      <c r="AG44" t="e">
        <f ca="1">IF(MID(AG45,3,50)=MID(AG46,3,50),"男子・女子ともに"&amp;MID(AG45,4,50),MID(AG45,1,LEN(AG45)-2)&amp;"，"&amp;AG46)</f>
        <v>#REF!</v>
      </c>
      <c r="AH44"/>
    </row>
    <row r="45" spans="1:34" ht="14.25" customHeight="1" x14ac:dyDescent="0.2">
      <c r="A45" s="351"/>
      <c r="B45" s="21" t="s">
        <v>38</v>
      </c>
      <c r="C45" s="119" t="e">
        <f t="shared" ca="1" si="50"/>
        <v>#REF!</v>
      </c>
      <c r="D45" s="119" t="e">
        <f t="shared" ca="1" si="51"/>
        <v>#REF!</v>
      </c>
      <c r="E45" s="119" t="e">
        <f t="shared" ca="1" si="52"/>
        <v>#REF!</v>
      </c>
      <c r="F45" s="119" t="e">
        <f t="shared" ca="1" si="53"/>
        <v>#REF!</v>
      </c>
      <c r="G45" s="119" t="e">
        <f t="shared" ca="1" si="54"/>
        <v>#REF!</v>
      </c>
      <c r="H45" s="120" t="e">
        <f t="shared" ca="1" si="54"/>
        <v>#REF!</v>
      </c>
      <c r="I45" s="5"/>
      <c r="J45" s="5"/>
      <c r="K45" s="5"/>
      <c r="L45" s="5"/>
      <c r="M45" s="5"/>
      <c r="N45" s="5"/>
      <c r="O45" t="str">
        <f>+B49</f>
        <v>小学校</v>
      </c>
      <c r="P45" t="s">
        <v>137</v>
      </c>
      <c r="Q45" s="142" t="e">
        <f ca="1">+F49</f>
        <v>#REF!</v>
      </c>
      <c r="R45" s="142" t="e">
        <f t="shared" ref="R45" ca="1" si="57">+G49</f>
        <v>#REF!</v>
      </c>
      <c r="S45" s="142" t="e">
        <f t="shared" ref="S45" ca="1" si="58">+H49</f>
        <v>#REF!</v>
      </c>
      <c r="T45" s="142"/>
      <c r="U45" s="1" t="s">
        <v>129</v>
      </c>
      <c r="AC45" t="s">
        <v>156</v>
      </c>
      <c r="AD45" t="e">
        <f ca="1">AD51</f>
        <v>#REF!</v>
      </c>
      <c r="AE45"/>
      <c r="AF45" t="e">
        <f ca="1">AF51</f>
        <v>#REF!</v>
      </c>
      <c r="AG45" t="e">
        <f ca="1">IF(AG43=1,"男子は"&amp;AD45&amp;"で増加","男子は"&amp;AF45&amp;"で減少")</f>
        <v>#REF!</v>
      </c>
      <c r="AH45"/>
    </row>
    <row r="46" spans="1:34" ht="14.25" customHeight="1" x14ac:dyDescent="0.2">
      <c r="A46" s="351"/>
      <c r="B46" s="21" t="s">
        <v>37</v>
      </c>
      <c r="C46" s="119" t="e">
        <f t="shared" ca="1" si="50"/>
        <v>#REF!</v>
      </c>
      <c r="D46" s="119" t="e">
        <f t="shared" ca="1" si="51"/>
        <v>#REF!</v>
      </c>
      <c r="E46" s="119" t="e">
        <f t="shared" ca="1" si="52"/>
        <v>#REF!</v>
      </c>
      <c r="F46" s="119" t="e">
        <f t="shared" ca="1" si="53"/>
        <v>#REF!</v>
      </c>
      <c r="G46" s="119" t="e">
        <f t="shared" ca="1" si="54"/>
        <v>#REF!</v>
      </c>
      <c r="H46" s="120" t="e">
        <f t="shared" ca="1" si="54"/>
        <v>#REF!</v>
      </c>
      <c r="I46" s="5"/>
      <c r="J46" s="5"/>
      <c r="K46" s="5"/>
      <c r="L46" s="5"/>
      <c r="M46" s="5"/>
      <c r="N46" s="5"/>
      <c r="O46"/>
      <c r="P46" t="s">
        <v>139</v>
      </c>
      <c r="Q46" s="142" t="e">
        <f ca="1">+F53</f>
        <v>#REF!</v>
      </c>
      <c r="R46" s="142" t="e">
        <f t="shared" ref="R46" ca="1" si="59">+G53</f>
        <v>#REF!</v>
      </c>
      <c r="S46" s="142" t="e">
        <f t="shared" ref="S46" ca="1" si="60">+H53</f>
        <v>#REF!</v>
      </c>
      <c r="T46" s="142"/>
      <c r="U46" s="1" t="s">
        <v>125</v>
      </c>
      <c r="AC46" t="s">
        <v>157</v>
      </c>
      <c r="AD46" t="e">
        <f ca="1">AD55</f>
        <v>#REF!</v>
      </c>
      <c r="AE46"/>
      <c r="AF46" t="e">
        <f ca="1">AF55</f>
        <v>#REF!</v>
      </c>
      <c r="AG46" t="e">
        <f ca="1">IF(ISERROR(FIND("増加",AG45,1)),"女子は"&amp;AF46&amp;"で減少","女子は"&amp;AD46&amp;"小学校，中学校，高等学校で減少")</f>
        <v>#REF!</v>
      </c>
      <c r="AH46"/>
    </row>
    <row r="47" spans="1:34" ht="14.25" customHeight="1" thickBot="1" x14ac:dyDescent="0.25">
      <c r="A47" s="352"/>
      <c r="B47" s="21" t="s">
        <v>39</v>
      </c>
      <c r="C47" s="121" t="e">
        <f t="shared" ca="1" si="50"/>
        <v>#REF!</v>
      </c>
      <c r="D47" s="121" t="e">
        <f t="shared" ca="1" si="51"/>
        <v>#REF!</v>
      </c>
      <c r="E47" s="121" t="e">
        <f t="shared" ca="1" si="52"/>
        <v>#REF!</v>
      </c>
      <c r="F47" s="121" t="e">
        <f t="shared" ca="1" si="53"/>
        <v>#REF!</v>
      </c>
      <c r="G47" s="121" t="e">
        <f t="shared" ca="1" si="54"/>
        <v>#REF!</v>
      </c>
      <c r="H47" s="122" t="e">
        <f t="shared" ca="1" si="54"/>
        <v>#REF!</v>
      </c>
      <c r="I47" s="5"/>
      <c r="J47" s="5"/>
      <c r="K47" s="5"/>
      <c r="L47" s="5"/>
      <c r="M47" s="5"/>
      <c r="N47" s="5"/>
      <c r="O47" t="str">
        <f>+B50</f>
        <v>中学校</v>
      </c>
      <c r="P47" t="s">
        <v>137</v>
      </c>
      <c r="Q47" s="142" t="e">
        <f ca="1">+F50</f>
        <v>#REF!</v>
      </c>
      <c r="R47" s="142" t="e">
        <f t="shared" ref="R47" ca="1" si="61">+G50</f>
        <v>#REF!</v>
      </c>
      <c r="S47" s="142" t="e">
        <f t="shared" ref="S47" ca="1" si="62">+H50</f>
        <v>#REF!</v>
      </c>
      <c r="T47" s="142"/>
      <c r="U47" s="1" t="s">
        <v>130</v>
      </c>
      <c r="AC47" t="s">
        <v>154</v>
      </c>
      <c r="AD47"/>
      <c r="AE47" t="s">
        <v>155</v>
      </c>
      <c r="AF47"/>
      <c r="AG47"/>
      <c r="AH47"/>
    </row>
    <row r="48" spans="1:34" ht="14.25" customHeight="1" thickTop="1" x14ac:dyDescent="0.2">
      <c r="A48" s="337" t="s">
        <v>13</v>
      </c>
      <c r="B48" s="20" t="s">
        <v>20</v>
      </c>
      <c r="C48" s="116" t="e">
        <f t="shared" ca="1" si="50"/>
        <v>#REF!</v>
      </c>
      <c r="D48" s="116" t="e">
        <f t="shared" ca="1" si="51"/>
        <v>#REF!</v>
      </c>
      <c r="E48" s="116" t="e">
        <f t="shared" ca="1" si="52"/>
        <v>#REF!</v>
      </c>
      <c r="F48" s="116" t="e">
        <f t="shared" ca="1" si="53"/>
        <v>#REF!</v>
      </c>
      <c r="G48" s="116" t="e">
        <f t="shared" ca="1" si="54"/>
        <v>#REF!</v>
      </c>
      <c r="H48" s="123" t="e">
        <f t="shared" ca="1" si="54"/>
        <v>#REF!</v>
      </c>
      <c r="I48" s="5"/>
      <c r="J48" s="5"/>
      <c r="K48" s="5"/>
      <c r="L48" s="5"/>
      <c r="M48" s="5"/>
      <c r="N48" s="5"/>
      <c r="O48"/>
      <c r="P48" t="s">
        <v>139</v>
      </c>
      <c r="Q48" s="142" t="e">
        <f ca="1">+F54</f>
        <v>#REF!</v>
      </c>
      <c r="R48" s="142" t="e">
        <f t="shared" ref="R48" ca="1" si="63">+G54</f>
        <v>#REF!</v>
      </c>
      <c r="S48" s="142" t="e">
        <f t="shared" ref="S48" ca="1" si="64">+H54</f>
        <v>#REF!</v>
      </c>
      <c r="T48" s="142"/>
      <c r="U48" s="1" t="s">
        <v>131</v>
      </c>
      <c r="AC48" t="e">
        <f t="shared" ref="AC48:AC55" ca="1" si="65">IF(AND(ISERROR(G48-F48)=FALSE,G48&gt;F48),B48,"")</f>
        <v>#REF!</v>
      </c>
      <c r="AD48" t="e">
        <f ca="1">AC48</f>
        <v>#REF!</v>
      </c>
      <c r="AE48" t="e">
        <f t="shared" ref="AE48:AE55" ca="1" si="66">IF(AND(ISERROR(G48-F48)=FALSE,G48&lt;F48),B48,"")</f>
        <v>#REF!</v>
      </c>
      <c r="AF48" t="e">
        <f ca="1">AE48</f>
        <v>#REF!</v>
      </c>
      <c r="AG48"/>
      <c r="AH48"/>
    </row>
    <row r="49" spans="1:34" ht="14.25" customHeight="1" x14ac:dyDescent="0.2">
      <c r="A49" s="338"/>
      <c r="B49" s="22" t="s">
        <v>38</v>
      </c>
      <c r="C49" s="118" t="e">
        <f t="shared" ca="1" si="50"/>
        <v>#REF!</v>
      </c>
      <c r="D49" s="118" t="e">
        <f t="shared" ca="1" si="51"/>
        <v>#REF!</v>
      </c>
      <c r="E49" s="118" t="e">
        <f t="shared" ca="1" si="52"/>
        <v>#REF!</v>
      </c>
      <c r="F49" s="118" t="e">
        <f t="shared" ca="1" si="53"/>
        <v>#REF!</v>
      </c>
      <c r="G49" s="118" t="e">
        <f t="shared" ca="1" si="54"/>
        <v>#REF!</v>
      </c>
      <c r="H49" s="127" t="e">
        <f t="shared" ca="1" si="54"/>
        <v>#REF!</v>
      </c>
      <c r="I49" s="5"/>
      <c r="J49" s="5"/>
      <c r="K49" s="5"/>
      <c r="L49" s="5"/>
      <c r="M49" s="5"/>
      <c r="N49" s="5"/>
      <c r="O49" t="str">
        <f>+B51</f>
        <v>高等学校</v>
      </c>
      <c r="P49" t="s">
        <v>137</v>
      </c>
      <c r="Q49" s="142" t="e">
        <f ca="1">+F51</f>
        <v>#REF!</v>
      </c>
      <c r="R49" s="142" t="e">
        <f t="shared" ref="R49" ca="1" si="67">+G51</f>
        <v>#REF!</v>
      </c>
      <c r="S49" s="142" t="e">
        <f t="shared" ref="S49" ca="1" si="68">+H51</f>
        <v>#REF!</v>
      </c>
      <c r="T49" s="142"/>
      <c r="U49" s="1" t="s">
        <v>132</v>
      </c>
      <c r="AC49" t="e">
        <f t="shared" ca="1" si="65"/>
        <v>#REF!</v>
      </c>
      <c r="AD49" t="e">
        <f ca="1">AD48&amp;IF(AND(LEN(AD48)&gt;0,LEN(AC49)&gt;0),"，","")&amp;AC49</f>
        <v>#REF!</v>
      </c>
      <c r="AE49" t="e">
        <f t="shared" ca="1" si="66"/>
        <v>#REF!</v>
      </c>
      <c r="AF49" t="e">
        <f ca="1">AF48&amp;IF(AND(LEN(AF48)&gt;0,LEN(AE49)&gt;0),"，","")&amp;AE49</f>
        <v>#REF!</v>
      </c>
      <c r="AG49"/>
      <c r="AH49"/>
    </row>
    <row r="50" spans="1:34" ht="14.25" customHeight="1" x14ac:dyDescent="0.2">
      <c r="A50" s="338"/>
      <c r="B50" s="21" t="s">
        <v>37</v>
      </c>
      <c r="C50" s="118" t="e">
        <f t="shared" ca="1" si="50"/>
        <v>#REF!</v>
      </c>
      <c r="D50" s="118" t="e">
        <f t="shared" ca="1" si="51"/>
        <v>#REF!</v>
      </c>
      <c r="E50" s="118" t="e">
        <f t="shared" ca="1" si="52"/>
        <v>#REF!</v>
      </c>
      <c r="F50" s="118" t="e">
        <f t="shared" ca="1" si="53"/>
        <v>#REF!</v>
      </c>
      <c r="G50" s="118" t="e">
        <f t="shared" ca="1" si="54"/>
        <v>#REF!</v>
      </c>
      <c r="H50" s="120" t="e">
        <f t="shared" ca="1" si="54"/>
        <v>#REF!</v>
      </c>
      <c r="I50" s="5"/>
      <c r="J50" s="5"/>
      <c r="K50" s="5"/>
      <c r="L50" s="5"/>
      <c r="M50" s="5"/>
      <c r="N50" s="5"/>
      <c r="O50"/>
      <c r="P50" t="s">
        <v>139</v>
      </c>
      <c r="Q50" s="142" t="e">
        <f ca="1">+F55</f>
        <v>#REF!</v>
      </c>
      <c r="R50" s="142" t="e">
        <f t="shared" ref="R50" ca="1" si="69">+G55</f>
        <v>#REF!</v>
      </c>
      <c r="S50" s="142" t="e">
        <f t="shared" ref="S50" ca="1" si="70">+H55</f>
        <v>#REF!</v>
      </c>
      <c r="T50" s="142"/>
      <c r="U50" s="1" t="s">
        <v>126</v>
      </c>
      <c r="AC50" t="e">
        <f t="shared" ca="1" si="65"/>
        <v>#REF!</v>
      </c>
      <c r="AD50" t="e">
        <f t="shared" ref="AD50:AD51" ca="1" si="71">AD49&amp;IF(AND(LEN(AD49)&gt;0,LEN(AC50)&gt;0),"，","")&amp;AC50</f>
        <v>#REF!</v>
      </c>
      <c r="AE50" t="e">
        <f t="shared" ca="1" si="66"/>
        <v>#REF!</v>
      </c>
      <c r="AF50" t="e">
        <f t="shared" ref="AF50:AF51" ca="1" si="72">AF49&amp;IF(AND(LEN(AF49)&gt;0,LEN(AE50)&gt;0),"，","")&amp;AE50</f>
        <v>#REF!</v>
      </c>
      <c r="AG50"/>
      <c r="AH50"/>
    </row>
    <row r="51" spans="1:34" ht="14.25" customHeight="1" thickBot="1" x14ac:dyDescent="0.25">
      <c r="A51" s="339"/>
      <c r="B51" s="21" t="s">
        <v>39</v>
      </c>
      <c r="C51" s="121" t="e">
        <f t="shared" ca="1" si="50"/>
        <v>#REF!</v>
      </c>
      <c r="D51" s="121" t="e">
        <f t="shared" ca="1" si="51"/>
        <v>#REF!</v>
      </c>
      <c r="E51" s="121" t="e">
        <f t="shared" ca="1" si="52"/>
        <v>#REF!</v>
      </c>
      <c r="F51" s="121" t="e">
        <f t="shared" ca="1" si="53"/>
        <v>#REF!</v>
      </c>
      <c r="G51" s="121" t="e">
        <f t="shared" ca="1" si="54"/>
        <v>#REF!</v>
      </c>
      <c r="H51" s="128" t="e">
        <f t="shared" ca="1" si="54"/>
        <v>#REF!</v>
      </c>
      <c r="I51" s="5"/>
      <c r="J51" s="5"/>
      <c r="K51" s="5"/>
      <c r="L51" s="5"/>
      <c r="M51" s="5"/>
      <c r="N51" s="5"/>
      <c r="U51" s="1" t="s">
        <v>133</v>
      </c>
      <c r="AC51" t="e">
        <f t="shared" ca="1" si="65"/>
        <v>#REF!</v>
      </c>
      <c r="AD51" t="e">
        <f t="shared" ca="1" si="71"/>
        <v>#REF!</v>
      </c>
      <c r="AE51" t="e">
        <f t="shared" ca="1" si="66"/>
        <v>#REF!</v>
      </c>
      <c r="AF51" t="e">
        <f t="shared" ca="1" si="72"/>
        <v>#REF!</v>
      </c>
      <c r="AG51"/>
      <c r="AH51"/>
    </row>
    <row r="52" spans="1:34" ht="14.25" customHeight="1" thickTop="1" x14ac:dyDescent="0.2">
      <c r="A52" s="337" t="s">
        <v>14</v>
      </c>
      <c r="B52" s="20" t="s">
        <v>20</v>
      </c>
      <c r="C52" s="116" t="e">
        <f t="shared" ca="1" si="50"/>
        <v>#REF!</v>
      </c>
      <c r="D52" s="116" t="e">
        <f t="shared" ca="1" si="51"/>
        <v>#REF!</v>
      </c>
      <c r="E52" s="116" t="e">
        <f t="shared" ca="1" si="52"/>
        <v>#REF!</v>
      </c>
      <c r="F52" s="116" t="e">
        <f t="shared" ca="1" si="53"/>
        <v>#REF!</v>
      </c>
      <c r="G52" s="116" t="e">
        <f t="shared" ca="1" si="54"/>
        <v>#REF!</v>
      </c>
      <c r="H52" s="117" t="e">
        <f t="shared" ca="1" si="54"/>
        <v>#REF!</v>
      </c>
      <c r="I52" s="5"/>
      <c r="J52" s="5"/>
      <c r="K52" s="5"/>
      <c r="L52" s="5"/>
      <c r="M52" s="5"/>
      <c r="N52" s="5"/>
      <c r="U52" s="1" t="s">
        <v>134</v>
      </c>
      <c r="AC52" t="e">
        <f t="shared" ca="1" si="65"/>
        <v>#REF!</v>
      </c>
      <c r="AD52" t="e">
        <f ca="1">AC52</f>
        <v>#REF!</v>
      </c>
      <c r="AE52" t="e">
        <f t="shared" ca="1" si="66"/>
        <v>#REF!</v>
      </c>
      <c r="AF52" t="e">
        <f ca="1">AE52</f>
        <v>#REF!</v>
      </c>
      <c r="AG52"/>
      <c r="AH52"/>
    </row>
    <row r="53" spans="1:34" ht="14.25" customHeight="1" x14ac:dyDescent="0.2">
      <c r="A53" s="338"/>
      <c r="B53" s="22" t="s">
        <v>38</v>
      </c>
      <c r="C53" s="119" t="e">
        <f t="shared" ca="1" si="50"/>
        <v>#REF!</v>
      </c>
      <c r="D53" s="119" t="e">
        <f t="shared" ca="1" si="51"/>
        <v>#REF!</v>
      </c>
      <c r="E53" s="119" t="e">
        <f t="shared" ca="1" si="52"/>
        <v>#REF!</v>
      </c>
      <c r="F53" s="119" t="e">
        <f t="shared" ca="1" si="53"/>
        <v>#REF!</v>
      </c>
      <c r="G53" s="119" t="e">
        <f t="shared" ca="1" si="54"/>
        <v>#REF!</v>
      </c>
      <c r="H53" s="120" t="e">
        <f t="shared" ca="1" si="54"/>
        <v>#REF!</v>
      </c>
      <c r="I53" s="5"/>
      <c r="J53" s="5"/>
      <c r="K53" s="5"/>
      <c r="L53" s="5"/>
      <c r="M53" s="5"/>
      <c r="N53" s="5"/>
      <c r="U53" s="1" t="s">
        <v>135</v>
      </c>
      <c r="AC53" t="e">
        <f t="shared" ca="1" si="65"/>
        <v>#REF!</v>
      </c>
      <c r="AD53" t="e">
        <f ca="1">AD52&amp;IF(AND(LEN(AD52)&gt;0,LEN(AC53)&gt;0),"，","")&amp;AC53</f>
        <v>#REF!</v>
      </c>
      <c r="AE53" t="e">
        <f t="shared" ca="1" si="66"/>
        <v>#REF!</v>
      </c>
      <c r="AF53" t="e">
        <f ca="1">AF52&amp;IF(AND(LEN(AF52)&gt;0,LEN(AE53)&gt;0),"，","")&amp;AE53</f>
        <v>#REF!</v>
      </c>
      <c r="AG53"/>
      <c r="AH53"/>
    </row>
    <row r="54" spans="1:34" ht="14.25" customHeight="1" x14ac:dyDescent="0.2">
      <c r="A54" s="338"/>
      <c r="B54" s="21" t="s">
        <v>37</v>
      </c>
      <c r="C54" s="119" t="e">
        <f t="shared" ca="1" si="50"/>
        <v>#REF!</v>
      </c>
      <c r="D54" s="129" t="e">
        <f t="shared" ca="1" si="51"/>
        <v>#REF!</v>
      </c>
      <c r="E54" s="129" t="e">
        <f t="shared" ca="1" si="52"/>
        <v>#REF!</v>
      </c>
      <c r="F54" s="129" t="e">
        <f t="shared" ca="1" si="53"/>
        <v>#REF!</v>
      </c>
      <c r="G54" s="129" t="e">
        <f t="shared" ca="1" si="54"/>
        <v>#REF!</v>
      </c>
      <c r="H54" s="120" t="e">
        <f t="shared" ca="1" si="54"/>
        <v>#REF!</v>
      </c>
      <c r="I54" s="5"/>
      <c r="J54" s="5"/>
      <c r="K54" s="5"/>
      <c r="L54" s="5"/>
      <c r="M54" s="5"/>
      <c r="N54" s="5"/>
      <c r="U54" s="1" t="s">
        <v>127</v>
      </c>
      <c r="AC54" t="e">
        <f t="shared" ca="1" si="65"/>
        <v>#REF!</v>
      </c>
      <c r="AD54" t="e">
        <f t="shared" ref="AD54:AD55" ca="1" si="73">AD53&amp;IF(AND(LEN(AD53)&gt;0,LEN(AC54)&gt;0),"，","")&amp;AC54</f>
        <v>#REF!</v>
      </c>
      <c r="AE54" t="e">
        <f t="shared" ca="1" si="66"/>
        <v>#REF!</v>
      </c>
      <c r="AF54" t="e">
        <f t="shared" ref="AF54:AF55" ca="1" si="74">AF53&amp;IF(AND(LEN(AF53)&gt;0,LEN(AE54)&gt;0),"，","")&amp;AE54</f>
        <v>#REF!</v>
      </c>
      <c r="AG54"/>
      <c r="AH54"/>
    </row>
    <row r="55" spans="1:34" ht="14.25" customHeight="1" thickBot="1" x14ac:dyDescent="0.25">
      <c r="A55" s="340"/>
      <c r="B55" s="23" t="s">
        <v>39</v>
      </c>
      <c r="C55" s="125" t="e">
        <f t="shared" ca="1" si="50"/>
        <v>#REF!</v>
      </c>
      <c r="D55" s="124" t="e">
        <f t="shared" ca="1" si="51"/>
        <v>#REF!</v>
      </c>
      <c r="E55" s="124" t="e">
        <f t="shared" ca="1" si="52"/>
        <v>#REF!</v>
      </c>
      <c r="F55" s="124" t="e">
        <f t="shared" ca="1" si="53"/>
        <v>#REF!</v>
      </c>
      <c r="G55" s="124" t="e">
        <f t="shared" ca="1" si="54"/>
        <v>#REF!</v>
      </c>
      <c r="H55" s="126" t="e">
        <f t="shared" ca="1" si="54"/>
        <v>#REF!</v>
      </c>
      <c r="I55" s="5"/>
      <c r="J55" s="5"/>
      <c r="K55" s="5"/>
      <c r="L55" s="5"/>
      <c r="M55" s="5"/>
      <c r="N55" s="5"/>
      <c r="U55" s="1" t="s">
        <v>136</v>
      </c>
      <c r="AC55" t="e">
        <f t="shared" ca="1" si="65"/>
        <v>#REF!</v>
      </c>
      <c r="AD55" t="e">
        <f t="shared" ca="1" si="73"/>
        <v>#REF!</v>
      </c>
      <c r="AE55" t="e">
        <f t="shared" ca="1" si="66"/>
        <v>#REF!</v>
      </c>
      <c r="AF55" t="e">
        <f t="shared" ca="1" si="74"/>
        <v>#REF!</v>
      </c>
      <c r="AG55"/>
      <c r="AH55"/>
    </row>
    <row r="56" spans="1:34" ht="14.25" customHeight="1" x14ac:dyDescent="0.2">
      <c r="A56" s="30"/>
      <c r="B56" s="31"/>
      <c r="C56" s="32"/>
      <c r="D56" s="32"/>
      <c r="E56" s="32"/>
      <c r="F56" s="32"/>
      <c r="G56" s="32"/>
      <c r="H56" s="32"/>
      <c r="I56" s="5"/>
      <c r="J56" s="5"/>
      <c r="K56" s="5"/>
      <c r="L56" s="5"/>
      <c r="M56" s="5"/>
      <c r="N56" s="5"/>
    </row>
    <row r="57" spans="1:34" ht="14.25" customHeight="1" x14ac:dyDescent="0.2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131"/>
    </row>
    <row r="58" spans="1:34" ht="14.25" customHeight="1" x14ac:dyDescent="0.2"/>
  </sheetData>
  <mergeCells count="21">
    <mergeCell ref="B2:L2"/>
    <mergeCell ref="B20:L21"/>
    <mergeCell ref="B39:L40"/>
    <mergeCell ref="G42:H42"/>
    <mergeCell ref="A43:B43"/>
    <mergeCell ref="J23:L23"/>
    <mergeCell ref="I42:M42"/>
    <mergeCell ref="J4:L4"/>
    <mergeCell ref="A5:B5"/>
    <mergeCell ref="A6:A9"/>
    <mergeCell ref="A10:A13"/>
    <mergeCell ref="A14:A17"/>
    <mergeCell ref="G4:H4"/>
    <mergeCell ref="A57:M57"/>
    <mergeCell ref="A44:A47"/>
    <mergeCell ref="A48:A51"/>
    <mergeCell ref="A52:A55"/>
    <mergeCell ref="A24:B24"/>
    <mergeCell ref="A25:A28"/>
    <mergeCell ref="A29:A32"/>
    <mergeCell ref="A33:A36"/>
  </mergeCells>
  <phoneticPr fontId="2"/>
  <pageMargins left="1.0236220472440944" right="0.47244094488188981" top="0.70866141732283472" bottom="0.15748031496062992" header="0.51181102362204722" footer="0.18"/>
  <pageSetup paperSize="9" scale="98" orientation="portrait" r:id="rId1"/>
  <headerFooter alignWithMargins="0">
    <oddFooter>&amp;C-13-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Ｐ　13</vt:lpstr>
      <vt:lpstr>'Ｐ　13'!Print_Area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船場 美里</cp:lastModifiedBy>
  <cp:lastPrinted>2026-02-11T23:55:11Z</cp:lastPrinted>
  <dcterms:created xsi:type="dcterms:W3CDTF">2009-12-10T01:20:12Z</dcterms:created>
  <dcterms:modified xsi:type="dcterms:W3CDTF">2026-02-12T00:13:39Z</dcterms:modified>
</cp:coreProperties>
</file>