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6990\Desktop\"/>
    </mc:Choice>
  </mc:AlternateContent>
  <xr:revisionPtr revIDLastSave="0" documentId="13_ncr:1_{6CF9AD0A-7666-4FA6-8627-9FF6AB593968}" xr6:coauthVersionLast="36" xr6:coauthVersionMax="36" xr10:uidLastSave="{00000000-0000-0000-0000-000000000000}"/>
  <bookViews>
    <workbookView xWindow="360" yWindow="270" windowWidth="13920" windowHeight="11640" tabRatio="941" firstSheet="1" activeTab="1" xr2:uid="{00000000-000D-0000-FFFF-FFFF00000000}"/>
  </bookViews>
  <sheets>
    <sheet name="人口及び就業者数グラフ" sheetId="27" r:id="rId1"/>
    <sheet name="昼夜間人口比率" sheetId="43" r:id="rId2"/>
  </sheets>
  <definedNames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soku" localSheetId="0">#REF!</definedName>
    <definedName name="Hyousoku" localSheetId="1">#REF!</definedName>
    <definedName name="Hyousoku">#REF!</definedName>
    <definedName name="HyousokuArea" localSheetId="0">#REF!</definedName>
    <definedName name="HyousokuArea" localSheetId="1">#REF!</definedName>
    <definedName name="HyousokuArea">#REF!</definedName>
    <definedName name="HyousokuEnd" localSheetId="0">#REF!</definedName>
    <definedName name="HyousokuEnd" localSheetId="1">#REF!</definedName>
    <definedName name="HyousokuEnd">#REF!</definedName>
    <definedName name="Hyoutou" localSheetId="0">#REF!</definedName>
    <definedName name="Hyoutou" localSheetId="1">#REF!</definedName>
    <definedName name="Hyoutou">#REF!</definedName>
    <definedName name="_xlnm.Print_Area" localSheetId="1">昼夜間人口比率!$B$1:$L$20</definedName>
    <definedName name="Rangai0" localSheetId="0">#REF!</definedName>
    <definedName name="Rangai0" localSheetId="1">#REF!</definedName>
    <definedName name="Rangai0">#REF!</definedName>
    <definedName name="Title" localSheetId="0">#REF!</definedName>
    <definedName name="Title" localSheetId="1">#REF!</definedName>
    <definedName name="Title">#REF!</definedName>
    <definedName name="TitleEnglish" localSheetId="0">#REF!</definedName>
    <definedName name="TitleEnglish" localSheetId="1">#REF!</definedName>
    <definedName name="TitleEnglish">#REF!</definedName>
    <definedName name="さ" localSheetId="0">#REF!</definedName>
    <definedName name="さ" localSheetId="1">#REF!</definedName>
    <definedName name="さ">#REF!</definedName>
    <definedName name="市町村２">#REF!</definedName>
    <definedName name="市町村別">#REF!</definedName>
  </definedNames>
  <calcPr calcId="191029"/>
</workbook>
</file>

<file path=xl/calcChain.xml><?xml version="1.0" encoding="utf-8"?>
<calcChain xmlns="http://schemas.openxmlformats.org/spreadsheetml/2006/main">
  <c r="K17" i="43" l="1"/>
  <c r="J17" i="43"/>
  <c r="I17" i="43"/>
  <c r="G17" i="43"/>
  <c r="F17" i="43"/>
  <c r="J16" i="43"/>
  <c r="K16" i="43" s="1"/>
  <c r="I16" i="43"/>
  <c r="G16" i="43"/>
  <c r="F16" i="43"/>
  <c r="J15" i="43"/>
  <c r="I15" i="43"/>
  <c r="G15" i="43"/>
  <c r="F15" i="43"/>
  <c r="J14" i="43"/>
  <c r="I14" i="43"/>
  <c r="G14" i="43"/>
  <c r="F14" i="43"/>
  <c r="J13" i="43"/>
  <c r="I13" i="43"/>
  <c r="G13" i="43"/>
  <c r="F13" i="43"/>
  <c r="J12" i="43"/>
  <c r="K12" i="43" s="1"/>
  <c r="I12" i="43"/>
  <c r="G12" i="43"/>
  <c r="F12" i="43"/>
  <c r="J11" i="43"/>
  <c r="I11" i="43"/>
  <c r="J10" i="43"/>
  <c r="K10" i="43" s="1"/>
  <c r="I10" i="43"/>
  <c r="G10" i="43"/>
  <c r="F10" i="43"/>
  <c r="J9" i="43"/>
  <c r="K9" i="43" s="1"/>
  <c r="I9" i="43"/>
  <c r="G9" i="43"/>
  <c r="F9" i="43"/>
  <c r="J8" i="43"/>
  <c r="I8" i="43"/>
  <c r="G8" i="43"/>
  <c r="F8" i="43"/>
  <c r="J7" i="43"/>
  <c r="K7" i="43" s="1"/>
  <c r="I7" i="43"/>
  <c r="G7" i="43"/>
  <c r="F7" i="43"/>
  <c r="J6" i="43"/>
  <c r="I6" i="43"/>
  <c r="K8" i="43" l="1"/>
  <c r="K13" i="43"/>
  <c r="K15" i="43"/>
  <c r="K14" i="43"/>
  <c r="F23" i="27" l="1"/>
  <c r="H20" i="27"/>
  <c r="G20" i="27"/>
  <c r="F20" i="27"/>
  <c r="F13" i="27"/>
  <c r="H10" i="27"/>
  <c r="G10" i="27"/>
  <c r="F10" i="27"/>
  <c r="F16" i="27" l="1"/>
</calcChain>
</file>

<file path=xl/sharedStrings.xml><?xml version="1.0" encoding="utf-8"?>
<sst xmlns="http://schemas.openxmlformats.org/spreadsheetml/2006/main" count="66" uniqueCount="54">
  <si>
    <t>実数（人）</t>
    <rPh sb="0" eb="2">
      <t>ジッスウ</t>
    </rPh>
    <rPh sb="3" eb="4">
      <t>ニン</t>
    </rPh>
    <phoneticPr fontId="2"/>
  </si>
  <si>
    <t>割合（％）</t>
    <rPh sb="0" eb="2">
      <t>ワリアイ</t>
    </rPh>
    <phoneticPr fontId="2"/>
  </si>
  <si>
    <t>不詳</t>
    <rPh sb="0" eb="2">
      <t>フショウ</t>
    </rPh>
    <phoneticPr fontId="2"/>
  </si>
  <si>
    <t>　</t>
    <phoneticPr fontId="2"/>
  </si>
  <si>
    <t>－</t>
  </si>
  <si>
    <t>22年</t>
    <rPh sb="2" eb="3">
      <t>ネン</t>
    </rPh>
    <phoneticPr fontId="2"/>
  </si>
  <si>
    <t>27年</t>
    <rPh sb="2" eb="3">
      <t>ネン</t>
    </rPh>
    <phoneticPr fontId="2"/>
  </si>
  <si>
    <t>従業地・通学地</t>
    <rPh sb="0" eb="2">
      <t>ジュウギョウ</t>
    </rPh>
    <rPh sb="2" eb="3">
      <t>チ</t>
    </rPh>
    <rPh sb="4" eb="6">
      <t>ツウガク</t>
    </rPh>
    <rPh sb="6" eb="7">
      <t>チ</t>
    </rPh>
    <phoneticPr fontId="2"/>
  </si>
  <si>
    <t>従業も通学もしていない</t>
    <rPh sb="0" eb="2">
      <t>ジュウギョウ</t>
    </rPh>
    <rPh sb="3" eb="5">
      <t>ツウガク</t>
    </rPh>
    <phoneticPr fontId="2"/>
  </si>
  <si>
    <t>自市町村</t>
    <rPh sb="0" eb="1">
      <t>ジ</t>
    </rPh>
    <rPh sb="1" eb="4">
      <t>シチョウソン</t>
    </rPh>
    <phoneticPr fontId="2"/>
  </si>
  <si>
    <t>自宅</t>
    <rPh sb="0" eb="2">
      <t>ジタク</t>
    </rPh>
    <phoneticPr fontId="2"/>
  </si>
  <si>
    <t>自宅外</t>
    <rPh sb="0" eb="2">
      <t>ジタク</t>
    </rPh>
    <rPh sb="2" eb="3">
      <t>ガイ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</si>
  <si>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</si>
  <si>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</si>
  <si>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平成17年
1)</t>
    <rPh sb="0" eb="2">
      <t>ヘイセイ</t>
    </rPh>
    <rPh sb="4" eb="5">
      <t>ネン</t>
    </rPh>
    <phoneticPr fontId="2"/>
  </si>
  <si>
    <t>他市町村　2)</t>
    <rPh sb="0" eb="1">
      <t>ホカ</t>
    </rPh>
    <rPh sb="1" eb="4">
      <t>シチョウソン</t>
    </rPh>
    <phoneticPr fontId="2"/>
  </si>
  <si>
    <t>うち就業者　3)</t>
    <rPh sb="2" eb="5">
      <t>シュウギョウシャ</t>
    </rPh>
    <phoneticPr fontId="2"/>
  </si>
  <si>
    <t>昼間人口（人）</t>
    <rPh sb="0" eb="1">
      <t>ヒル</t>
    </rPh>
    <rPh sb="1" eb="2">
      <t>カン</t>
    </rPh>
    <rPh sb="2" eb="4">
      <t>ジンコウ</t>
    </rPh>
    <rPh sb="5" eb="6">
      <t>ニン</t>
    </rPh>
    <phoneticPr fontId="2"/>
  </si>
  <si>
    <t>夜間人口（人）</t>
    <rPh sb="0" eb="1">
      <t>ヨル</t>
    </rPh>
    <rPh sb="1" eb="2">
      <t>カン</t>
    </rPh>
    <rPh sb="2" eb="4">
      <t>ジンコウ</t>
    </rPh>
    <rPh sb="5" eb="6">
      <t>ニン</t>
    </rPh>
    <phoneticPr fontId="2"/>
  </si>
  <si>
    <t>昭和40年</t>
    <rPh sb="0" eb="2">
      <t>ショウワ</t>
    </rPh>
    <rPh sb="4" eb="5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</si>
  <si>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</si>
  <si>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</si>
  <si>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</si>
  <si>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</si>
  <si>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常住人口(夜間人口)</t>
    <rPh sb="0" eb="2">
      <t>ジョウジュウ</t>
    </rPh>
    <rPh sb="2" eb="4">
      <t>ジンコウ</t>
    </rPh>
    <rPh sb="5" eb="7">
      <t>ヤカン</t>
    </rPh>
    <rPh sb="7" eb="9">
      <t>ジンコウ</t>
    </rPh>
    <phoneticPr fontId="2"/>
  </si>
  <si>
    <t xml:space="preserve"> </t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</si>
  <si>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</si>
  <si>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</si>
  <si>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2020年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</si>
  <si>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</si>
  <si>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注) 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2"/>
  </si>
  <si>
    <t>－</t>
    <phoneticPr fontId="2"/>
  </si>
  <si>
    <r>
      <rPr>
        <b/>
        <sz val="11"/>
        <color theme="1"/>
        <rFont val="ＭＳ Ｐゴシック"/>
        <family val="1"/>
        <charset val="128"/>
        <scheme val="minor"/>
      </rPr>
      <t>図1</t>
    </r>
    <r>
      <rPr>
        <b/>
        <sz val="11"/>
        <color theme="1"/>
        <rFont val="ＭＳ Ｐゴシック"/>
        <family val="3"/>
        <charset val="128"/>
        <scheme val="minor"/>
      </rPr>
      <t>-1　従業地・通学地別人口の割合</t>
    </r>
    <r>
      <rPr>
        <sz val="11"/>
        <color theme="1"/>
        <rFont val="ＭＳ 明朝"/>
        <family val="1"/>
        <charset val="128"/>
      </rPr>
      <t xml:space="preserve"> － 鹿児島県（2015年～2020年）</t>
    </r>
    <rPh sb="0" eb="1">
      <t>ズ</t>
    </rPh>
    <rPh sb="5" eb="7">
      <t>ジュウギョウ</t>
    </rPh>
    <rPh sb="7" eb="8">
      <t>チ</t>
    </rPh>
    <rPh sb="9" eb="11">
      <t>ツウガク</t>
    </rPh>
    <rPh sb="11" eb="12">
      <t>チ</t>
    </rPh>
    <rPh sb="12" eb="13">
      <t>ベツ</t>
    </rPh>
    <rPh sb="13" eb="15">
      <t>ジンコウ</t>
    </rPh>
    <rPh sb="16" eb="18">
      <t>ワリアイ</t>
    </rPh>
    <rPh sb="21" eb="25">
      <t>カゴシマケン</t>
    </rPh>
    <rPh sb="30" eb="31">
      <t>ネン</t>
    </rPh>
    <rPh sb="31" eb="32">
      <t>ヘイネン</t>
    </rPh>
    <rPh sb="36" eb="37">
      <t>ネン</t>
    </rPh>
    <phoneticPr fontId="2"/>
  </si>
  <si>
    <t>年次</t>
    <rPh sb="0" eb="2">
      <t>ネンジ</t>
    </rPh>
    <phoneticPr fontId="2"/>
  </si>
  <si>
    <t>差(人)
(昼間人口－
夜間人口)</t>
    <rPh sb="0" eb="1">
      <t>サ</t>
    </rPh>
    <rPh sb="2" eb="3">
      <t>ニン</t>
    </rPh>
    <rPh sb="6" eb="8">
      <t>チュウカン</t>
    </rPh>
    <rPh sb="8" eb="10">
      <t>ジンコウ</t>
    </rPh>
    <rPh sb="12" eb="14">
      <t>ヤカン</t>
    </rPh>
    <rPh sb="14" eb="16">
      <t>ジンコウ</t>
    </rPh>
    <phoneticPr fontId="2"/>
  </si>
  <si>
    <t>昼夜間
人口比率
（％）</t>
    <rPh sb="0" eb="2">
      <t>チュウヤ</t>
    </rPh>
    <rPh sb="2" eb="3">
      <t>カン</t>
    </rPh>
    <rPh sb="4" eb="6">
      <t>ジンコウ</t>
    </rPh>
    <rPh sb="6" eb="8">
      <t>ヒリツ</t>
    </rPh>
    <phoneticPr fontId="2"/>
  </si>
  <si>
    <t>増減数
(人)</t>
    <rPh sb="0" eb="2">
      <t>ゾウゲン</t>
    </rPh>
    <rPh sb="2" eb="3">
      <t>スウ</t>
    </rPh>
    <rPh sb="5" eb="6">
      <t>ニン</t>
    </rPh>
    <phoneticPr fontId="2"/>
  </si>
  <si>
    <t>増減率
(％)</t>
    <rPh sb="0" eb="2">
      <t>ゾウゲン</t>
    </rPh>
    <rPh sb="2" eb="3">
      <t>リツ</t>
    </rPh>
    <phoneticPr fontId="2"/>
  </si>
  <si>
    <t>前回との差
(ポイント)</t>
    <phoneticPr fontId="2"/>
  </si>
  <si>
    <t>昭和</t>
    <rPh sb="0" eb="2">
      <t>ショウワ</t>
    </rPh>
    <phoneticPr fontId="2"/>
  </si>
  <si>
    <t>40年 (1965年)</t>
    <rPh sb="2" eb="3">
      <t>ネン</t>
    </rPh>
    <rPh sb="9" eb="10">
      <t>ネン</t>
    </rPh>
    <phoneticPr fontId="2"/>
  </si>
  <si>
    <t>45年 (1970年)</t>
    <rPh sb="2" eb="3">
      <t>ネン</t>
    </rPh>
    <rPh sb="9" eb="10">
      <t>ネン</t>
    </rPh>
    <phoneticPr fontId="2"/>
  </si>
  <si>
    <t>50年 (1975年)</t>
    <rPh sb="2" eb="3">
      <t>ネン</t>
    </rPh>
    <rPh sb="9" eb="10">
      <t>ネン</t>
    </rPh>
    <phoneticPr fontId="2"/>
  </si>
  <si>
    <t>55年 (1980年)</t>
    <rPh sb="2" eb="3">
      <t>ネン</t>
    </rPh>
    <rPh sb="9" eb="10">
      <t>ネン</t>
    </rPh>
    <phoneticPr fontId="2"/>
  </si>
  <si>
    <t>60年 (1985年)</t>
    <rPh sb="2" eb="3">
      <t>ネン</t>
    </rPh>
    <rPh sb="9" eb="10">
      <t>ネン</t>
    </rPh>
    <phoneticPr fontId="2"/>
  </si>
  <si>
    <t>1990年（平成２年）</t>
    <phoneticPr fontId="2"/>
  </si>
  <si>
    <t>1995年（平成７年）</t>
    <rPh sb="4" eb="5">
      <t>ネン</t>
    </rPh>
    <rPh sb="6" eb="8">
      <t>ヘイセイ</t>
    </rPh>
    <rPh sb="9" eb="10">
      <t>ネン</t>
    </rPh>
    <phoneticPr fontId="2"/>
  </si>
  <si>
    <t>2000年（平成12年）</t>
    <rPh sb="4" eb="5">
      <t>ネン</t>
    </rPh>
    <rPh sb="6" eb="8">
      <t>ヘイセイ</t>
    </rPh>
    <rPh sb="10" eb="11">
      <t>ネン</t>
    </rPh>
    <phoneticPr fontId="2"/>
  </si>
  <si>
    <t>2005年（平成17年）</t>
    <rPh sb="4" eb="5">
      <t>ネン</t>
    </rPh>
    <rPh sb="6" eb="8">
      <t>ヘイセイ</t>
    </rPh>
    <rPh sb="10" eb="11">
      <t>ネン</t>
    </rPh>
    <phoneticPr fontId="2"/>
  </si>
  <si>
    <t>2010年（平成22年）</t>
    <rPh sb="4" eb="5">
      <t>ネン</t>
    </rPh>
    <rPh sb="6" eb="8">
      <t>ヘイセイ</t>
    </rPh>
    <rPh sb="10" eb="11">
      <t>ネン</t>
    </rPh>
    <phoneticPr fontId="2"/>
  </si>
  <si>
    <t>2015年（平成27年）</t>
    <rPh sb="4" eb="5">
      <t>ネン</t>
    </rPh>
    <rPh sb="6" eb="8">
      <t>ヘイセイ</t>
    </rPh>
    <rPh sb="10" eb="11">
      <t>ネン</t>
    </rPh>
    <phoneticPr fontId="2"/>
  </si>
  <si>
    <t>2020年（令和２年）</t>
    <rPh sb="4" eb="5">
      <t>ネン</t>
    </rPh>
    <rPh sb="6" eb="8">
      <t>レイワ</t>
    </rPh>
    <rPh sb="9" eb="10">
      <t>ネン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</si>
  <si>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表2</t>
    </r>
    <r>
      <rPr>
        <b/>
        <sz val="11"/>
        <color theme="1"/>
        <rFont val="ＭＳ Ｐゴシック"/>
        <family val="2"/>
        <charset val="128"/>
        <scheme val="minor"/>
      </rPr>
      <t>-1</t>
    </r>
    <r>
      <rPr>
        <b/>
        <sz val="11"/>
        <color theme="1"/>
        <rFont val="ＭＳ Ｐゴシック"/>
        <family val="3"/>
        <charset val="128"/>
        <scheme val="minor"/>
      </rPr>
      <t>　昼間人口、夜間人口及び昼夜間人口比率の推移</t>
    </r>
    <r>
      <rPr>
        <sz val="11"/>
        <color theme="1"/>
        <rFont val="ＭＳ 明朝"/>
        <family val="1"/>
        <charset val="128"/>
      </rPr>
      <t xml:space="preserve"> － 鹿児島県 （1990年～2020年）</t>
    </r>
    <rPh sb="0" eb="1">
      <t>ヒョウ</t>
    </rPh>
    <rPh sb="5" eb="7">
      <t>チュウカン</t>
    </rPh>
    <rPh sb="7" eb="9">
      <t>ジンコウ</t>
    </rPh>
    <rPh sb="10" eb="12">
      <t>ヤカン</t>
    </rPh>
    <rPh sb="12" eb="14">
      <t>ジンコウ</t>
    </rPh>
    <rPh sb="14" eb="15">
      <t>オヨ</t>
    </rPh>
    <rPh sb="16" eb="18">
      <t>チュウヤ</t>
    </rPh>
    <rPh sb="18" eb="19">
      <t>カン</t>
    </rPh>
    <rPh sb="19" eb="21">
      <t>ジンコウ</t>
    </rPh>
    <rPh sb="21" eb="23">
      <t>ヒリツ</t>
    </rPh>
    <rPh sb="24" eb="26">
      <t>スイイ</t>
    </rPh>
    <rPh sb="29" eb="33">
      <t>カゴシマケン</t>
    </rPh>
    <rPh sb="33" eb="34">
      <t>トシ</t>
    </rPh>
    <rPh sb="34" eb="35">
      <t>ヘイネン</t>
    </rPh>
    <rPh sb="39" eb="40">
      <t>ネン</t>
    </rPh>
    <rPh sb="40" eb="41">
      <t>ヘイネン</t>
    </rPh>
    <phoneticPr fontId="2"/>
  </si>
  <si>
    <t xml:space="preserve">    平成2年～17年は，年齢「不詳」を除く。</t>
    <rPh sb="4" eb="6">
      <t>ヘイセイ</t>
    </rPh>
    <rPh sb="7" eb="8">
      <t>ネン</t>
    </rPh>
    <rPh sb="11" eb="12">
      <t>ネン</t>
    </rPh>
    <rPh sb="14" eb="16">
      <t>ネンレイ</t>
    </rPh>
    <rPh sb="17" eb="19">
      <t>フショウ</t>
    </rPh>
    <rPh sb="21" eb="22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</si>
</sst>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_ "/>
    <numFmt numFmtId="178" formatCode="#,##0.0_);[Red]\(#,##0.0\)"/>
    <numFmt numFmtId="180" formatCode="#,##0.0;[Red]\-#,##0.0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7" formatCode="#,##0.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1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5" fillId="0" borderId="0" applyFont="0" applyFill="0" applyBorder="0" applyAlignment="0" applyProtection="0"/>
    <xf numFmtId="0" fontId="12" fillId="0" borderId="0">
      <alignment horizontal="center" vertical="center"/>
    </xf>
    <xf numFmtId="181" fontId="13" fillId="0" borderId="0">
      <alignment horizontal="right" vertical="top"/>
    </xf>
    <xf numFmtId="182" fontId="13" fillId="0" borderId="0">
      <alignment horizontal="left" vertical="top"/>
    </xf>
    <xf numFmtId="0" fontId="13" fillId="2" borderId="16" applyNumberFormat="0" applyFont="0" applyBorder="0" applyAlignment="0">
      <protection locked="0"/>
    </xf>
    <xf numFmtId="183" fontId="14" fillId="0" borderId="0" applyNumberFormat="0" applyFill="0" applyBorder="0" applyAlignment="0" applyProtection="0">
      <alignment horizontal="right"/>
    </xf>
    <xf numFmtId="184" fontId="15" fillId="3" borderId="17" applyNumberFormat="0" applyFont="0" applyBorder="0" applyAlignment="0">
      <alignment horizontal="right" vertical="center"/>
      <protection locked="0"/>
    </xf>
    <xf numFmtId="185" fontId="16" fillId="0" borderId="15" applyNumberFormat="0" applyFill="0" applyBorder="0" applyAlignment="0" applyProtection="0">
      <alignment horizontal="right"/>
    </xf>
    <xf numFmtId="186" fontId="17" fillId="0" borderId="0" applyFill="0" applyBorder="0" applyProtection="0">
      <alignment horizontal="right"/>
    </xf>
    <xf numFmtId="183" fontId="17" fillId="0" borderId="0" applyFill="0" applyBorder="0" applyProtection="0">
      <alignment horizontal="right"/>
    </xf>
    <xf numFmtId="0" fontId="8" fillId="0" borderId="0"/>
    <xf numFmtId="0" fontId="5" fillId="0" borderId="0"/>
    <xf numFmtId="0" fontId="5" fillId="0" borderId="0">
      <alignment vertical="center"/>
    </xf>
    <xf numFmtId="0" fontId="11" fillId="0" borderId="0"/>
    <xf numFmtId="0" fontId="5" fillId="0" borderId="0"/>
    <xf numFmtId="0" fontId="18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176" fontId="1" fillId="0" borderId="11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176" fontId="1" fillId="0" borderId="11" xfId="0" applyNumberFormat="1" applyFont="1" applyFill="1" applyBorder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1" fillId="0" borderId="0" xfId="0" applyFont="1" applyBorder="1" applyAlignment="1"/>
    <xf numFmtId="38" fontId="1" fillId="0" borderId="11" xfId="1" applyFont="1" applyBorder="1" applyAlignment="1"/>
    <xf numFmtId="0" fontId="0" fillId="0" borderId="0" xfId="0" applyAlignment="1"/>
    <xf numFmtId="177" fontId="1" fillId="0" borderId="6" xfId="0" applyNumberFormat="1" applyFont="1" applyBorder="1" applyAlignment="1">
      <alignment vertical="top"/>
    </xf>
    <xf numFmtId="0" fontId="1" fillId="0" borderId="7" xfId="0" applyFont="1" applyBorder="1" applyAlignment="1">
      <alignment vertical="top"/>
    </xf>
    <xf numFmtId="176" fontId="1" fillId="0" borderId="8" xfId="0" applyNumberFormat="1" applyFont="1" applyBorder="1" applyAlignment="1">
      <alignment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/>
    </xf>
    <xf numFmtId="0" fontId="1" fillId="0" borderId="1" xfId="0" applyFont="1" applyFill="1" applyBorder="1" applyAlignment="1">
      <alignment vertical="center" wrapText="1"/>
    </xf>
    <xf numFmtId="0" fontId="0" fillId="0" borderId="0" xfId="0" applyBorder="1" applyAlignment="1"/>
    <xf numFmtId="176" fontId="1" fillId="0" borderId="11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178" fontId="1" fillId="0" borderId="10" xfId="0" applyNumberFormat="1" applyFont="1" applyBorder="1" applyAlignment="1"/>
    <xf numFmtId="177" fontId="1" fillId="0" borderId="1" xfId="1" applyNumberFormat="1" applyFont="1" applyBorder="1" applyAlignment="1">
      <alignment vertical="center"/>
    </xf>
    <xf numFmtId="177" fontId="1" fillId="0" borderId="0" xfId="1" applyNumberFormat="1" applyFont="1" applyBorder="1" applyAlignment="1"/>
    <xf numFmtId="38" fontId="1" fillId="0" borderId="11" xfId="1" applyFont="1" applyBorder="1" applyAlignment="1">
      <alignment vertical="center"/>
    </xf>
    <xf numFmtId="38" fontId="1" fillId="0" borderId="11" xfId="1" applyFont="1" applyBorder="1" applyAlignment="1">
      <alignment horizontal="center"/>
    </xf>
    <xf numFmtId="187" fontId="1" fillId="0" borderId="11" xfId="1" applyNumberFormat="1" applyFont="1" applyBorder="1" applyAlignment="1"/>
    <xf numFmtId="187" fontId="1" fillId="0" borderId="11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0" fontId="1" fillId="0" borderId="11" xfId="1" applyNumberFormat="1" applyFont="1" applyBorder="1" applyAlignment="1"/>
    <xf numFmtId="0" fontId="1" fillId="0" borderId="0" xfId="0" applyFont="1" applyAlignment="1"/>
    <xf numFmtId="3" fontId="1" fillId="0" borderId="11" xfId="1" applyNumberFormat="1" applyFont="1" applyBorder="1" applyAlignment="1"/>
    <xf numFmtId="3" fontId="1" fillId="0" borderId="11" xfId="1" applyNumberFormat="1" applyFont="1" applyBorder="1" applyAlignment="1">
      <alignment vertical="center"/>
    </xf>
    <xf numFmtId="187" fontId="1" fillId="0" borderId="10" xfId="1" applyNumberFormat="1" applyFont="1" applyBorder="1" applyAlignment="1">
      <alignment vertical="center"/>
    </xf>
    <xf numFmtId="3" fontId="1" fillId="0" borderId="11" xfId="1" applyNumberFormat="1" applyFont="1" applyBorder="1" applyAlignment="1">
      <alignment horizontal="center" vertical="center"/>
    </xf>
    <xf numFmtId="187" fontId="1" fillId="0" borderId="10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80" fontId="1" fillId="0" borderId="10" xfId="1" applyNumberFormat="1" applyFont="1" applyBorder="1" applyAlignment="1">
      <alignment horizontal="center"/>
    </xf>
    <xf numFmtId="187" fontId="1" fillId="0" borderId="10" xfId="1" applyNumberFormat="1" applyFont="1" applyBorder="1" applyAlignment="1"/>
    <xf numFmtId="0" fontId="0" fillId="0" borderId="0" xfId="0" applyFont="1" applyBorder="1">
      <alignment vertical="center"/>
    </xf>
    <xf numFmtId="187" fontId="1" fillId="0" borderId="11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38" fontId="11" fillId="0" borderId="11" xfId="1" applyFont="1" applyBorder="1" applyAlignment="1">
      <alignment vertical="center"/>
    </xf>
    <xf numFmtId="3" fontId="11" fillId="0" borderId="11" xfId="1" applyNumberFormat="1" applyFont="1" applyBorder="1" applyAlignment="1">
      <alignment vertical="center"/>
    </xf>
    <xf numFmtId="187" fontId="11" fillId="0" borderId="11" xfId="1" applyNumberFormat="1" applyFont="1" applyBorder="1" applyAlignment="1">
      <alignment vertical="center"/>
    </xf>
    <xf numFmtId="180" fontId="11" fillId="0" borderId="11" xfId="1" applyNumberFormat="1" applyFont="1" applyBorder="1" applyAlignment="1">
      <alignment vertical="center"/>
    </xf>
    <xf numFmtId="187" fontId="11" fillId="0" borderId="10" xfId="1" applyNumberFormat="1" applyFont="1" applyBorder="1" applyAlignment="1">
      <alignment vertical="center"/>
    </xf>
    <xf numFmtId="0" fontId="19" fillId="0" borderId="0" xfId="0" applyFont="1" applyAlignment="1"/>
    <xf numFmtId="0" fontId="11" fillId="0" borderId="0" xfId="0" applyFont="1" applyAlignment="1">
      <alignment horizontal="distributed" vertical="top"/>
    </xf>
    <xf numFmtId="38" fontId="11" fillId="0" borderId="8" xfId="1" applyFont="1" applyBorder="1" applyAlignment="1">
      <alignment vertical="top"/>
    </xf>
    <xf numFmtId="3" fontId="11" fillId="0" borderId="8" xfId="1" applyNumberFormat="1" applyFont="1" applyBorder="1" applyAlignment="1">
      <alignment vertical="top"/>
    </xf>
    <xf numFmtId="187" fontId="11" fillId="0" borderId="8" xfId="1" applyNumberFormat="1" applyFont="1" applyBorder="1" applyAlignment="1">
      <alignment vertical="top"/>
    </xf>
    <xf numFmtId="180" fontId="11" fillId="0" borderId="8" xfId="1" applyNumberFormat="1" applyFont="1" applyBorder="1" applyAlignment="1">
      <alignment vertical="top"/>
    </xf>
    <xf numFmtId="187" fontId="11" fillId="0" borderId="6" xfId="1" applyNumberFormat="1" applyFont="1" applyBorder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9">
    <cellStyle name="S-タイトル" xfId="4" xr:uid="{00000000-0005-0000-0000-000000000000}"/>
    <cellStyle name="S-ヘッダー奇数" xfId="5" xr:uid="{00000000-0005-0000-0000-000001000000}"/>
    <cellStyle name="S-ヘッダー偶数" xfId="6" xr:uid="{00000000-0005-0000-0000-000002000000}"/>
    <cellStyle name="S-消さない入力枠" xfId="7" xr:uid="{00000000-0005-0000-0000-000003000000}"/>
    <cellStyle name="S-数字強調" xfId="8" xr:uid="{00000000-0005-0000-0000-000004000000}"/>
    <cellStyle name="S-入力枠" xfId="9" xr:uid="{00000000-0005-0000-0000-000005000000}"/>
    <cellStyle name="S-文字強調" xfId="10" xr:uid="{00000000-0005-0000-0000-000006000000}"/>
    <cellStyle name="桁区切り" xfId="1" builtinId="6"/>
    <cellStyle name="桁区切り [0.0]" xfId="11" xr:uid="{00000000-0005-0000-0000-000008000000}"/>
    <cellStyle name="桁区切り 2" xfId="3" xr:uid="{00000000-0005-0000-0000-000009000000}"/>
    <cellStyle name="桁区切りなし" xfId="12" xr:uid="{00000000-0005-0000-0000-00000A000000}"/>
    <cellStyle name="標準" xfId="0" builtinId="0"/>
    <cellStyle name="標準 2" xfId="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275662546634E-2"/>
          <c:y val="3.6253776435045321E-2"/>
          <c:w val="0.89657975613545082"/>
          <c:h val="0.86614300100704933"/>
        </c:manualLayout>
      </c:layout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人口及び就業者数グラフ!$I$11:$J$11</c:f>
              <c:numCache>
                <c:formatCode>#,##0.0_);[Red]\(#,##0.0\)</c:formatCode>
                <c:ptCount val="2"/>
                <c:pt idx="0">
                  <c:v>6.1078998190121574</c:v>
                </c:pt>
                <c:pt idx="1">
                  <c:v>5.7410140430761789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F-44BD-B4C8-5AC9F6EC0C9B}"/>
            </c:ext>
          </c:extLst>
        </c:ser>
        <c:ser>
          <c:idx val="1"/>
          <c:order val="1"/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人口及び就業者数グラフ!$I$12:$J$12</c:f>
              <c:numCache>
                <c:formatCode>#,##0.0_);[Red]\(#,##0.0\)</c:formatCode>
                <c:ptCount val="2"/>
                <c:pt idx="0">
                  <c:v>45.605053340751631</c:v>
                </c:pt>
                <c:pt idx="1">
                  <c:v>47.587731448834447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F-44BD-B4C8-5AC9F6EC0C9B}"/>
            </c:ext>
          </c:extLst>
        </c:ser>
        <c:ser>
          <c:idx val="2"/>
          <c:order val="2"/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6.39488328771524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F-44BD-B4C8-5AC9F6EC0C9B}"/>
                </c:ext>
              </c:extLst>
            </c:dLbl>
            <c:dLbl>
              <c:idx val="1"/>
              <c:layout>
                <c:manualLayout>
                  <c:x val="-7.99360410964405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9F-44BD-B4C8-5AC9F6EC0C9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人口及び就業者数グラフ!$I$14:$J$14</c:f>
              <c:numCache>
                <c:formatCode>#,##0.0_);[Red]\(#,##0.0\)</c:formatCode>
                <c:ptCount val="2"/>
                <c:pt idx="0">
                  <c:v>7.3376827852833779</c:v>
                </c:pt>
                <c:pt idx="1">
                  <c:v>7.7093365301311625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F-44BD-B4C8-5AC9F6EC0C9B}"/>
            </c:ext>
          </c:extLst>
        </c:ser>
        <c:ser>
          <c:idx val="3"/>
          <c:order val="3"/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人口及び就業者数グラフ!$I$15:$J$15</c:f>
              <c:numCache>
                <c:formatCode>#,##0.0_);[Red]\(#,##0.0\)</c:formatCode>
                <c:ptCount val="2"/>
                <c:pt idx="0">
                  <c:v>0.6990147296073177</c:v>
                </c:pt>
                <c:pt idx="1">
                  <c:v>0.65109151169584745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9F-44BD-B4C8-5AC9F6EC0C9B}"/>
            </c:ext>
          </c:extLst>
        </c:ser>
        <c:ser>
          <c:idx val="8"/>
          <c:order val="4"/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人口及び就業者数グラフ!$I$9:$J$9</c:f>
              <c:numCache>
                <c:formatCode>#,##0.0_);[Red]\(#,##0.0\)</c:formatCode>
                <c:ptCount val="2"/>
                <c:pt idx="0">
                  <c:v>40.250349325345518</c:v>
                </c:pt>
                <c:pt idx="1">
                  <c:v>38.310826466262363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9F-44BD-B4C8-5AC9F6EC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43907712"/>
        <c:axId val="57196544"/>
      </c:barChart>
      <c:catAx>
        <c:axId val="43907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57196544"/>
        <c:crosses val="autoZero"/>
        <c:auto val="1"/>
        <c:lblAlgn val="ctr"/>
        <c:lblOffset val="100"/>
        <c:noMultiLvlLbl val="0"/>
      </c:catAx>
      <c:valAx>
        <c:axId val="57196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43907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275662546634E-2"/>
          <c:y val="3.6253776435045321E-2"/>
          <c:w val="0.89657975613545082"/>
          <c:h val="0.86614300100704933"/>
        </c:manualLayout>
      </c:layout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人口及び就業者数グラフ!$I$11:$J$11</c:f>
              <c:numCache>
                <c:formatCode>#,##0.0_);[Red]\(#,##0.0\)</c:formatCode>
                <c:ptCount val="2"/>
                <c:pt idx="0">
                  <c:v>6.1078998190121574</c:v>
                </c:pt>
                <c:pt idx="1">
                  <c:v>5.7410140430761789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C-48F9-90D4-CB3EB485A818}"/>
            </c:ext>
          </c:extLst>
        </c:ser>
        <c:ser>
          <c:idx val="1"/>
          <c:order val="1"/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人口及び就業者数グラフ!$I$12:$J$12</c:f>
              <c:numCache>
                <c:formatCode>#,##0.0_);[Red]\(#,##0.0\)</c:formatCode>
                <c:ptCount val="2"/>
                <c:pt idx="0">
                  <c:v>45.605053340751631</c:v>
                </c:pt>
                <c:pt idx="1">
                  <c:v>47.587731448834447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C-48F9-90D4-CB3EB485A818}"/>
            </c:ext>
          </c:extLst>
        </c:ser>
        <c:ser>
          <c:idx val="2"/>
          <c:order val="2"/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6.39488328771524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C-48F9-90D4-CB3EB485A818}"/>
                </c:ext>
              </c:extLst>
            </c:dLbl>
            <c:dLbl>
              <c:idx val="1"/>
              <c:layout>
                <c:manualLayout>
                  <c:x val="-7.99360410964405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C-48F9-90D4-CB3EB485A81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人口及び就業者数グラフ!$I$14:$J$14</c:f>
              <c:numCache>
                <c:formatCode>#,##0.0_);[Red]\(#,##0.0\)</c:formatCode>
                <c:ptCount val="2"/>
                <c:pt idx="0">
                  <c:v>7.3376827852833779</c:v>
                </c:pt>
                <c:pt idx="1">
                  <c:v>7.7093365301311625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C-48F9-90D4-CB3EB485A818}"/>
            </c:ext>
          </c:extLst>
        </c:ser>
        <c:ser>
          <c:idx val="3"/>
          <c:order val="3"/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人口及び就業者数グラフ!$I$15:$J$15</c:f>
              <c:numCache>
                <c:formatCode>#,##0.0_);[Red]\(#,##0.0\)</c:formatCode>
                <c:ptCount val="2"/>
                <c:pt idx="0">
                  <c:v>0.6990147296073177</c:v>
                </c:pt>
                <c:pt idx="1">
                  <c:v>0.65109151169584745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C-48F9-90D4-CB3EB485A818}"/>
            </c:ext>
          </c:extLst>
        </c:ser>
        <c:ser>
          <c:idx val="8"/>
          <c:order val="4"/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人口及び就業者数グラフ!$I$6:$J$6</c:f>
              <c:strCache>
                <c:ptCount val="2"/>
                <c:pt idx="0">
                  <c:v>2015年</c:v>
                </c:pt>
                <c:pt idx="1">
                  <c:v>2020年</c:v>
                </c:pt>
              </c:strCache>
            </c:strRef>
          </c:cat>
          <c:val>
            <c:numRef>
              <c:f>人口及び就業者数グラフ!$I$9:$J$9</c:f>
              <c:numCache>
                <c:formatCode>#,##0.0_);[Red]\(#,##0.0\)</c:formatCode>
                <c:ptCount val="2"/>
                <c:pt idx="0">
                  <c:v>40.250349325345518</c:v>
                </c:pt>
                <c:pt idx="1">
                  <c:v>38.310826466262363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CC-48F9-90D4-CB3EB485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43907712"/>
        <c:axId val="57196544"/>
      </c:barChart>
      <c:catAx>
        <c:axId val="43907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57196544"/>
        <c:crosses val="autoZero"/>
        <c:auto val="1"/>
        <c:lblAlgn val="ctr"/>
        <c:lblOffset val="100"/>
        <c:noMultiLvlLbl val="0"/>
      </c:catAx>
      <c:valAx>
        <c:axId val="57196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43907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</xdr:row>
      <xdr:rowOff>66675</xdr:rowOff>
    </xdr:from>
    <xdr:to>
      <xdr:col>24</xdr:col>
      <xdr:colOff>47625</xdr:colOff>
      <xdr:row>23</xdr:row>
      <xdr:rowOff>85724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587F72E-5C23-470D-A1BB-83614615CB81}"/>
            </a:ext>
          </a:extLst>
        </xdr:cNvPr>
        <xdr:cNvGrpSpPr/>
      </xdr:nvGrpSpPr>
      <xdr:grpSpPr>
        <a:xfrm>
          <a:off x="5476874" y="409575"/>
          <a:ext cx="8677276" cy="3895724"/>
          <a:chOff x="5476874" y="409575"/>
          <a:chExt cx="8677276" cy="3895724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>
            <a:graphicFrameLocks/>
          </xdr:cNvGraphicFramePr>
        </xdr:nvGraphicFramePr>
        <xdr:xfrm>
          <a:off x="5476874" y="1152524"/>
          <a:ext cx="8677276" cy="3152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左中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5400000">
            <a:off x="7129461" y="-4756"/>
            <a:ext cx="304802" cy="1743075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左中かっこ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5400000">
            <a:off x="10525124" y="590556"/>
            <a:ext cx="285751" cy="552449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038850" y="102870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自宅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7762875" y="102870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自宅外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0020300" y="100965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県内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0544175" y="1000125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他県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1544299" y="971550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従業も通学もしていない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410325" y="409575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自市町村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9829800" y="485775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他市町村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11</xdr:col>
      <xdr:colOff>828675</xdr:colOff>
      <xdr:row>32</xdr:row>
      <xdr:rowOff>114300</xdr:rowOff>
    </xdr:from>
    <xdr:to>
      <xdr:col>24</xdr:col>
      <xdr:colOff>390526</xdr:colOff>
      <xdr:row>55</xdr:row>
      <xdr:rowOff>66674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A53F6A8F-9D1D-4947-A132-502431A90A88}"/>
            </a:ext>
          </a:extLst>
        </xdr:cNvPr>
        <xdr:cNvGrpSpPr/>
      </xdr:nvGrpSpPr>
      <xdr:grpSpPr>
        <a:xfrm>
          <a:off x="5819775" y="5934075"/>
          <a:ext cx="8677276" cy="3895724"/>
          <a:chOff x="5476874" y="409575"/>
          <a:chExt cx="8677276" cy="3895724"/>
        </a:xfrm>
      </xdr:grpSpPr>
      <xdr:graphicFrame macro="">
        <xdr:nvGraphicFramePr>
          <xdr:cNvPr id="15" name="グラフ 14">
            <a:extLst>
              <a:ext uri="{FF2B5EF4-FFF2-40B4-BE49-F238E27FC236}">
                <a16:creationId xmlns:a16="http://schemas.microsoft.com/office/drawing/2014/main" id="{05B0F091-5E1C-4AE7-BB67-18DC38518026}"/>
              </a:ext>
            </a:extLst>
          </xdr:cNvPr>
          <xdr:cNvGraphicFramePr>
            <a:graphicFrameLocks/>
          </xdr:cNvGraphicFramePr>
        </xdr:nvGraphicFramePr>
        <xdr:xfrm>
          <a:off x="5476874" y="1152524"/>
          <a:ext cx="8677276" cy="3152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6" name="左中かっこ 15">
            <a:extLst>
              <a:ext uri="{FF2B5EF4-FFF2-40B4-BE49-F238E27FC236}">
                <a16:creationId xmlns:a16="http://schemas.microsoft.com/office/drawing/2014/main" id="{4AB2EFE3-DA51-4D12-903D-CF92E2FAF435}"/>
              </a:ext>
            </a:extLst>
          </xdr:cNvPr>
          <xdr:cNvSpPr/>
        </xdr:nvSpPr>
        <xdr:spPr>
          <a:xfrm rot="5400000">
            <a:off x="7129461" y="-4756"/>
            <a:ext cx="304802" cy="1743075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左中かっこ 16">
            <a:extLst>
              <a:ext uri="{FF2B5EF4-FFF2-40B4-BE49-F238E27FC236}">
                <a16:creationId xmlns:a16="http://schemas.microsoft.com/office/drawing/2014/main" id="{A92EC821-F6DB-46D9-9B63-93151DDC563E}"/>
              </a:ext>
            </a:extLst>
          </xdr:cNvPr>
          <xdr:cNvSpPr/>
        </xdr:nvSpPr>
        <xdr:spPr>
          <a:xfrm rot="5400000">
            <a:off x="10525124" y="590556"/>
            <a:ext cx="285751" cy="552449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99EEEF0E-7070-4433-BFBC-BB2D8317B80F}"/>
              </a:ext>
            </a:extLst>
          </xdr:cNvPr>
          <xdr:cNvSpPr txBox="1"/>
        </xdr:nvSpPr>
        <xdr:spPr>
          <a:xfrm>
            <a:off x="6038850" y="102870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自宅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881ECEE7-49DB-4A56-99CD-8812E56FA39B}"/>
              </a:ext>
            </a:extLst>
          </xdr:cNvPr>
          <xdr:cNvSpPr txBox="1"/>
        </xdr:nvSpPr>
        <xdr:spPr>
          <a:xfrm>
            <a:off x="7762875" y="102870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自宅外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9F005174-5449-430F-9DD8-E846526342E4}"/>
              </a:ext>
            </a:extLst>
          </xdr:cNvPr>
          <xdr:cNvSpPr txBox="1"/>
        </xdr:nvSpPr>
        <xdr:spPr>
          <a:xfrm>
            <a:off x="10020300" y="1009650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県内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E603DDD0-11B8-4B06-ABE2-9744CF9BDF74}"/>
              </a:ext>
            </a:extLst>
          </xdr:cNvPr>
          <xdr:cNvSpPr txBox="1"/>
        </xdr:nvSpPr>
        <xdr:spPr>
          <a:xfrm>
            <a:off x="10544175" y="1000125"/>
            <a:ext cx="800100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他県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286BF8DB-9A38-437D-8135-343CE1156CC1}"/>
              </a:ext>
            </a:extLst>
          </xdr:cNvPr>
          <xdr:cNvSpPr txBox="1"/>
        </xdr:nvSpPr>
        <xdr:spPr>
          <a:xfrm>
            <a:off x="11544299" y="971550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従業も通学もしていない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E42E8AFD-F9A6-4DFF-98C0-4BB4A30ECEF9}"/>
              </a:ext>
            </a:extLst>
          </xdr:cNvPr>
          <xdr:cNvSpPr txBox="1"/>
        </xdr:nvSpPr>
        <xdr:spPr>
          <a:xfrm>
            <a:off x="6410325" y="409575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自市町村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700D09D1-869B-4125-9856-05F78AC43D91}"/>
              </a:ext>
            </a:extLst>
          </xdr:cNvPr>
          <xdr:cNvSpPr txBox="1"/>
        </xdr:nvSpPr>
        <xdr:spPr>
          <a:xfrm>
            <a:off x="9829800" y="485775"/>
            <a:ext cx="1704975" cy="242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他市町村</a:t>
            </a:r>
            <a:endPara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0.10953</cdr:x>
      <cdr:y>0.02115</cdr:y>
    </cdr:from>
    <cdr:to>
      <cdr:x>0.10953</cdr:x>
      <cdr:y>0.08241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F5067CD3-2289-47AE-B9E4-AD5110171FB6}"/>
            </a:ext>
          </a:extLst>
        </cdr:cNvPr>
        <cdr:cNvCxnSpPr/>
      </cdr:nvCxnSpPr>
      <cdr:spPr>
        <a:xfrm xmlns:a="http://schemas.openxmlformats.org/drawingml/2006/main" flipH="1">
          <a:off x="950402" y="66681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0.30929</cdr:x>
      <cdr:y>0.02517</cdr:y>
    </cdr:from>
    <cdr:to>
      <cdr:x>0.30929</cdr:x>
      <cdr:y>0.08643</cdr:y>
    </cdr:to>
    <cdr:cxnSp macro="">
      <cdr:nvCxnSpPr>
        <cdr:cNvPr id="4" name="直線矢印コネクタ 3">
          <a:extLst xmlns:a="http://schemas.openxmlformats.org/drawingml/2006/main">
            <a:ext uri="{FF2B5EF4-FFF2-40B4-BE49-F238E27FC236}">
              <a16:creationId xmlns:a16="http://schemas.microsoft.com/office/drawing/2014/main" id="{C099FC4C-5BD8-494D-A46B-55D9E676B422}"/>
            </a:ext>
          </a:extLst>
        </cdr:cNvPr>
        <cdr:cNvCxnSpPr/>
      </cdr:nvCxnSpPr>
      <cdr:spPr>
        <a:xfrm xmlns:a="http://schemas.openxmlformats.org/drawingml/2006/main" flipH="1">
          <a:off x="2683814" y="79355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0.56914</cdr:x>
      <cdr:y>0.01913</cdr:y>
    </cdr:from>
    <cdr:to>
      <cdr:x>0.56914</cdr:x>
      <cdr:y>0.08039</cdr:y>
    </cdr:to>
    <cdr:cxnSp macro="">
      <cdr:nvCxnSpPr>
        <cdr:cNvPr id="5" name="直線矢印コネクタ 4">
          <a:extLst xmlns:a="http://schemas.openxmlformats.org/drawingml/2006/main">
            <a:ext uri="{FF2B5EF4-FFF2-40B4-BE49-F238E27FC236}">
              <a16:creationId xmlns:a16="http://schemas.microsoft.com/office/drawing/2014/main" id="{0CAEDBC0-95FD-4EDF-96B5-458B413D8FA6}"/>
            </a:ext>
          </a:extLst>
        </cdr:cNvPr>
        <cdr:cNvCxnSpPr/>
      </cdr:nvCxnSpPr>
      <cdr:spPr>
        <a:xfrm xmlns:a="http://schemas.openxmlformats.org/drawingml/2006/main" flipH="1">
          <a:off x="4521188" y="60320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0.63107</cdr:x>
      <cdr:y>0.01913</cdr:y>
    </cdr:from>
    <cdr:to>
      <cdr:x>0.63107</cdr:x>
      <cdr:y>0.08039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B7933A38-E1C1-48D4-81B6-EA02F866CD92}"/>
            </a:ext>
          </a:extLst>
        </cdr:cNvPr>
        <cdr:cNvCxnSpPr/>
      </cdr:nvCxnSpPr>
      <cdr:spPr>
        <a:xfrm xmlns:a="http://schemas.openxmlformats.org/drawingml/2006/main" flipH="1">
          <a:off x="5475996" y="60316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0.78857</cdr:x>
      <cdr:y>0.01913</cdr:y>
    </cdr:from>
    <cdr:to>
      <cdr:x>0.78857</cdr:x>
      <cdr:y>0.08039</cdr:y>
    </cdr:to>
    <cdr:cxnSp macro="">
      <cdr:nvCxnSpPr>
        <cdr:cNvPr id="7" name="直線矢印コネクタ 6">
          <a:extLst xmlns:a="http://schemas.openxmlformats.org/drawingml/2006/main">
            <a:ext uri="{FF2B5EF4-FFF2-40B4-BE49-F238E27FC236}">
              <a16:creationId xmlns:a16="http://schemas.microsoft.com/office/drawing/2014/main" id="{400AD5B8-16ED-43B6-9608-1225281C4CFF}"/>
            </a:ext>
          </a:extLst>
        </cdr:cNvPr>
        <cdr:cNvCxnSpPr/>
      </cdr:nvCxnSpPr>
      <cdr:spPr>
        <a:xfrm xmlns:a="http://schemas.openxmlformats.org/drawingml/2006/main" flipH="1">
          <a:off x="6264260" y="60323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0.10953</cdr:x>
      <cdr:y>0.02115</cdr:y>
    </cdr:from>
    <cdr:to>
      <cdr:x>0.10953</cdr:x>
      <cdr:y>0.08241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F5067CD3-2289-47AE-B9E4-AD5110171FB6}"/>
            </a:ext>
          </a:extLst>
        </cdr:cNvPr>
        <cdr:cNvCxnSpPr/>
      </cdr:nvCxnSpPr>
      <cdr:spPr>
        <a:xfrm xmlns:a="http://schemas.openxmlformats.org/drawingml/2006/main" flipH="1">
          <a:off x="950402" y="66681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0.30929</cdr:x>
      <cdr:y>0.02517</cdr:y>
    </cdr:from>
    <cdr:to>
      <cdr:x>0.30929</cdr:x>
      <cdr:y>0.08643</cdr:y>
    </cdr:to>
    <cdr:cxnSp macro="">
      <cdr:nvCxnSpPr>
        <cdr:cNvPr id="4" name="直線矢印コネクタ 3">
          <a:extLst xmlns:a="http://schemas.openxmlformats.org/drawingml/2006/main">
            <a:ext uri="{FF2B5EF4-FFF2-40B4-BE49-F238E27FC236}">
              <a16:creationId xmlns:a16="http://schemas.microsoft.com/office/drawing/2014/main" id="{C099FC4C-5BD8-494D-A46B-55D9E676B422}"/>
            </a:ext>
          </a:extLst>
        </cdr:cNvPr>
        <cdr:cNvCxnSpPr/>
      </cdr:nvCxnSpPr>
      <cdr:spPr>
        <a:xfrm xmlns:a="http://schemas.openxmlformats.org/drawingml/2006/main" flipH="1">
          <a:off x="2683814" y="79355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0.56914</cdr:x>
      <cdr:y>0.01913</cdr:y>
    </cdr:from>
    <cdr:to>
      <cdr:x>0.56914</cdr:x>
      <cdr:y>0.08039</cdr:y>
    </cdr:to>
    <cdr:cxnSp macro="">
      <cdr:nvCxnSpPr>
        <cdr:cNvPr id="5" name="直線矢印コネクタ 4">
          <a:extLst xmlns:a="http://schemas.openxmlformats.org/drawingml/2006/main">
            <a:ext uri="{FF2B5EF4-FFF2-40B4-BE49-F238E27FC236}">
              <a16:creationId xmlns:a16="http://schemas.microsoft.com/office/drawing/2014/main" id="{0CAEDBC0-95FD-4EDF-96B5-458B413D8FA6}"/>
            </a:ext>
          </a:extLst>
        </cdr:cNvPr>
        <cdr:cNvCxnSpPr/>
      </cdr:nvCxnSpPr>
      <cdr:spPr>
        <a:xfrm xmlns:a="http://schemas.openxmlformats.org/drawingml/2006/main" flipH="1">
          <a:off x="4521188" y="60320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0.63107</cdr:x>
      <cdr:y>0.01913</cdr:y>
    </cdr:from>
    <cdr:to>
      <cdr:x>0.63107</cdr:x>
      <cdr:y>0.08039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B7933A38-E1C1-48D4-81B6-EA02F866CD92}"/>
            </a:ext>
          </a:extLst>
        </cdr:cNvPr>
        <cdr:cNvCxnSpPr/>
      </cdr:nvCxnSpPr>
      <cdr:spPr>
        <a:xfrm xmlns:a="http://schemas.openxmlformats.org/drawingml/2006/main" flipH="1">
          <a:off x="5475996" y="60316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0.78857</cdr:x>
      <cdr:y>0.01913</cdr:y>
    </cdr:from>
    <cdr:to>
      <cdr:x>0.78857</cdr:x>
      <cdr:y>0.08039</cdr:y>
    </cdr:to>
    <cdr:cxnSp macro="">
      <cdr:nvCxnSpPr>
        <cdr:cNvPr id="7" name="直線矢印コネクタ 6">
          <a:extLst xmlns:a="http://schemas.openxmlformats.org/drawingml/2006/main">
            <a:ext uri="{FF2B5EF4-FFF2-40B4-BE49-F238E27FC236}">
              <a16:creationId xmlns:a16="http://schemas.microsoft.com/office/drawing/2014/main" id="{400AD5B8-16ED-43B6-9608-1225281C4CFF}"/>
            </a:ext>
          </a:extLst>
        </cdr:cNvPr>
        <cdr:cNvCxnSpPr/>
      </cdr:nvCxnSpPr>
      <cdr:spPr>
        <a:xfrm xmlns:a="http://schemas.openxmlformats.org/drawingml/2006/main" flipH="1">
          <a:off x="6264260" y="60323"/>
          <a:ext cx="0" cy="1931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53</xdr:row>
      <xdr:rowOff>134539</xdr:rowOff>
    </xdr:from>
    <xdr:ext cx="64770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F70EBA-2D1D-4F5C-9847-C6F3B234A956}"/>
            </a:ext>
          </a:extLst>
        </xdr:cNvPr>
        <xdr:cNvSpPr txBox="1"/>
      </xdr:nvSpPr>
      <xdr:spPr>
        <a:xfrm>
          <a:off x="590550" y="8659414"/>
          <a:ext cx="647700" cy="27571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0"/>
  <sheetViews>
    <sheetView showGridLines="0" zoomScaleNormal="100" workbookViewId="0">
      <selection activeCell="L37" sqref="L37"/>
    </sheetView>
  </sheetViews>
  <sheetFormatPr defaultRowHeight="13.5" x14ac:dyDescent="0.15"/>
  <cols>
    <col min="1" max="1" width="9" style="1"/>
    <col min="2" max="3" width="2" style="1" customWidth="1"/>
    <col min="4" max="4" width="2.125" style="1" customWidth="1"/>
    <col min="5" max="5" width="30.5" style="1" customWidth="1"/>
    <col min="6" max="6" width="11.625" style="1" hidden="1" customWidth="1"/>
    <col min="7" max="7" width="11" style="1" hidden="1" customWidth="1"/>
    <col min="8" max="8" width="10.875" style="1" hidden="1" customWidth="1"/>
    <col min="9" max="9" width="9.5" style="1" customWidth="1"/>
    <col min="10" max="10" width="9.25" style="1" customWidth="1"/>
    <col min="11" max="11" width="1.125" style="1" customWidth="1"/>
    <col min="12" max="12" width="11.625" style="1" bestFit="1" customWidth="1"/>
    <col min="13" max="16384" width="9" style="1"/>
  </cols>
  <sheetData>
    <row r="4" spans="1:12" ht="14.25" thickBot="1" x14ac:dyDescent="0.2">
      <c r="B4" s="2"/>
      <c r="C4" s="2"/>
      <c r="D4" s="2"/>
      <c r="E4" s="2"/>
      <c r="F4" s="2"/>
      <c r="G4" s="2"/>
      <c r="H4" s="2"/>
      <c r="I4" s="2"/>
      <c r="J4" s="2"/>
    </row>
    <row r="5" spans="1:12" ht="26.25" customHeight="1" thickBot="1" x14ac:dyDescent="0.2">
      <c r="B5" s="86" t="s">
        <v>7</v>
      </c>
      <c r="C5" s="86"/>
      <c r="D5" s="86"/>
      <c r="E5" s="87"/>
      <c r="F5" s="92" t="s">
        <v>0</v>
      </c>
      <c r="G5" s="92"/>
      <c r="H5" s="92"/>
      <c r="I5" s="84" t="s">
        <v>1</v>
      </c>
      <c r="J5" s="85"/>
      <c r="K5" s="3"/>
    </row>
    <row r="6" spans="1:12" ht="12" customHeight="1" x14ac:dyDescent="0.15">
      <c r="B6" s="88"/>
      <c r="C6" s="88"/>
      <c r="D6" s="88"/>
      <c r="E6" s="89"/>
      <c r="F6" s="93" t="s">
        <v>14</v>
      </c>
      <c r="G6" s="95" t="s">
        <v>5</v>
      </c>
      <c r="H6" s="97" t="s">
        <v>6</v>
      </c>
      <c r="I6" s="53" t="s">
        <v>26</v>
      </c>
      <c r="J6" s="54" t="s">
        <v>28</v>
      </c>
      <c r="K6" s="3"/>
    </row>
    <row r="7" spans="1:12" ht="14.25" thickBot="1" x14ac:dyDescent="0.2">
      <c r="B7" s="90"/>
      <c r="C7" s="90"/>
      <c r="D7" s="90"/>
      <c r="E7" s="91"/>
      <c r="F7" s="94"/>
      <c r="G7" s="96"/>
      <c r="H7" s="98"/>
      <c r="I7" s="55" t="s">
        <v>27</v>
      </c>
      <c r="J7" s="56" t="s">
        <v>29</v>
      </c>
      <c r="K7" s="9"/>
    </row>
    <row r="8" spans="1:12" ht="22.5" customHeight="1" x14ac:dyDescent="0.15">
      <c r="A8" s="1" t="s">
        <v>3</v>
      </c>
      <c r="B8" s="20" t="s">
        <v>24</v>
      </c>
      <c r="C8" s="20"/>
      <c r="D8" s="32"/>
      <c r="E8" s="32"/>
      <c r="F8" s="31">
        <v>1752804</v>
      </c>
      <c r="G8" s="31">
        <v>1706242</v>
      </c>
      <c r="H8" s="31">
        <v>1706242</v>
      </c>
      <c r="I8" s="38">
        <v>100</v>
      </c>
      <c r="J8" s="38">
        <v>100</v>
      </c>
    </row>
    <row r="9" spans="1:12" x14ac:dyDescent="0.15">
      <c r="A9" s="35"/>
      <c r="B9" s="2"/>
      <c r="C9" s="2"/>
      <c r="D9" s="33" t="s">
        <v>8</v>
      </c>
      <c r="E9" s="2"/>
      <c r="F9" s="12">
        <v>685974</v>
      </c>
      <c r="G9" s="12">
        <v>662350</v>
      </c>
      <c r="H9" s="12">
        <v>662350</v>
      </c>
      <c r="I9" s="14">
        <v>40.250349325345518</v>
      </c>
      <c r="J9" s="14">
        <v>38.310826466262363</v>
      </c>
    </row>
    <row r="10" spans="1:12" x14ac:dyDescent="0.15">
      <c r="B10" s="2"/>
      <c r="C10" s="2"/>
      <c r="D10" s="33" t="s">
        <v>9</v>
      </c>
      <c r="E10" s="2"/>
      <c r="F10" s="4">
        <f>F11+F12</f>
        <v>886816</v>
      </c>
      <c r="G10" s="4">
        <f>G11+G12</f>
        <v>846801</v>
      </c>
      <c r="H10" s="4">
        <f>H11+H12</f>
        <v>846801</v>
      </c>
      <c r="I10" s="14">
        <v>51.712953159763785</v>
      </c>
      <c r="J10" s="14">
        <v>53.328745491910624</v>
      </c>
      <c r="L10" s="6"/>
    </row>
    <row r="11" spans="1:12" x14ac:dyDescent="0.15">
      <c r="B11" s="2"/>
      <c r="C11" s="2"/>
      <c r="D11" s="34"/>
      <c r="E11" s="2" t="s">
        <v>10</v>
      </c>
      <c r="F11" s="4">
        <v>142280</v>
      </c>
      <c r="G11" s="4">
        <v>115170</v>
      </c>
      <c r="H11" s="4">
        <v>115170</v>
      </c>
      <c r="I11" s="14">
        <v>6.1078998190121574</v>
      </c>
      <c r="J11" s="14">
        <v>5.7410140430761789</v>
      </c>
      <c r="L11" s="6"/>
    </row>
    <row r="12" spans="1:12" x14ac:dyDescent="0.15">
      <c r="B12" s="2"/>
      <c r="C12" s="2"/>
      <c r="D12" s="34"/>
      <c r="E12" s="2" t="s">
        <v>11</v>
      </c>
      <c r="F12" s="4">
        <v>744536</v>
      </c>
      <c r="G12" s="4">
        <v>731631</v>
      </c>
      <c r="H12" s="4">
        <v>731631</v>
      </c>
      <c r="I12" s="14">
        <v>45.605053340751631</v>
      </c>
      <c r="J12" s="14">
        <v>47.587731448834447</v>
      </c>
      <c r="L12" s="6"/>
    </row>
    <row r="13" spans="1:12" x14ac:dyDescent="0.15">
      <c r="B13" s="2"/>
      <c r="C13" s="2"/>
      <c r="D13" s="33" t="s">
        <v>15</v>
      </c>
      <c r="E13" s="2"/>
      <c r="F13" s="4">
        <f>F14+F15</f>
        <v>168144</v>
      </c>
      <c r="G13" s="4">
        <v>134171</v>
      </c>
      <c r="H13" s="4">
        <v>134171</v>
      </c>
      <c r="I13" s="14">
        <v>8.0366975148906956</v>
      </c>
      <c r="J13" s="14">
        <v>8.36042804182701</v>
      </c>
      <c r="L13" s="6"/>
    </row>
    <row r="14" spans="1:12" x14ac:dyDescent="0.15">
      <c r="B14" s="2"/>
      <c r="C14" s="2"/>
      <c r="D14" s="34"/>
      <c r="E14" s="7" t="s">
        <v>12</v>
      </c>
      <c r="F14" s="11">
        <v>159129</v>
      </c>
      <c r="G14" s="11">
        <v>115449</v>
      </c>
      <c r="H14" s="4">
        <v>115449</v>
      </c>
      <c r="I14" s="14">
        <v>7.3376827852833779</v>
      </c>
      <c r="J14" s="14">
        <v>7.7093365301311625</v>
      </c>
      <c r="L14" s="6"/>
    </row>
    <row r="15" spans="1:12" x14ac:dyDescent="0.15">
      <c r="B15" s="2"/>
      <c r="C15" s="2"/>
      <c r="D15" s="34"/>
      <c r="E15" s="2" t="s">
        <v>13</v>
      </c>
      <c r="F15" s="4">
        <v>9015</v>
      </c>
      <c r="G15" s="12">
        <v>9129</v>
      </c>
      <c r="H15" s="13">
        <v>9129</v>
      </c>
      <c r="I15" s="14">
        <v>0.6990147296073177</v>
      </c>
      <c r="J15" s="14">
        <v>0.65109151169584745</v>
      </c>
      <c r="L15" s="6"/>
    </row>
    <row r="16" spans="1:12" x14ac:dyDescent="0.15">
      <c r="B16" s="2"/>
      <c r="C16" s="2"/>
      <c r="D16" s="33" t="s">
        <v>2</v>
      </c>
      <c r="E16" s="2"/>
      <c r="F16" s="4">
        <f>F8-F9-F10-F13</f>
        <v>11870</v>
      </c>
      <c r="G16" s="4">
        <v>62920</v>
      </c>
      <c r="H16" s="13">
        <v>62920</v>
      </c>
      <c r="I16" s="8" t="s">
        <v>4</v>
      </c>
      <c r="J16" s="8" t="s">
        <v>4</v>
      </c>
      <c r="L16" s="6"/>
    </row>
    <row r="17" spans="2:19" x14ac:dyDescent="0.15">
      <c r="B17" s="2"/>
      <c r="C17" s="2"/>
      <c r="D17" s="34"/>
      <c r="E17" s="2"/>
      <c r="F17" s="4"/>
      <c r="G17" s="4"/>
      <c r="H17" s="4"/>
      <c r="I17" s="15">
        <v>46.466853984735863</v>
      </c>
      <c r="J17" s="15">
        <v>46.011537182922652</v>
      </c>
      <c r="L17" s="6"/>
    </row>
    <row r="18" spans="2:19" x14ac:dyDescent="0.15">
      <c r="B18" s="2"/>
      <c r="C18" s="2"/>
      <c r="D18" s="10"/>
      <c r="E18" s="2"/>
      <c r="F18" s="12"/>
      <c r="G18" s="12"/>
      <c r="H18" s="12"/>
      <c r="I18" s="13"/>
      <c r="J18" s="13"/>
      <c r="L18" s="6"/>
    </row>
    <row r="19" spans="2:19" x14ac:dyDescent="0.15">
      <c r="B19" s="2"/>
      <c r="C19" s="2" t="s">
        <v>16</v>
      </c>
      <c r="D19" s="10"/>
      <c r="E19" s="2"/>
      <c r="F19" s="4">
        <v>809835</v>
      </c>
      <c r="G19" s="4">
        <v>776993</v>
      </c>
      <c r="H19" s="4">
        <v>776993</v>
      </c>
      <c r="I19" s="38">
        <v>100</v>
      </c>
      <c r="J19" s="38">
        <v>100</v>
      </c>
      <c r="L19" s="6"/>
    </row>
    <row r="20" spans="2:19" x14ac:dyDescent="0.15">
      <c r="B20" s="2"/>
      <c r="C20" s="2"/>
      <c r="D20" s="33" t="s">
        <v>9</v>
      </c>
      <c r="E20" s="33"/>
      <c r="F20" s="4">
        <f>F21+F22</f>
        <v>668253</v>
      </c>
      <c r="G20" s="4">
        <f>G21+G22</f>
        <v>650375</v>
      </c>
      <c r="H20" s="4">
        <f>H21+H22</f>
        <v>650375</v>
      </c>
      <c r="I20" s="5">
        <v>85.537827903262141</v>
      </c>
      <c r="J20" s="5">
        <v>85.385323135189964</v>
      </c>
      <c r="L20" s="6"/>
    </row>
    <row r="21" spans="2:19" x14ac:dyDescent="0.15">
      <c r="B21" s="2"/>
      <c r="C21" s="2"/>
      <c r="D21" s="33"/>
      <c r="E21" s="33" t="s">
        <v>10</v>
      </c>
      <c r="F21" s="4">
        <v>142280</v>
      </c>
      <c r="G21" s="4">
        <v>115170</v>
      </c>
      <c r="H21" s="4">
        <v>115170</v>
      </c>
      <c r="I21" s="5">
        <v>12.884345626932609</v>
      </c>
      <c r="J21" s="5">
        <v>11.619715617584916</v>
      </c>
      <c r="L21" s="6"/>
    </row>
    <row r="22" spans="2:19" x14ac:dyDescent="0.15">
      <c r="B22" s="2"/>
      <c r="C22" s="2"/>
      <c r="D22" s="33"/>
      <c r="E22" s="33" t="s">
        <v>11</v>
      </c>
      <c r="F22" s="4">
        <v>525973</v>
      </c>
      <c r="G22" s="4">
        <v>535205</v>
      </c>
      <c r="H22" s="4">
        <v>535205</v>
      </c>
      <c r="I22" s="5">
        <v>72.653482276329527</v>
      </c>
      <c r="J22" s="5">
        <v>73.765607517605048</v>
      </c>
      <c r="L22" s="6"/>
    </row>
    <row r="23" spans="2:19" x14ac:dyDescent="0.15">
      <c r="B23" s="2"/>
      <c r="C23" s="2"/>
      <c r="D23" s="33" t="s">
        <v>15</v>
      </c>
      <c r="E23" s="33"/>
      <c r="F23" s="4">
        <f>F24+F25</f>
        <v>141582</v>
      </c>
      <c r="G23" s="4">
        <v>112471</v>
      </c>
      <c r="H23" s="4">
        <v>112471</v>
      </c>
      <c r="I23" s="5">
        <v>14.462172096737861</v>
      </c>
      <c r="J23" s="5">
        <v>14.614676864810033</v>
      </c>
      <c r="L23" s="6"/>
    </row>
    <row r="24" spans="2:19" x14ac:dyDescent="0.15">
      <c r="B24" s="2"/>
      <c r="C24" s="2"/>
      <c r="D24" s="33"/>
      <c r="E24" s="33" t="s">
        <v>12</v>
      </c>
      <c r="F24" s="4">
        <v>133368</v>
      </c>
      <c r="G24" s="4">
        <v>96332</v>
      </c>
      <c r="H24" s="4">
        <v>96332</v>
      </c>
      <c r="I24" s="5">
        <v>13.198426269121292</v>
      </c>
      <c r="J24" s="5">
        <v>13.454897173252048</v>
      </c>
      <c r="L24" s="6"/>
    </row>
    <row r="25" spans="2:19" ht="18" customHeight="1" thickBot="1" x14ac:dyDescent="0.2">
      <c r="B25" s="24"/>
      <c r="C25" s="24"/>
      <c r="D25" s="36"/>
      <c r="E25" s="36" t="s">
        <v>13</v>
      </c>
      <c r="F25" s="25">
        <v>8214</v>
      </c>
      <c r="G25" s="25">
        <v>8243</v>
      </c>
      <c r="H25" s="25">
        <v>8243</v>
      </c>
      <c r="I25" s="23">
        <v>1.2637458276165707</v>
      </c>
      <c r="J25" s="23">
        <v>1.1597796915579863</v>
      </c>
      <c r="K25" s="24"/>
      <c r="L25" s="6"/>
    </row>
    <row r="27" spans="2:19" x14ac:dyDescent="0.15">
      <c r="M27" s="82" t="s">
        <v>32</v>
      </c>
      <c r="N27" s="83"/>
      <c r="O27" s="83"/>
      <c r="P27" s="83"/>
      <c r="Q27" s="83"/>
      <c r="R27" s="83"/>
      <c r="S27" s="83"/>
    </row>
    <row r="28" spans="2:19" x14ac:dyDescent="0.15">
      <c r="C28" s="37"/>
    </row>
    <row r="30" spans="2:19" x14ac:dyDescent="0.15">
      <c r="J30" s="1" t="s">
        <v>25</v>
      </c>
    </row>
  </sheetData>
  <mergeCells count="7">
    <mergeCell ref="M27:S27"/>
    <mergeCell ref="I5:J5"/>
    <mergeCell ref="B5:E7"/>
    <mergeCell ref="F5:H5"/>
    <mergeCell ref="F6:F7"/>
    <mergeCell ref="G6:G7"/>
    <mergeCell ref="H6:H7"/>
  </mergeCells>
  <phoneticPr fontId="2"/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476B-11D4-4C9E-908A-B35B23936722}">
  <sheetPr>
    <tabColor rgb="FFFFFF00"/>
  </sheetPr>
  <dimension ref="B2:O64"/>
  <sheetViews>
    <sheetView showGridLines="0" tabSelected="1" view="pageBreakPreview" topLeftCell="B1" zoomScaleNormal="100" zoomScaleSheetLayoutView="100" workbookViewId="0">
      <selection activeCell="E23" sqref="E23"/>
    </sheetView>
  </sheetViews>
  <sheetFormatPr defaultRowHeight="13.5" x14ac:dyDescent="0.15"/>
  <cols>
    <col min="1" max="1" width="9" customWidth="1"/>
    <col min="2" max="2" width="1.625" customWidth="1"/>
    <col min="3" max="3" width="4.75" customWidth="1"/>
    <col min="4" max="4" width="13.625" customWidth="1"/>
    <col min="5" max="5" width="10.625" customWidth="1"/>
    <col min="6" max="7" width="9.625" customWidth="1"/>
    <col min="8" max="8" width="10.625" customWidth="1"/>
    <col min="9" max="9" width="11.625" customWidth="1"/>
    <col min="10" max="10" width="9.625" customWidth="1"/>
    <col min="11" max="11" width="10.625" customWidth="1"/>
    <col min="12" max="12" width="1.625" customWidth="1"/>
  </cols>
  <sheetData>
    <row r="2" spans="2:15" x14ac:dyDescent="0.15">
      <c r="D2" s="19" t="s">
        <v>52</v>
      </c>
    </row>
    <row r="3" spans="2:15" ht="14.25" thickBot="1" x14ac:dyDescent="0.2"/>
    <row r="4" spans="2:15" ht="20.25" customHeight="1" thickBot="1" x14ac:dyDescent="0.2">
      <c r="B4" s="17"/>
      <c r="C4" s="86" t="s">
        <v>33</v>
      </c>
      <c r="D4" s="87"/>
      <c r="E4" s="99" t="s">
        <v>17</v>
      </c>
      <c r="F4" s="60"/>
      <c r="G4" s="59"/>
      <c r="H4" s="101" t="s">
        <v>18</v>
      </c>
      <c r="I4" s="101" t="s">
        <v>34</v>
      </c>
      <c r="J4" s="99" t="s">
        <v>35</v>
      </c>
      <c r="K4" s="29"/>
      <c r="L4" s="57"/>
    </row>
    <row r="5" spans="2:15" ht="38.25" customHeight="1" thickBot="1" x14ac:dyDescent="0.2">
      <c r="B5" s="16"/>
      <c r="C5" s="90"/>
      <c r="D5" s="91"/>
      <c r="E5" s="100"/>
      <c r="F5" s="61" t="s">
        <v>36</v>
      </c>
      <c r="G5" s="61" t="s">
        <v>37</v>
      </c>
      <c r="H5" s="100"/>
      <c r="I5" s="100"/>
      <c r="J5" s="102"/>
      <c r="K5" s="58" t="s">
        <v>38</v>
      </c>
      <c r="L5" s="62"/>
    </row>
    <row r="6" spans="2:15" s="22" customFormat="1" ht="23.25" hidden="1" customHeight="1" x14ac:dyDescent="0.15">
      <c r="C6" s="47" t="s">
        <v>39</v>
      </c>
      <c r="D6" s="28" t="s">
        <v>40</v>
      </c>
      <c r="E6" s="21">
        <v>1853424</v>
      </c>
      <c r="F6" s="42" t="s">
        <v>4</v>
      </c>
      <c r="G6" s="42" t="s">
        <v>4</v>
      </c>
      <c r="H6" s="21">
        <v>1853541</v>
      </c>
      <c r="I6" s="48">
        <f>E6-H6</f>
        <v>-117</v>
      </c>
      <c r="J6" s="46">
        <f>E6/H6*100</f>
        <v>99.993687757648743</v>
      </c>
      <c r="K6" s="63" t="s">
        <v>4</v>
      </c>
      <c r="L6" s="39"/>
      <c r="M6" s="30"/>
      <c r="O6" s="22" t="s">
        <v>19</v>
      </c>
    </row>
    <row r="7" spans="2:15" s="22" customFormat="1" ht="13.5" hidden="1" customHeight="1" x14ac:dyDescent="0.15">
      <c r="D7" s="28" t="s">
        <v>41</v>
      </c>
      <c r="E7" s="21">
        <v>1729217</v>
      </c>
      <c r="F7" s="48">
        <f>E7-E6</f>
        <v>-124207</v>
      </c>
      <c r="G7" s="43">
        <f>(E7-E6)/E6*100</f>
        <v>-6.7014887041497246</v>
      </c>
      <c r="H7" s="41">
        <v>1729150</v>
      </c>
      <c r="I7" s="49">
        <f t="shared" ref="I7:I17" si="0">E7-H7</f>
        <v>67</v>
      </c>
      <c r="J7" s="46">
        <f t="shared" ref="J7:J17" si="1">E7/H7*100</f>
        <v>100.00387473614202</v>
      </c>
      <c r="K7" s="64">
        <f t="shared" ref="K7:K15" si="2">J7-J6</f>
        <v>1.0186978493280208E-2</v>
      </c>
      <c r="L7" s="40"/>
      <c r="M7" s="30"/>
      <c r="O7" s="22" t="s">
        <v>20</v>
      </c>
    </row>
    <row r="8" spans="2:15" s="22" customFormat="1" ht="13.5" hidden="1" customHeight="1" x14ac:dyDescent="0.15">
      <c r="D8" s="28" t="s">
        <v>42</v>
      </c>
      <c r="E8" s="21">
        <v>1723123</v>
      </c>
      <c r="F8" s="48">
        <f t="shared" ref="F8:F15" si="3">E8-E7</f>
        <v>-6094</v>
      </c>
      <c r="G8" s="43">
        <f t="shared" ref="G8:G15" si="4">(E8-E7)/E7*100</f>
        <v>-0.3524138381706865</v>
      </c>
      <c r="H8" s="21">
        <v>1723902</v>
      </c>
      <c r="I8" s="48">
        <f t="shared" si="0"/>
        <v>-779</v>
      </c>
      <c r="J8" s="46">
        <f t="shared" si="1"/>
        <v>99.954811816448967</v>
      </c>
      <c r="K8" s="64">
        <f t="shared" si="2"/>
        <v>-4.9062919693056983E-2</v>
      </c>
      <c r="L8" s="40"/>
      <c r="M8" s="30"/>
      <c r="O8" s="22" t="s">
        <v>21</v>
      </c>
    </row>
    <row r="9" spans="2:15" s="22" customFormat="1" ht="13.5" hidden="1" customHeight="1" x14ac:dyDescent="0.15">
      <c r="D9" s="28" t="s">
        <v>43</v>
      </c>
      <c r="E9" s="21">
        <v>1783383</v>
      </c>
      <c r="F9" s="48">
        <f t="shared" si="3"/>
        <v>60260</v>
      </c>
      <c r="G9" s="43">
        <f t="shared" si="4"/>
        <v>3.4971386256233599</v>
      </c>
      <c r="H9" s="21">
        <v>1784580</v>
      </c>
      <c r="I9" s="48">
        <f t="shared" si="0"/>
        <v>-1197</v>
      </c>
      <c r="J9" s="46">
        <f t="shared" si="1"/>
        <v>99.9329253942104</v>
      </c>
      <c r="K9" s="64">
        <f t="shared" si="2"/>
        <v>-2.1886422238566183E-2</v>
      </c>
      <c r="L9" s="40"/>
      <c r="M9" s="30"/>
      <c r="O9" s="22" t="s">
        <v>22</v>
      </c>
    </row>
    <row r="10" spans="2:15" s="22" customFormat="1" ht="13.5" hidden="1" customHeight="1" x14ac:dyDescent="0.15">
      <c r="D10" s="28" t="s">
        <v>44</v>
      </c>
      <c r="E10" s="21">
        <v>1814026</v>
      </c>
      <c r="F10" s="48">
        <f t="shared" si="3"/>
        <v>30643</v>
      </c>
      <c r="G10" s="43">
        <f t="shared" si="4"/>
        <v>1.7182512113214043</v>
      </c>
      <c r="H10" s="21">
        <v>1819202</v>
      </c>
      <c r="I10" s="48">
        <f t="shared" si="0"/>
        <v>-5176</v>
      </c>
      <c r="J10" s="46">
        <f t="shared" si="1"/>
        <v>99.715479644371541</v>
      </c>
      <c r="K10" s="64">
        <f t="shared" si="2"/>
        <v>-0.21744574983885911</v>
      </c>
      <c r="L10" s="40"/>
      <c r="M10" s="30"/>
      <c r="O10" s="22" t="s">
        <v>23</v>
      </c>
    </row>
    <row r="11" spans="2:15" s="22" customFormat="1" ht="13.5" customHeight="1" x14ac:dyDescent="0.15">
      <c r="B11" s="26"/>
      <c r="C11" s="37" t="s">
        <v>45</v>
      </c>
      <c r="D11" s="27"/>
      <c r="E11" s="41">
        <v>1792069</v>
      </c>
      <c r="F11" s="51" t="s">
        <v>31</v>
      </c>
      <c r="G11" s="66" t="s">
        <v>4</v>
      </c>
      <c r="H11" s="41">
        <v>1796131</v>
      </c>
      <c r="I11" s="49">
        <f t="shared" si="0"/>
        <v>-4062</v>
      </c>
      <c r="J11" s="45">
        <f t="shared" si="1"/>
        <v>99.77384723051938</v>
      </c>
      <c r="K11" s="52" t="s">
        <v>4</v>
      </c>
      <c r="L11" s="40"/>
      <c r="M11" s="30"/>
    </row>
    <row r="12" spans="2:15" s="22" customFormat="1" ht="13.5" customHeight="1" x14ac:dyDescent="0.15">
      <c r="B12" s="26"/>
      <c r="C12" s="37" t="s">
        <v>46</v>
      </c>
      <c r="D12" s="27"/>
      <c r="E12" s="41">
        <v>1791037</v>
      </c>
      <c r="F12" s="49">
        <f t="shared" si="3"/>
        <v>-1032</v>
      </c>
      <c r="G12" s="44">
        <f t="shared" si="4"/>
        <v>-5.7587068355068917E-2</v>
      </c>
      <c r="H12" s="41">
        <v>1794207</v>
      </c>
      <c r="I12" s="49">
        <f t="shared" si="0"/>
        <v>-3170</v>
      </c>
      <c r="J12" s="45">
        <f t="shared" si="1"/>
        <v>99.823320274639443</v>
      </c>
      <c r="K12" s="50">
        <f t="shared" si="2"/>
        <v>4.9473044120063037E-2</v>
      </c>
      <c r="L12" s="40"/>
      <c r="M12" s="30"/>
    </row>
    <row r="13" spans="2:15" s="22" customFormat="1" ht="13.5" customHeight="1" x14ac:dyDescent="0.15">
      <c r="B13" s="26"/>
      <c r="C13" s="37" t="s">
        <v>47</v>
      </c>
      <c r="D13" s="27"/>
      <c r="E13" s="41">
        <v>1783975</v>
      </c>
      <c r="F13" s="49">
        <f t="shared" si="3"/>
        <v>-7062</v>
      </c>
      <c r="G13" s="44">
        <f t="shared" si="4"/>
        <v>-0.3942967119048908</v>
      </c>
      <c r="H13" s="41">
        <v>1785357</v>
      </c>
      <c r="I13" s="49">
        <f t="shared" si="0"/>
        <v>-1382</v>
      </c>
      <c r="J13" s="45">
        <f t="shared" si="1"/>
        <v>99.922592512309862</v>
      </c>
      <c r="K13" s="50">
        <f t="shared" si="2"/>
        <v>9.9272237670419372E-2</v>
      </c>
      <c r="L13" s="40"/>
      <c r="M13" s="30"/>
    </row>
    <row r="14" spans="2:15" s="22" customFormat="1" ht="13.5" customHeight="1" x14ac:dyDescent="0.15">
      <c r="B14" s="26"/>
      <c r="C14" s="37" t="s">
        <v>48</v>
      </c>
      <c r="D14" s="27"/>
      <c r="E14" s="41">
        <v>1752159</v>
      </c>
      <c r="F14" s="49">
        <f t="shared" si="3"/>
        <v>-31816</v>
      </c>
      <c r="G14" s="44">
        <f t="shared" si="4"/>
        <v>-1.7834330638041451</v>
      </c>
      <c r="H14" s="41">
        <v>1752804</v>
      </c>
      <c r="I14" s="49">
        <f t="shared" si="0"/>
        <v>-645</v>
      </c>
      <c r="J14" s="45">
        <f t="shared" si="1"/>
        <v>99.963201818343634</v>
      </c>
      <c r="K14" s="50">
        <f t="shared" si="2"/>
        <v>4.0609306033772441E-2</v>
      </c>
      <c r="L14" s="40"/>
      <c r="M14" s="30"/>
    </row>
    <row r="15" spans="2:15" s="22" customFormat="1" ht="13.5" customHeight="1" x14ac:dyDescent="0.15">
      <c r="B15" s="26"/>
      <c r="C15" s="37" t="s">
        <v>49</v>
      </c>
      <c r="D15" s="27"/>
      <c r="E15" s="41">
        <v>1704396</v>
      </c>
      <c r="F15" s="49">
        <f t="shared" si="3"/>
        <v>-47763</v>
      </c>
      <c r="G15" s="44">
        <f t="shared" si="4"/>
        <v>-2.7259512407264408</v>
      </c>
      <c r="H15" s="41">
        <v>1706242</v>
      </c>
      <c r="I15" s="49">
        <f t="shared" si="0"/>
        <v>-1846</v>
      </c>
      <c r="J15" s="45">
        <f t="shared" si="1"/>
        <v>99.891809016540449</v>
      </c>
      <c r="K15" s="50">
        <f t="shared" si="2"/>
        <v>-7.139280180318508E-2</v>
      </c>
      <c r="L15" s="40"/>
      <c r="M15" s="30"/>
    </row>
    <row r="16" spans="2:15" s="22" customFormat="1" ht="13.5" customHeight="1" x14ac:dyDescent="0.15">
      <c r="B16" s="26"/>
      <c r="C16" s="67" t="s">
        <v>50</v>
      </c>
      <c r="D16" s="68"/>
      <c r="E16" s="69">
        <v>1646565</v>
      </c>
      <c r="F16" s="70">
        <f>E16-E15</f>
        <v>-57831</v>
      </c>
      <c r="G16" s="71">
        <f>(E16-E15)/E15*100</f>
        <v>-3.3930495025803866</v>
      </c>
      <c r="H16" s="69">
        <v>1648177</v>
      </c>
      <c r="I16" s="70">
        <f t="shared" si="0"/>
        <v>-1612</v>
      </c>
      <c r="J16" s="72">
        <f t="shared" si="1"/>
        <v>99.902194970564452</v>
      </c>
      <c r="K16" s="73">
        <f>J16-J15</f>
        <v>1.0385954024002331E-2</v>
      </c>
      <c r="L16" s="40"/>
      <c r="M16" s="30"/>
    </row>
    <row r="17" spans="2:13" s="22" customFormat="1" ht="13.5" customHeight="1" x14ac:dyDescent="0.15">
      <c r="B17" s="26"/>
      <c r="C17" s="67" t="s">
        <v>51</v>
      </c>
      <c r="D17" s="68"/>
      <c r="E17" s="69">
        <v>1586860</v>
      </c>
      <c r="F17" s="70">
        <f>E17-E16</f>
        <v>-59705</v>
      </c>
      <c r="G17" s="71">
        <f>(E17-E16)/E16*100</f>
        <v>-3.626033591142773</v>
      </c>
      <c r="H17" s="69">
        <v>1588256</v>
      </c>
      <c r="I17" s="70">
        <f t="shared" si="0"/>
        <v>-1396</v>
      </c>
      <c r="J17" s="72">
        <f t="shared" si="1"/>
        <v>99.912104849596034</v>
      </c>
      <c r="K17" s="73">
        <f>J17-J16</f>
        <v>9.9098790315821361E-3</v>
      </c>
      <c r="L17" s="40"/>
      <c r="M17" s="30"/>
    </row>
    <row r="18" spans="2:13" s="22" customFormat="1" ht="5.0999999999999996" customHeight="1" thickBot="1" x14ac:dyDescent="0.2">
      <c r="C18" s="74"/>
      <c r="D18" s="75"/>
      <c r="E18" s="76"/>
      <c r="F18" s="77"/>
      <c r="G18" s="78"/>
      <c r="H18" s="76"/>
      <c r="I18" s="77"/>
      <c r="J18" s="79"/>
      <c r="K18" s="80"/>
      <c r="L18" s="40"/>
      <c r="M18" s="30"/>
    </row>
    <row r="19" spans="2:13" x14ac:dyDescent="0.15">
      <c r="B19" s="17"/>
      <c r="C19" s="81" t="s">
        <v>30</v>
      </c>
      <c r="D19" s="81"/>
      <c r="E19" s="3"/>
      <c r="F19" s="3"/>
      <c r="G19" s="3"/>
      <c r="H19" s="3"/>
      <c r="I19" s="3"/>
      <c r="J19" s="3"/>
      <c r="K19" s="3"/>
      <c r="L19" s="3"/>
    </row>
    <row r="20" spans="2:13" x14ac:dyDescent="0.15">
      <c r="B20" s="18"/>
      <c r="C20" s="2" t="s">
        <v>53</v>
      </c>
      <c r="D20" s="2"/>
      <c r="E20" s="2"/>
      <c r="F20" s="2"/>
      <c r="G20" s="2"/>
      <c r="H20" s="18"/>
      <c r="I20" s="18"/>
      <c r="J20" s="18"/>
      <c r="K20" s="18"/>
      <c r="L20" s="18"/>
    </row>
    <row r="23" spans="2:13" x14ac:dyDescent="0.15">
      <c r="E23" s="65"/>
    </row>
    <row r="59" spans="4:4" x14ac:dyDescent="0.15">
      <c r="D59" s="65"/>
    </row>
    <row r="64" spans="4:4" x14ac:dyDescent="0.15">
      <c r="D64" s="19"/>
    </row>
  </sheetData>
  <mergeCells count="5">
    <mergeCell ref="C4:D5"/>
    <mergeCell ref="E4:E5"/>
    <mergeCell ref="H4:H5"/>
    <mergeCell ref="I4:I5"/>
    <mergeCell ref="J4:J5"/>
  </mergeCells>
  <phoneticPr fontId="2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人口及び就業者数グラフ</vt:lpstr>
      <vt:lpstr>昼夜間人口比率</vt:lpstr>
      <vt:lpstr>昼夜間人口比率!Print_Area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2022-07-21T04:57:45Z</cp:lastPrinted>
  <dcterms:created xsi:type="dcterms:W3CDTF">2017-02-03T01:05:13Z</dcterms:created>
  <dcterms:modified xsi:type="dcterms:W3CDTF">2022-07-21T07:18:20Z</dcterms:modified>
</cp:coreProperties>
</file>