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02デジタル戦略班\00_R04年度\D04_行政のデジタル化（県）\13 オンライン利用状況県HP掲載\02 起案\HP公開ファイル\"/>
    </mc:Choice>
  </mc:AlternateContent>
  <xr:revisionPtr revIDLastSave="0" documentId="13_ncr:1_{88231C84-5592-4C9A-A47D-F9E450E9C3CD}" xr6:coauthVersionLast="36" xr6:coauthVersionMax="36" xr10:uidLastSave="{00000000-0000-0000-0000-000000000000}"/>
  <bookViews>
    <workbookView xWindow="0" yWindow="0" windowWidth="28800" windowHeight="12390" xr2:uid="{F2970C64-15A6-4282-BF13-5DEE09DA27B2}"/>
  </bookViews>
  <sheets>
    <sheet name="R元" sheetId="2" r:id="rId1"/>
  </sheets>
  <definedNames>
    <definedName name="_xlnm._FilterDatabase" localSheetId="0" hidden="1">R元!$C$12:$I$59</definedName>
    <definedName name="_xlnm.Print_Area" localSheetId="0">R元!$A$1:$I$59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D8" i="2"/>
  <c r="H55" i="2"/>
  <c r="G55" i="2"/>
  <c r="F55" i="2"/>
  <c r="G17" i="2" l="1"/>
  <c r="H17" i="2"/>
  <c r="F17" i="2"/>
  <c r="H13" i="2" l="1"/>
  <c r="F14" i="2"/>
  <c r="G14" i="2"/>
  <c r="H14" i="2"/>
  <c r="H16" i="2"/>
  <c r="H18" i="2"/>
  <c r="F19" i="2"/>
  <c r="G19" i="2"/>
  <c r="H19" i="2"/>
  <c r="H20" i="2"/>
  <c r="F21" i="2"/>
  <c r="G21" i="2"/>
  <c r="H21" i="2"/>
  <c r="H22" i="2"/>
  <c r="F23" i="2"/>
  <c r="G23" i="2"/>
  <c r="H23" i="2"/>
  <c r="H24" i="2"/>
  <c r="F25" i="2"/>
  <c r="G25" i="2"/>
  <c r="H25" i="2"/>
  <c r="H26" i="2"/>
  <c r="F27" i="2"/>
  <c r="G27" i="2"/>
  <c r="H27" i="2"/>
  <c r="H28" i="2"/>
  <c r="H29" i="2"/>
  <c r="H30" i="2"/>
  <c r="H31" i="2"/>
  <c r="H32" i="2"/>
  <c r="H33" i="2"/>
  <c r="H34" i="2"/>
  <c r="H35" i="2"/>
  <c r="F36" i="2"/>
  <c r="G36" i="2"/>
  <c r="H36" i="2"/>
  <c r="H37" i="2"/>
  <c r="F38" i="2"/>
  <c r="H38" i="2" s="1"/>
  <c r="G38" i="2"/>
  <c r="H39" i="2"/>
  <c r="H40" i="2"/>
  <c r="F41" i="2"/>
  <c r="G41" i="2"/>
  <c r="H41" i="2"/>
  <c r="H42" i="2"/>
  <c r="H43" i="2"/>
  <c r="H44" i="2"/>
  <c r="H45" i="2"/>
  <c r="H46" i="2"/>
  <c r="H47" i="2"/>
  <c r="H48" i="2"/>
  <c r="H49" i="2"/>
  <c r="H50" i="2"/>
  <c r="H51" i="2"/>
  <c r="F52" i="2"/>
  <c r="G52" i="2"/>
  <c r="H52" i="2"/>
  <c r="H53" i="2"/>
  <c r="H56" i="2"/>
  <c r="F57" i="2"/>
  <c r="G57" i="2"/>
  <c r="H57" i="2" s="1"/>
  <c r="H58" i="2"/>
  <c r="F59" i="2"/>
  <c r="G59" i="2"/>
  <c r="H59" i="2"/>
  <c r="F69" i="2"/>
  <c r="G69" i="2"/>
  <c r="H74" i="2"/>
  <c r="H86" i="2"/>
  <c r="F87" i="2"/>
  <c r="G87" i="2"/>
  <c r="H87" i="2"/>
  <c r="H88" i="2"/>
  <c r="F89" i="2"/>
  <c r="G89" i="2"/>
  <c r="H89" i="2" s="1"/>
  <c r="H90" i="2"/>
  <c r="F91" i="2"/>
  <c r="G91" i="2"/>
  <c r="H91" i="2"/>
  <c r="H92" i="2"/>
  <c r="F93" i="2"/>
  <c r="G93" i="2"/>
  <c r="H93" i="2" s="1"/>
  <c r="H94" i="2"/>
  <c r="F95" i="2"/>
  <c r="G95" i="2"/>
  <c r="H95" i="2"/>
  <c r="H96" i="2"/>
  <c r="F97" i="2"/>
  <c r="G97" i="2"/>
  <c r="H97" i="2" s="1"/>
  <c r="H100" i="2"/>
  <c r="H101" i="2"/>
  <c r="H102" i="2"/>
  <c r="H103" i="2"/>
  <c r="H104" i="2"/>
  <c r="H105" i="2"/>
  <c r="H106" i="2"/>
  <c r="H107" i="2"/>
  <c r="H108" i="2"/>
  <c r="F109" i="2"/>
  <c r="G109" i="2"/>
  <c r="H109" i="2"/>
  <c r="H114" i="2"/>
  <c r="F115" i="2"/>
  <c r="G115" i="2"/>
  <c r="H115" i="2" s="1"/>
  <c r="H122" i="2"/>
  <c r="H123" i="2"/>
  <c r="F124" i="2"/>
  <c r="G124" i="2"/>
  <c r="H124" i="2"/>
  <c r="H127" i="2"/>
  <c r="H128" i="2"/>
  <c r="H129" i="2"/>
  <c r="H130" i="2"/>
  <c r="H131" i="2"/>
  <c r="H132" i="2"/>
  <c r="H133" i="2"/>
  <c r="H134" i="2"/>
  <c r="H135" i="2"/>
  <c r="H136" i="2"/>
  <c r="H137" i="2"/>
  <c r="F138" i="2"/>
  <c r="G138" i="2"/>
  <c r="H138" i="2"/>
  <c r="H147" i="2"/>
  <c r="H191" i="2"/>
  <c r="F192" i="2"/>
  <c r="G192" i="2"/>
  <c r="H192" i="2" s="1"/>
  <c r="H212" i="2"/>
  <c r="F213" i="2"/>
  <c r="G213" i="2"/>
  <c r="H213" i="2"/>
  <c r="G220" i="2"/>
  <c r="G222" i="2"/>
  <c r="D9" i="2" l="1"/>
</calcChain>
</file>

<file path=xl/sharedStrings.xml><?xml version="1.0" encoding="utf-8"?>
<sst xmlns="http://schemas.openxmlformats.org/spreadsheetml/2006/main" count="281" uniqueCount="131">
  <si>
    <t>令和元年度のオンライン申請の利用状況について</t>
    <rPh sb="0" eb="2">
      <t>レイワ</t>
    </rPh>
    <rPh sb="2" eb="3">
      <t>モト</t>
    </rPh>
    <phoneticPr fontId="2"/>
  </si>
  <si>
    <t>1.電子申請の利用状況</t>
    <rPh sb="2" eb="4">
      <t>デンシ</t>
    </rPh>
    <rPh sb="4" eb="6">
      <t>シンセイ</t>
    </rPh>
    <rPh sb="7" eb="9">
      <t>リヨウ</t>
    </rPh>
    <rPh sb="9" eb="11">
      <t>ジョウキョウ</t>
    </rPh>
    <phoneticPr fontId="2"/>
  </si>
  <si>
    <t>令和元年度</t>
    <rPh sb="0" eb="2">
      <t>レイワ</t>
    </rPh>
    <rPh sb="2" eb="5">
      <t>ガンネンド</t>
    </rPh>
    <phoneticPr fontId="2"/>
  </si>
  <si>
    <t>総申請件数（件）</t>
    <phoneticPr fontId="2"/>
  </si>
  <si>
    <t>オンライン申請件数（件）</t>
    <phoneticPr fontId="2"/>
  </si>
  <si>
    <t>総申請件数に占める
オンライン申請の割合（％）</t>
    <phoneticPr fontId="2"/>
  </si>
  <si>
    <t>２.手続類型ごとの利用状況</t>
    <rPh sb="2" eb="4">
      <t>テツヅキ</t>
    </rPh>
    <rPh sb="4" eb="6">
      <t>ルイケイ</t>
    </rPh>
    <rPh sb="9" eb="11">
      <t>リヨウ</t>
    </rPh>
    <rPh sb="11" eb="13">
      <t>ジョウキョウ</t>
    </rPh>
    <phoneticPr fontId="2"/>
  </si>
  <si>
    <t>手続分類</t>
    <rPh sb="0" eb="2">
      <t>テツヅキ</t>
    </rPh>
    <rPh sb="2" eb="4">
      <t>ブンルイ</t>
    </rPh>
    <phoneticPr fontId="2"/>
  </si>
  <si>
    <t>手続名</t>
    <rPh sb="0" eb="2">
      <t>テツヅキ</t>
    </rPh>
    <rPh sb="2" eb="3">
      <t>メイ</t>
    </rPh>
    <phoneticPr fontId="2"/>
  </si>
  <si>
    <t>オンライン申請件数(件）</t>
    <phoneticPr fontId="2"/>
  </si>
  <si>
    <t>総申請件数に占めるオンライン申請の割合（％）</t>
    <phoneticPr fontId="2"/>
  </si>
  <si>
    <t>備考</t>
    <rPh sb="0" eb="2">
      <t>ビコウ</t>
    </rPh>
    <phoneticPr fontId="2"/>
  </si>
  <si>
    <t>１.図書館の図書貸出予約等</t>
  </si>
  <si>
    <t>合計</t>
    <rPh sb="0" eb="2">
      <t>ゴウケイ</t>
    </rPh>
    <phoneticPr fontId="2"/>
  </si>
  <si>
    <t>２．文化・スポーツ施設等の利用予約等</t>
    <phoneticPr fontId="2"/>
  </si>
  <si>
    <t>鹿児島県体育施設予約システム</t>
  </si>
  <si>
    <t>-</t>
  </si>
  <si>
    <t>かごしま県民交流センター施設予約</t>
  </si>
  <si>
    <t>地方税申告手続</t>
    <phoneticPr fontId="2"/>
  </si>
  <si>
    <t>自動車保有関係手続のワンストップサービス（OSS）</t>
  </si>
  <si>
    <t>自動車税住所変更届</t>
    <phoneticPr fontId="2"/>
  </si>
  <si>
    <t>係留施設使用許可申請</t>
  </si>
  <si>
    <t>港湾施設の使用許可申請（人道橋・可動橋等）</t>
  </si>
  <si>
    <t>港湾施設の使用許可申請（荷さばき地，上屋，野積場等）</t>
  </si>
  <si>
    <t>港湾施設の使用許可申請（野積場専用使用等）</t>
  </si>
  <si>
    <t>港湾施設使用許可申請（荷役機械）</t>
  </si>
  <si>
    <t>港湾施設使用許可申請（冷凍コンセント）</t>
  </si>
  <si>
    <t>入出港の届出</t>
  </si>
  <si>
    <t>港湾調査（港湾統計）申告</t>
  </si>
  <si>
    <t>自動車保管場所証明申請</t>
  </si>
  <si>
    <t>多量排出事業者の産業廃棄物処理計画書等の提出</t>
  </si>
  <si>
    <t xml:space="preserve">産業廃棄物処理実績報告書の提出 </t>
  </si>
  <si>
    <t>鹿児島県公立学校教員等採用選考試験受験申込</t>
  </si>
  <si>
    <t>県立病院局職員採用試験申込</t>
  </si>
  <si>
    <t>障害者を対象とする鹿児島県職員採用選考試験申込</t>
  </si>
  <si>
    <t>鹿児島県職員採用試験（高校卒業程度）申込</t>
  </si>
  <si>
    <t>鹿児島県職員採用試験（短大卒業程度）申込</t>
  </si>
  <si>
    <t>鹿児島県職員採用試験（民間企業等職務経験者対象）申込</t>
    <phoneticPr fontId="2"/>
  </si>
  <si>
    <t>鹿児島県職員採用試験（大学卒業程度）申込</t>
  </si>
  <si>
    <t>鹿児島県職員採用試験（大学卒業程度）行政「特別枠」申込</t>
  </si>
  <si>
    <t>警察官Ａ採用試験申込，警察官Ｂ採用試験申込</t>
  </si>
  <si>
    <t>鹿児島県職員採用選考試験申込</t>
  </si>
  <si>
    <t>物品の購入に係る競争入札</t>
  </si>
  <si>
    <t>工事・委託業務発注（入札）</t>
  </si>
  <si>
    <t>公文書開示請求</t>
  </si>
  <si>
    <t>PRTR法に基づく届出のための手続</t>
  </si>
  <si>
    <t>その他</t>
    <rPh sb="2" eb="3">
      <t>タ</t>
    </rPh>
    <phoneticPr fontId="2"/>
  </si>
  <si>
    <t>研修・講習・各種イベント等の申込</t>
    <phoneticPr fontId="2"/>
  </si>
  <si>
    <t>地方公共団体が優先的にオンライン化を推進すべき手続以外の電子申請手続</t>
    <rPh sb="25" eb="27">
      <t>イガイ</t>
    </rPh>
    <rPh sb="28" eb="32">
      <t>デンシシンセイ</t>
    </rPh>
    <rPh sb="32" eb="34">
      <t>テツヅキ</t>
    </rPh>
    <phoneticPr fontId="2"/>
  </si>
  <si>
    <t>調剤された麻薬の廃棄の届出</t>
    <phoneticPr fontId="4"/>
  </si>
  <si>
    <t>旅行業者の取引額の報告</t>
    <phoneticPr fontId="4"/>
  </si>
  <si>
    <t>保安業務実施状況等報告</t>
    <phoneticPr fontId="4"/>
  </si>
  <si>
    <t>保安統括者の選任（解任）の届出（液化石油ガス保安規則）</t>
  </si>
  <si>
    <t>保安係員の選任（解任）の届出（液化石油ガス保安規則）</t>
  </si>
  <si>
    <t>低体重児の届出</t>
  </si>
  <si>
    <t>登録を受けた銃砲又は刀剣類の譲受，相続の届出</t>
  </si>
  <si>
    <t>ふぐの調理師の届出</t>
    <phoneticPr fontId="4"/>
  </si>
  <si>
    <t>手続名</t>
    <phoneticPr fontId="2"/>
  </si>
  <si>
    <t>【9】手続総件数</t>
  </si>
  <si>
    <t>うちオンライン数</t>
    <phoneticPr fontId="2"/>
  </si>
  <si>
    <t>総件数に占めるオンライン数の割合（％）</t>
    <rPh sb="0" eb="3">
      <t>ソウケンスウ</t>
    </rPh>
    <rPh sb="4" eb="5">
      <t>シ</t>
    </rPh>
    <rPh sb="12" eb="13">
      <t>スウ</t>
    </rPh>
    <rPh sb="14" eb="16">
      <t>ワリアイ</t>
    </rPh>
    <phoneticPr fontId="2"/>
  </si>
  <si>
    <t>【14】備考</t>
  </si>
  <si>
    <t>Ｗｅｂ予約，Ｗｅｂ貸出更新</t>
  </si>
  <si>
    <t>図書貸出予約</t>
  </si>
  <si>
    <t>鹿児島県立図書館にて集約されるため，奄美図書館では実績把握不可</t>
  </si>
  <si>
    <t>奄美少年自然の家　使用許可申請</t>
  </si>
  <si>
    <t>指定管理者において，システム導入及び運営を行っている。</t>
  </si>
  <si>
    <t>特別展示室等施設予約</t>
  </si>
  <si>
    <t>ホール等施設予約</t>
  </si>
  <si>
    <t>施設利用許可申請</t>
  </si>
  <si>
    <t>霧島自然ふれあいセンター　使用許可申請</t>
  </si>
  <si>
    <t>令和２年度から指定管理者に委託</t>
  </si>
  <si>
    <t>青少年研修センター　使用許可申請</t>
  </si>
  <si>
    <t>南薩少年自然の家　使用許可申請</t>
  </si>
  <si>
    <t xml:space="preserve">オンライン化の時期：平成15年４月
※内容の修正がありましたので，今回の回答と差し替えをお願いします。
　正：令和３年２月１日(月)の回答　オンライン化の時期：平成15年４月
　誤：令和３年１月29日(金)の回答　オンライン化の時期：平成27年４月
</t>
  </si>
  <si>
    <t>研修・講習・各種イベント等の申込</t>
  </si>
  <si>
    <t>地方税申告手続</t>
  </si>
  <si>
    <t xml:space="preserve">○　手続総件数
　　59,459件のうち
　　（利用者登録件数）
　　　電子のみ：8,107件
　　（届出件数）
　　　全体：5,712件　電子：3,573件
　　（申告件数）
　　　全体：45,640件　電子：35,398件
</t>
    <phoneticPr fontId="2"/>
  </si>
  <si>
    <t>令和元年度実績</t>
  </si>
  <si>
    <t>鹿児島県電子申請共同運営システム</t>
  </si>
  <si>
    <t>道路使用許可申請</t>
  </si>
  <si>
    <t>手続総件数及びオンライン数は令和元年度分</t>
  </si>
  <si>
    <t>駐車許可証交付申請，短時間駐車許可申請</t>
  </si>
  <si>
    <t>確認申請</t>
  </si>
  <si>
    <t>感染症発生動向調査</t>
  </si>
  <si>
    <t>鹿児島県職員採用試験（民間企業等職務経験者対象）申込</t>
  </si>
  <si>
    <t>鹿児島県</t>
  </si>
  <si>
    <t>一度訂正させていただいておりましたが，こちらの確認不足により，再度訂正させていただきます。ご迷惑をおかけして申し訳ございません。</t>
  </si>
  <si>
    <t>庁舎等の管理業務等の委託に係る競争入札参加資格申請</t>
  </si>
  <si>
    <t>役務の提供等の業務に係る競争入札参加資格申請</t>
  </si>
  <si>
    <t>鹿児島県建設工事入札参加資格審査</t>
  </si>
  <si>
    <t>県建設工事入札参加資格審査</t>
  </si>
  <si>
    <t>児童扶養手当の現況届の事前送信</t>
  </si>
  <si>
    <t>浄化槽使用開始報告書</t>
  </si>
  <si>
    <t>浄化槽技術管理者変更報告書</t>
  </si>
  <si>
    <t>浄化槽管理者変更報告書</t>
  </si>
  <si>
    <t>浄化槽使用休止（再開）届出書</t>
  </si>
  <si>
    <t>浄化槽使用廃止届出書</t>
  </si>
  <si>
    <t>合併（分割）による承継届</t>
  </si>
  <si>
    <t>営業許可証再交付申請</t>
  </si>
  <si>
    <t>営業開始届</t>
  </si>
  <si>
    <t>営業開始届済証再交付申請</t>
  </si>
  <si>
    <t>営業廃止届</t>
  </si>
  <si>
    <t>給食開始届</t>
  </si>
  <si>
    <t>給食開始届出済証再交付申請</t>
  </si>
  <si>
    <t>給食廃止届</t>
  </si>
  <si>
    <t>食品衛生管理者設置（変更）届</t>
  </si>
  <si>
    <t>食品行商営業許可申請</t>
  </si>
  <si>
    <t>食品行商営業変更届出</t>
  </si>
  <si>
    <t>食品行商営業届出書</t>
  </si>
  <si>
    <t>許可証（容器検査済証）再交付申請</t>
  </si>
  <si>
    <t>営業許可申請</t>
  </si>
  <si>
    <t>営業許可条件変更申請</t>
  </si>
  <si>
    <t>営業許可事項の変更届</t>
  </si>
  <si>
    <t>許可営業廃止届</t>
  </si>
  <si>
    <t>相続による承継届</t>
  </si>
  <si>
    <t>後援名義等の申請等</t>
  </si>
  <si>
    <t>暴力団員による不当な行為の防止等に関する責任者の選任届のための手続</t>
  </si>
  <si>
    <t>12．入札</t>
    <phoneticPr fontId="2"/>
  </si>
  <si>
    <t>11．職員採用試験申込</t>
    <phoneticPr fontId="2"/>
  </si>
  <si>
    <t>10．産業廃棄物の処理、運搬の実績報告</t>
    <phoneticPr fontId="2"/>
  </si>
  <si>
    <t>９．自動車の保管場所証明の申請</t>
    <phoneticPr fontId="2"/>
  </si>
  <si>
    <t>８．港湾関係手続</t>
    <phoneticPr fontId="2"/>
  </si>
  <si>
    <t>７．自動車税住所変更届</t>
    <phoneticPr fontId="2"/>
  </si>
  <si>
    <t>６．自動車税の賦課徴収に関する事項の申告又は報告</t>
    <phoneticPr fontId="2"/>
  </si>
  <si>
    <t>５．自動車税環境性能割の申告納付</t>
    <phoneticPr fontId="2"/>
  </si>
  <si>
    <t>４．地方税申告手続（eLTAX）</t>
    <phoneticPr fontId="2"/>
  </si>
  <si>
    <t>３．研修・講習・各種イベント等の申込</t>
    <phoneticPr fontId="2"/>
  </si>
  <si>
    <t>　鹿児島県行政手続等における情報通信の技術の利用に関する条例第７条に基づき,本県における行政手続のオンライン化の状況について，令和元年度中にインターネットを利用して受付を行ったオンライン申請の利用状況を公表します。
　この利用状況は，国が示す「地方公共団体が優先的にオンライン化を推進すべき手続」におけるオンライン化実施済手続を対象としています。</t>
    <rPh sb="63" eb="65">
      <t>レイワ</t>
    </rPh>
    <rPh sb="65" eb="66">
      <t>ガン</t>
    </rPh>
    <phoneticPr fontId="2"/>
  </si>
  <si>
    <t>申請件数を把握していない</t>
    <rPh sb="0" eb="2">
      <t>シンセイ</t>
    </rPh>
    <rPh sb="2" eb="4">
      <t>ケンスウ</t>
    </rPh>
    <rPh sb="5" eb="7">
      <t>ハアク</t>
    </rPh>
    <phoneticPr fontId="2"/>
  </si>
  <si>
    <t>図書貸出予約（県立図書館，県立奄美図書館）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</si>
</sst>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_);[Red]\(0.0\)"/>
    <numFmt numFmtId="178" formatCode="0.0"/>
    <numFmt numFmtId="179" formatCode="#,##0.0;[Red]\-#,##0.0"/>
  </numFmts>
  <fonts count="20">
    <font>
      <sz val="11"/>
      <color theme="1"/>
      <name val="ＭＳ ゴシック"/>
      <family val="2"/>
      <charset val="128"/>
    </font>
    <font>
      <sz val="11"/>
      <color theme="1"/>
      <name val="ＭＳ ゴシック"/>
      <family val="2"/>
      <charset val="128"/>
    </font>
    <font>
      <sz val="6"/>
      <name val="ＭＳ ゴシック"/>
      <family val="2"/>
      <charset val="128"/>
    </font>
    <font>
      <sz val="17"/>
      <name val="ＭＳ Ｐゴシック"/>
      <family val="3"/>
      <charset val="128"/>
    </font>
    <font>
      <sz val="6"/>
      <name val="ＭＳ Ｐゴシック"/>
      <family val="3"/>
      <charset val="128"/>
    </font>
    <font>
      <sz val="18"/>
      <name val="ＭＳ ゴシック"/>
      <family val="3"/>
      <charset val="128"/>
    </font>
    <font>
      <b/>
      <sz val="48"/>
      <name val="ＭＳ ゴシック"/>
      <family val="3"/>
      <charset val="128"/>
    </font>
    <font>
      <sz val="12"/>
      <name val="ＭＳ ゴシック"/>
      <family val="2"/>
      <charset val="128"/>
    </font>
    <font>
      <sz val="24"/>
      <name val="ＭＳ ゴシック"/>
      <family val="2"/>
      <charset val="128"/>
    </font>
    <font>
      <sz val="24"/>
      <name val="ＭＳ ゴシック"/>
      <family val="3"/>
      <charset val="128"/>
    </font>
    <font>
      <sz val="14"/>
      <name val="ＭＳ ゴシック"/>
      <family val="3"/>
      <charset val="128"/>
    </font>
    <font>
      <sz val="14"/>
      <name val="ＭＳ ゴシック"/>
      <family val="2"/>
      <charset val="128"/>
    </font>
    <font>
      <sz val="12"/>
      <name val="游ゴシック"/>
      <family val="3"/>
      <charset val="128"/>
      <scheme val="minor"/>
    </font>
    <font>
      <sz val="18"/>
      <name val="MSゴシック"/>
      <family val="3"/>
      <charset val="128"/>
    </font>
    <font>
      <sz val="17"/>
      <name val="ＭＳ ゴシック"/>
      <family val="2"/>
      <charset val="128"/>
    </font>
    <font>
      <sz val="17"/>
      <name val="ＭＳ ゴシック"/>
      <family val="3"/>
      <charset val="128"/>
    </font>
    <font>
      <sz val="16"/>
      <name val="ＭＳ ゴシック"/>
      <family val="3"/>
      <charset val="128"/>
    </font>
    <font>
      <sz val="12"/>
      <name val="ＭＳ ゴシック"/>
      <family val="3"/>
      <charset val="128"/>
    </font>
    <font>
      <b/>
      <sz val="12"/>
      <name val="ＭＳ ゴシック"/>
      <family val="3"/>
      <charset val="128"/>
    </font>
    <font>
      <b/>
      <sz val="26"/>
      <name val="ＭＳ 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49" fontId="3" fillId="0" borderId="4" xfId="0" applyNumberFormat="1" applyFont="1" applyBorder="1" applyAlignment="1">
      <alignment vertical="center" wrapText="1"/>
    </xf>
    <xf numFmtId="38" fontId="5" fillId="0" borderId="11" xfId="1" applyFont="1" applyFill="1" applyBorder="1" applyAlignment="1">
      <alignment horizontal="left" vertical="center"/>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vertical="top" wrapText="1"/>
    </xf>
    <xf numFmtId="0" fontId="10" fillId="0" borderId="0" xfId="0" applyFont="1">
      <alignment vertical="center"/>
    </xf>
    <xf numFmtId="0" fontId="7" fillId="0" borderId="0" xfId="0" applyFont="1">
      <alignment vertical="center"/>
    </xf>
    <xf numFmtId="0" fontId="7" fillId="0" borderId="0" xfId="0" applyFont="1" applyAlignment="1">
      <alignment vertical="center" wrapText="1"/>
    </xf>
    <xf numFmtId="0" fontId="11" fillId="0" borderId="0" xfId="0" applyFont="1">
      <alignment vertical="center"/>
    </xf>
    <xf numFmtId="0" fontId="10" fillId="0" borderId="0" xfId="0" applyFont="1" applyAlignment="1">
      <alignment vertical="center" wrapText="1"/>
    </xf>
    <xf numFmtId="0" fontId="12" fillId="0" borderId="0" xfId="0" applyFont="1">
      <alignment vertical="center"/>
    </xf>
    <xf numFmtId="0" fontId="12" fillId="0" borderId="0" xfId="0" applyFont="1" applyAlignment="1">
      <alignment horizontal="center" vertical="center" wrapText="1"/>
    </xf>
    <xf numFmtId="38" fontId="13" fillId="0" borderId="1" xfId="0" applyNumberFormat="1" applyFont="1" applyBorder="1" applyAlignment="1">
      <alignment vertical="center" wrapText="1"/>
    </xf>
    <xf numFmtId="0" fontId="7" fillId="0" borderId="0" xfId="0" applyFont="1" applyAlignment="1">
      <alignment horizontal="center" vertical="center" wrapText="1"/>
    </xf>
    <xf numFmtId="38" fontId="7" fillId="0" borderId="0" xfId="1" applyFont="1" applyAlignment="1">
      <alignment vertical="center" wrapText="1"/>
    </xf>
    <xf numFmtId="0" fontId="7" fillId="0" borderId="0" xfId="0" applyFont="1" applyAlignment="1">
      <alignment horizontal="centerContinuous" vertical="center" wrapText="1"/>
    </xf>
    <xf numFmtId="0" fontId="7" fillId="0" borderId="0" xfId="0" applyFont="1" applyAlignment="1">
      <alignment horizontal="centerContinuous"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38" fontId="5" fillId="0" borderId="1" xfId="1" applyFont="1" applyFill="1" applyBorder="1" applyAlignment="1">
      <alignment vertical="center" wrapText="1"/>
    </xf>
    <xf numFmtId="0" fontId="16" fillId="0" borderId="1" xfId="0" applyFont="1" applyBorder="1">
      <alignment vertical="center"/>
    </xf>
    <xf numFmtId="38" fontId="15" fillId="3" borderId="1" xfId="1" applyFont="1" applyFill="1" applyBorder="1" applyAlignment="1">
      <alignment horizontal="centerContinuous" vertical="center"/>
    </xf>
    <xf numFmtId="38" fontId="5" fillId="3" borderId="1" xfId="1" applyFont="1" applyFill="1" applyBorder="1" applyAlignment="1">
      <alignment vertical="center" wrapText="1"/>
    </xf>
    <xf numFmtId="38" fontId="15" fillId="0" borderId="4" xfId="1" applyFont="1" applyFill="1" applyBorder="1" applyAlignment="1">
      <alignment vertical="center" wrapText="1"/>
    </xf>
    <xf numFmtId="38" fontId="5" fillId="0" borderId="1" xfId="1" applyFont="1" applyFill="1" applyBorder="1" applyAlignment="1">
      <alignment horizontal="center" vertical="center" wrapText="1"/>
    </xf>
    <xf numFmtId="177" fontId="5" fillId="0" borderId="1" xfId="1" applyNumberFormat="1" applyFont="1" applyFill="1" applyBorder="1" applyAlignment="1">
      <alignment horizontal="center" vertical="center" wrapText="1"/>
    </xf>
    <xf numFmtId="3" fontId="5" fillId="0" borderId="1" xfId="0" applyNumberFormat="1" applyFont="1" applyFill="1" applyBorder="1">
      <alignment vertical="center"/>
    </xf>
    <xf numFmtId="0" fontId="7" fillId="0" borderId="0" xfId="0" applyFont="1" applyFill="1">
      <alignment vertical="center"/>
    </xf>
    <xf numFmtId="38" fontId="15" fillId="3" borderId="10" xfId="1" applyFont="1" applyFill="1" applyBorder="1" applyAlignment="1">
      <alignment horizontal="centerContinuous" vertical="center"/>
    </xf>
    <xf numFmtId="38" fontId="5" fillId="0" borderId="1" xfId="1" applyFont="1" applyBorder="1" applyAlignment="1">
      <alignment vertical="center" wrapText="1"/>
    </xf>
    <xf numFmtId="38" fontId="15" fillId="0" borderId="8" xfId="1" applyFont="1" applyFill="1" applyBorder="1" applyAlignment="1">
      <alignment vertical="center"/>
    </xf>
    <xf numFmtId="38" fontId="15" fillId="0" borderId="9" xfId="1" applyFont="1" applyFill="1" applyBorder="1" applyAlignment="1">
      <alignment horizontal="left" vertical="center"/>
    </xf>
    <xf numFmtId="38" fontId="7" fillId="0" borderId="0" xfId="1" applyFont="1" applyFill="1" applyAlignment="1">
      <alignment vertical="center" wrapText="1"/>
    </xf>
    <xf numFmtId="38" fontId="17" fillId="0" borderId="0" xfId="1" applyFont="1" applyFill="1" applyBorder="1" applyAlignment="1">
      <alignment horizontal="center" vertical="center" wrapText="1"/>
    </xf>
    <xf numFmtId="0" fontId="7" fillId="0" borderId="0" xfId="0" applyFont="1" applyFill="1" applyAlignment="1">
      <alignment vertical="center" wrapText="1"/>
    </xf>
    <xf numFmtId="38" fontId="7" fillId="0" borderId="0" xfId="1" applyFont="1" applyFill="1" applyBorder="1">
      <alignment vertical="center"/>
    </xf>
    <xf numFmtId="38" fontId="7" fillId="4" borderId="0" xfId="1" applyFont="1" applyFill="1" applyAlignment="1">
      <alignment vertical="center" wrapText="1"/>
    </xf>
    <xf numFmtId="38" fontId="16" fillId="0" borderId="1" xfId="1" applyFont="1" applyFill="1" applyBorder="1" applyAlignment="1">
      <alignment vertical="center" wrapText="1"/>
    </xf>
    <xf numFmtId="38" fontId="15" fillId="0" borderId="11" xfId="1" applyFont="1" applyFill="1" applyBorder="1" applyAlignment="1">
      <alignment vertical="center"/>
    </xf>
    <xf numFmtId="38" fontId="15" fillId="0" borderId="12" xfId="1" applyFont="1" applyFill="1" applyBorder="1" applyAlignment="1">
      <alignment horizontal="left" vertical="center"/>
    </xf>
    <xf numFmtId="3" fontId="16" fillId="0" borderId="1" xfId="0" applyNumberFormat="1" applyFont="1" applyFill="1" applyBorder="1">
      <alignment vertical="center"/>
    </xf>
    <xf numFmtId="176" fontId="16" fillId="0" borderId="1" xfId="1" applyNumberFormat="1" applyFont="1" applyFill="1" applyBorder="1" applyAlignment="1">
      <alignment vertical="center" wrapText="1"/>
    </xf>
    <xf numFmtId="38" fontId="10" fillId="3" borderId="1" xfId="1" applyFont="1" applyFill="1" applyBorder="1" applyAlignment="1">
      <alignment vertical="center" wrapText="1"/>
    </xf>
    <xf numFmtId="176" fontId="10" fillId="3" borderId="1" xfId="1" applyNumberFormat="1" applyFont="1" applyFill="1" applyBorder="1" applyAlignment="1">
      <alignment vertical="center" wrapText="1"/>
    </xf>
    <xf numFmtId="177" fontId="10" fillId="3" borderId="1" xfId="1" applyNumberFormat="1" applyFont="1" applyFill="1" applyBorder="1" applyAlignment="1">
      <alignment vertical="center" wrapText="1"/>
    </xf>
    <xf numFmtId="38" fontId="7" fillId="0" borderId="0" xfId="1" applyFont="1" applyFill="1" applyBorder="1" applyAlignment="1">
      <alignment vertical="center" wrapText="1"/>
    </xf>
    <xf numFmtId="38" fontId="14" fillId="0" borderId="0" xfId="1" applyFont="1" applyFill="1" applyBorder="1" applyAlignment="1">
      <alignment vertical="center" wrapText="1"/>
    </xf>
    <xf numFmtId="0" fontId="14" fillId="0" borderId="0" xfId="0" applyFont="1">
      <alignment vertical="center"/>
    </xf>
    <xf numFmtId="38" fontId="17" fillId="3" borderId="1" xfId="1" applyFont="1" applyFill="1" applyBorder="1" applyAlignment="1">
      <alignment horizontal="center" vertical="center" wrapText="1"/>
    </xf>
    <xf numFmtId="38" fontId="17" fillId="3" borderId="1" xfId="1" applyFont="1" applyFill="1" applyBorder="1" applyAlignment="1">
      <alignment vertical="center" wrapText="1"/>
    </xf>
    <xf numFmtId="177" fontId="17" fillId="3" borderId="1" xfId="1" applyNumberFormat="1" applyFont="1" applyFill="1" applyBorder="1" applyAlignment="1">
      <alignment vertical="center" wrapText="1"/>
    </xf>
    <xf numFmtId="0" fontId="17" fillId="3" borderId="1" xfId="0" applyFont="1" applyFill="1" applyBorder="1" applyAlignment="1">
      <alignment vertical="center" wrapText="1"/>
    </xf>
    <xf numFmtId="38" fontId="17" fillId="4" borderId="0" xfId="1" applyFont="1" applyFill="1" applyBorder="1" applyAlignment="1">
      <alignment vertical="center" wrapText="1"/>
    </xf>
    <xf numFmtId="38" fontId="17" fillId="4" borderId="1" xfId="1" applyFont="1" applyFill="1" applyBorder="1">
      <alignment vertical="center"/>
    </xf>
    <xf numFmtId="38" fontId="17" fillId="4" borderId="1" xfId="1" applyFont="1" applyFill="1" applyBorder="1" applyAlignment="1">
      <alignment vertical="center" wrapText="1"/>
    </xf>
    <xf numFmtId="177" fontId="17" fillId="4" borderId="1" xfId="1" applyNumberFormat="1" applyFont="1" applyFill="1" applyBorder="1" applyAlignment="1">
      <alignment vertical="center" wrapText="1"/>
    </xf>
    <xf numFmtId="0" fontId="17" fillId="4" borderId="1" xfId="0" applyFont="1" applyFill="1" applyBorder="1">
      <alignment vertical="center"/>
    </xf>
    <xf numFmtId="38" fontId="17" fillId="4" borderId="0" xfId="1" applyFont="1" applyFill="1" applyBorder="1">
      <alignment vertical="center"/>
    </xf>
    <xf numFmtId="177" fontId="17" fillId="4" borderId="1" xfId="1" applyNumberFormat="1" applyFont="1" applyFill="1" applyBorder="1" applyAlignment="1">
      <alignment horizontal="center" vertical="center" wrapText="1"/>
    </xf>
    <xf numFmtId="38" fontId="7" fillId="3" borderId="0" xfId="1" applyFont="1" applyFill="1" applyAlignment="1">
      <alignment vertical="center" wrapText="1"/>
    </xf>
    <xf numFmtId="38" fontId="17" fillId="4" borderId="0" xfId="1" applyFont="1" applyFill="1" applyBorder="1" applyAlignment="1">
      <alignment horizontal="centerContinuous" vertical="center"/>
    </xf>
    <xf numFmtId="38" fontId="17" fillId="3" borderId="1" xfId="1" applyFont="1" applyFill="1" applyBorder="1" applyAlignment="1">
      <alignment horizontal="centerContinuous" vertical="center"/>
    </xf>
    <xf numFmtId="38" fontId="18" fillId="3" borderId="0" xfId="1" applyFont="1" applyFill="1" applyAlignment="1">
      <alignment vertical="center" wrapText="1"/>
    </xf>
    <xf numFmtId="38" fontId="18" fillId="0" borderId="0" xfId="1" applyFont="1" applyFill="1" applyAlignment="1">
      <alignment vertical="center" wrapText="1"/>
    </xf>
    <xf numFmtId="0" fontId="7" fillId="4" borderId="0" xfId="0" applyFont="1" applyFill="1" applyAlignment="1">
      <alignment vertical="center" wrapText="1"/>
    </xf>
    <xf numFmtId="0" fontId="17" fillId="4" borderId="0" xfId="0" applyFont="1" applyFill="1" applyBorder="1" applyAlignment="1">
      <alignment horizontal="left" vertical="center" wrapText="1"/>
    </xf>
    <xf numFmtId="0" fontId="17" fillId="4" borderId="1" xfId="0" applyFont="1" applyFill="1" applyBorder="1" applyAlignment="1">
      <alignment vertical="center" wrapText="1"/>
    </xf>
    <xf numFmtId="38" fontId="18" fillId="4" borderId="0" xfId="1" applyFont="1" applyFill="1" applyAlignment="1">
      <alignment vertical="center" wrapText="1"/>
    </xf>
    <xf numFmtId="38" fontId="17" fillId="4" borderId="1" xfId="1" applyFont="1" applyFill="1" applyBorder="1" applyAlignment="1">
      <alignment horizontal="centerContinuous" vertical="center"/>
    </xf>
    <xf numFmtId="0" fontId="17" fillId="4" borderId="13" xfId="0" applyFont="1" applyFill="1" applyBorder="1" applyAlignment="1">
      <alignment vertical="center" wrapText="1"/>
    </xf>
    <xf numFmtId="3" fontId="17" fillId="4" borderId="1" xfId="0" applyNumberFormat="1" applyFont="1" applyFill="1" applyBorder="1" applyAlignment="1">
      <alignment vertical="center" wrapText="1"/>
    </xf>
    <xf numFmtId="0" fontId="17" fillId="4" borderId="14" xfId="0" applyFont="1" applyFill="1" applyBorder="1">
      <alignment vertical="center"/>
    </xf>
    <xf numFmtId="0" fontId="17" fillId="4" borderId="13" xfId="0" applyFont="1" applyFill="1" applyBorder="1">
      <alignment vertical="center"/>
    </xf>
    <xf numFmtId="0" fontId="17" fillId="4" borderId="14" xfId="0" applyFont="1" applyFill="1" applyBorder="1" applyAlignment="1">
      <alignment vertical="center" wrapText="1"/>
    </xf>
    <xf numFmtId="38" fontId="17" fillId="4" borderId="1" xfId="1" applyFont="1" applyFill="1" applyBorder="1" applyAlignment="1">
      <alignment horizontal="center" vertical="center" wrapText="1"/>
    </xf>
    <xf numFmtId="38" fontId="7" fillId="4" borderId="0" xfId="1" applyFont="1" applyFill="1" applyBorder="1" applyAlignment="1">
      <alignment horizontal="center" vertical="center" wrapText="1"/>
    </xf>
    <xf numFmtId="38" fontId="17" fillId="0" borderId="0" xfId="1" applyFont="1" applyFill="1" applyBorder="1" applyAlignment="1">
      <alignment horizontal="centerContinuous" vertical="center"/>
    </xf>
    <xf numFmtId="38" fontId="17" fillId="0" borderId="0" xfId="1" applyFont="1" applyFill="1" applyBorder="1" applyAlignment="1">
      <alignment vertical="center" wrapText="1"/>
    </xf>
    <xf numFmtId="38" fontId="7" fillId="4" borderId="1" xfId="1" applyFont="1" applyFill="1" applyBorder="1" applyAlignment="1">
      <alignment horizontal="center" vertical="center" wrapText="1"/>
    </xf>
    <xf numFmtId="177" fontId="17" fillId="3" borderId="1" xfId="1" applyNumberFormat="1" applyFont="1" applyFill="1" applyBorder="1" applyAlignment="1">
      <alignment horizontal="center" vertical="center" wrapText="1"/>
    </xf>
    <xf numFmtId="38" fontId="17" fillId="0" borderId="0" xfId="1" applyFont="1" applyFill="1" applyBorder="1">
      <alignment vertical="center"/>
    </xf>
    <xf numFmtId="38" fontId="17" fillId="0" borderId="1" xfId="1" applyFont="1" applyFill="1" applyBorder="1" applyAlignment="1">
      <alignment vertical="center" wrapText="1"/>
    </xf>
    <xf numFmtId="177" fontId="17" fillId="0" borderId="1" xfId="1" applyNumberFormat="1" applyFont="1" applyFill="1" applyBorder="1" applyAlignment="1">
      <alignment vertical="center" wrapText="1"/>
    </xf>
    <xf numFmtId="0" fontId="17" fillId="0" borderId="13" xfId="0" applyFont="1" applyFill="1" applyBorder="1" applyAlignment="1">
      <alignment vertical="center" wrapText="1"/>
    </xf>
    <xf numFmtId="177" fontId="17" fillId="0" borderId="1" xfId="1" applyNumberFormat="1" applyFont="1" applyFill="1" applyBorder="1" applyAlignment="1">
      <alignment horizontal="center" vertical="center" wrapText="1"/>
    </xf>
    <xf numFmtId="0" fontId="17" fillId="0" borderId="1" xfId="0" applyFont="1" applyFill="1" applyBorder="1" applyAlignment="1">
      <alignment vertical="center" wrapText="1"/>
    </xf>
    <xf numFmtId="38" fontId="7" fillId="0" borderId="0" xfId="1" applyFont="1" applyFill="1">
      <alignment vertical="center"/>
    </xf>
    <xf numFmtId="38" fontId="17" fillId="0" borderId="1" xfId="1" applyFont="1" applyFill="1" applyBorder="1">
      <alignment vertical="center"/>
    </xf>
    <xf numFmtId="0" fontId="17" fillId="5" borderId="1" xfId="0" applyFont="1" applyFill="1" applyBorder="1">
      <alignment vertical="center"/>
    </xf>
    <xf numFmtId="0" fontId="17" fillId="0" borderId="0" xfId="0" applyFont="1" applyFill="1" applyBorder="1" applyAlignment="1">
      <alignment horizontal="left" vertical="center" wrapText="1"/>
    </xf>
    <xf numFmtId="0" fontId="17" fillId="0" borderId="14" xfId="0" applyFont="1" applyFill="1" applyBorder="1">
      <alignment vertical="center"/>
    </xf>
    <xf numFmtId="0" fontId="17" fillId="0" borderId="1" xfId="0" applyFont="1" applyFill="1" applyBorder="1">
      <alignment vertical="center"/>
    </xf>
    <xf numFmtId="38" fontId="17" fillId="0" borderId="1" xfId="1" applyFont="1" applyBorder="1">
      <alignment vertical="center"/>
    </xf>
    <xf numFmtId="38" fontId="17" fillId="0" borderId="1" xfId="1" applyFont="1" applyBorder="1" applyAlignment="1">
      <alignment vertical="center" wrapText="1"/>
    </xf>
    <xf numFmtId="0" fontId="17" fillId="0" borderId="1" xfId="0" applyFont="1" applyBorder="1">
      <alignment vertical="center"/>
    </xf>
    <xf numFmtId="0" fontId="17" fillId="3" borderId="1" xfId="0" applyFont="1" applyFill="1" applyBorder="1">
      <alignment vertical="center"/>
    </xf>
    <xf numFmtId="177" fontId="17" fillId="0" borderId="1" xfId="1" applyNumberFormat="1" applyFont="1" applyBorder="1" applyAlignment="1">
      <alignment vertical="center" wrapText="1"/>
    </xf>
    <xf numFmtId="0" fontId="17" fillId="0" borderId="1" xfId="0" applyFont="1" applyBorder="1" applyAlignment="1">
      <alignment vertical="center" wrapText="1"/>
    </xf>
    <xf numFmtId="177" fontId="7" fillId="0" borderId="0" xfId="1" applyNumberFormat="1" applyFont="1" applyFill="1" applyAlignment="1">
      <alignment vertical="center" wrapText="1"/>
    </xf>
    <xf numFmtId="0" fontId="17" fillId="3" borderId="13" xfId="0" applyFont="1" applyFill="1" applyBorder="1">
      <alignment vertical="center"/>
    </xf>
    <xf numFmtId="0" fontId="13" fillId="2" borderId="1" xfId="0" applyFont="1" applyFill="1" applyBorder="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9" fillId="0" borderId="0" xfId="0" applyFont="1">
      <alignment vertical="center"/>
    </xf>
    <xf numFmtId="0" fontId="5" fillId="2" borderId="2" xfId="0" applyFont="1" applyFill="1" applyBorder="1" applyAlignment="1">
      <alignment horizontal="centerContinuous"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3" xfId="0" applyFont="1" applyBorder="1">
      <alignment vertical="center"/>
    </xf>
    <xf numFmtId="0" fontId="5" fillId="0" borderId="4" xfId="0" applyFont="1" applyBorder="1">
      <alignment vertical="center"/>
    </xf>
    <xf numFmtId="38" fontId="5" fillId="0" borderId="4" xfId="1" applyFont="1" applyFill="1" applyBorder="1">
      <alignment vertical="center"/>
    </xf>
    <xf numFmtId="0" fontId="5" fillId="0" borderId="1" xfId="0" applyFont="1" applyBorder="1">
      <alignment vertical="center"/>
    </xf>
    <xf numFmtId="38" fontId="5" fillId="3" borderId="5" xfId="1" applyFont="1" applyFill="1" applyBorder="1" applyAlignment="1">
      <alignment horizontal="centerContinuous" vertical="center"/>
    </xf>
    <xf numFmtId="38" fontId="5" fillId="3" borderId="1" xfId="1" applyFont="1" applyFill="1" applyBorder="1" applyAlignment="1">
      <alignment horizontal="centerContinuous" vertical="center"/>
    </xf>
    <xf numFmtId="177" fontId="5" fillId="3" borderId="1" xfId="1" applyNumberFormat="1" applyFont="1" applyFill="1" applyBorder="1" applyAlignment="1">
      <alignment vertical="center" wrapText="1"/>
    </xf>
    <xf numFmtId="0" fontId="5" fillId="0" borderId="6" xfId="0" applyFont="1" applyBorder="1" applyAlignment="1">
      <alignment horizontal="left" vertical="center"/>
    </xf>
    <xf numFmtId="0" fontId="5" fillId="0" borderId="7" xfId="0" applyFont="1" applyBorder="1" applyAlignment="1">
      <alignment horizontal="centerContinuous" vertical="center" wrapText="1"/>
    </xf>
    <xf numFmtId="38" fontId="5" fillId="0" borderId="4" xfId="1" applyFont="1" applyFill="1" applyBorder="1" applyAlignment="1">
      <alignment vertical="center" wrapText="1"/>
    </xf>
    <xf numFmtId="177" fontId="5" fillId="0" borderId="1" xfId="1" applyNumberFormat="1" applyFont="1" applyFill="1" applyBorder="1" applyAlignment="1">
      <alignment horizontal="left" vertical="center" wrapText="1"/>
    </xf>
    <xf numFmtId="0" fontId="5" fillId="0" borderId="8" xfId="0" applyFont="1" applyBorder="1" applyAlignment="1">
      <alignment horizontal="centerContinuous" vertical="center" wrapText="1"/>
    </xf>
    <xf numFmtId="0" fontId="5" fillId="0" borderId="9" xfId="0" applyFont="1" applyBorder="1" applyAlignment="1">
      <alignment horizontal="centerContinuous" vertical="center" wrapText="1"/>
    </xf>
    <xf numFmtId="177" fontId="5" fillId="0" borderId="1" xfId="1" applyNumberFormat="1" applyFont="1" applyFill="1" applyBorder="1" applyAlignment="1">
      <alignment vertical="center" wrapText="1"/>
    </xf>
    <xf numFmtId="38" fontId="5" fillId="0" borderId="9" xfId="1" applyFont="1" applyFill="1" applyBorder="1" applyAlignment="1">
      <alignment vertical="center"/>
    </xf>
    <xf numFmtId="38" fontId="5" fillId="0" borderId="3" xfId="1" applyFont="1" applyFill="1" applyBorder="1">
      <alignment vertical="center"/>
    </xf>
    <xf numFmtId="38" fontId="5" fillId="3" borderId="10" xfId="1" applyFont="1" applyFill="1" applyBorder="1" applyAlignment="1">
      <alignment horizontal="centerContinuous" vertical="center"/>
    </xf>
    <xf numFmtId="38" fontId="5" fillId="0" borderId="1" xfId="1" applyFont="1" applyBorder="1">
      <alignment vertical="center"/>
    </xf>
    <xf numFmtId="38" fontId="5" fillId="3" borderId="2" xfId="1" applyFont="1" applyFill="1" applyBorder="1" applyAlignment="1">
      <alignment horizontal="centerContinuous" vertical="center"/>
    </xf>
    <xf numFmtId="38" fontId="5" fillId="0" borderId="3" xfId="1" applyFont="1" applyBorder="1" applyAlignment="1">
      <alignment vertical="center" wrapText="1"/>
    </xf>
    <xf numFmtId="38" fontId="5" fillId="0" borderId="4" xfId="1" applyFont="1" applyBorder="1" applyAlignment="1">
      <alignment vertical="center" wrapText="1"/>
    </xf>
    <xf numFmtId="38" fontId="5" fillId="0" borderId="6" xfId="1" applyFont="1" applyFill="1" applyBorder="1" applyAlignment="1">
      <alignment vertical="center" wrapText="1"/>
    </xf>
    <xf numFmtId="38" fontId="5" fillId="0" borderId="7" xfId="1" applyFont="1" applyFill="1" applyBorder="1" applyAlignment="1">
      <alignment horizontal="left" vertical="center" wrapText="1"/>
    </xf>
    <xf numFmtId="38" fontId="5" fillId="0" borderId="11" xfId="1" applyFont="1" applyFill="1" applyBorder="1" applyAlignment="1">
      <alignment vertical="center" wrapText="1"/>
    </xf>
    <xf numFmtId="38" fontId="5" fillId="0" borderId="12" xfId="1" applyFont="1" applyFill="1" applyBorder="1" applyAlignment="1">
      <alignment horizontal="left" vertical="center" wrapText="1"/>
    </xf>
    <xf numFmtId="38" fontId="5" fillId="0" borderId="8" xfId="1" applyFont="1" applyFill="1" applyBorder="1" applyAlignment="1">
      <alignment vertical="center" wrapText="1"/>
    </xf>
    <xf numFmtId="38" fontId="5" fillId="0" borderId="9" xfId="1" applyFont="1" applyFill="1" applyBorder="1" applyAlignment="1">
      <alignment horizontal="left" vertical="center" wrapText="1"/>
    </xf>
    <xf numFmtId="38" fontId="5" fillId="0" borderId="4" xfId="1" applyFont="1" applyBorder="1">
      <alignment vertical="center"/>
    </xf>
    <xf numFmtId="38" fontId="5" fillId="0" borderId="3" xfId="1" applyFont="1" applyFill="1" applyBorder="1" applyAlignment="1">
      <alignment vertical="center"/>
    </xf>
    <xf numFmtId="38" fontId="5" fillId="0" borderId="4" xfId="1" applyFont="1" applyFill="1" applyBorder="1" applyAlignment="1">
      <alignment vertical="center"/>
    </xf>
    <xf numFmtId="38" fontId="5" fillId="0" borderId="6" xfId="1" applyFont="1" applyFill="1" applyBorder="1" applyAlignment="1">
      <alignment vertical="center"/>
    </xf>
    <xf numFmtId="38" fontId="5" fillId="0" borderId="7" xfId="1" applyFont="1" applyFill="1" applyBorder="1" applyAlignment="1">
      <alignment horizontal="left" vertical="center"/>
    </xf>
    <xf numFmtId="38" fontId="5" fillId="0" borderId="8" xfId="1" applyFont="1" applyFill="1" applyBorder="1" applyAlignment="1">
      <alignment vertical="center"/>
    </xf>
    <xf numFmtId="38" fontId="5" fillId="0" borderId="9" xfId="1" applyFont="1" applyFill="1" applyBorder="1" applyAlignment="1">
      <alignment horizontal="left" vertical="center"/>
    </xf>
    <xf numFmtId="0" fontId="5" fillId="0" borderId="1" xfId="0" applyFont="1" applyFill="1" applyBorder="1" applyAlignment="1">
      <alignment vertical="center" wrapText="1"/>
    </xf>
    <xf numFmtId="0" fontId="5" fillId="0" borderId="1" xfId="0" applyFont="1" applyFill="1" applyBorder="1">
      <alignment vertical="center"/>
    </xf>
    <xf numFmtId="178" fontId="13" fillId="0" borderId="1" xfId="0" applyNumberFormat="1" applyFont="1" applyBorder="1" applyAlignment="1">
      <alignment vertical="center" wrapText="1"/>
    </xf>
    <xf numFmtId="38" fontId="5" fillId="3" borderId="1" xfId="1" applyFont="1" applyFill="1" applyBorder="1" applyAlignment="1">
      <alignment horizontal="right" vertical="center" wrapText="1"/>
    </xf>
    <xf numFmtId="179" fontId="5" fillId="3" borderId="1" xfId="1" applyNumberFormat="1" applyFont="1" applyFill="1" applyBorder="1" applyAlignment="1">
      <alignment horizontal="right" vertical="center" wrapText="1"/>
    </xf>
    <xf numFmtId="38" fontId="15" fillId="0" borderId="6" xfId="1" applyFont="1" applyFill="1" applyBorder="1" applyAlignment="1">
      <alignment horizontal="left" vertical="center" wrapText="1"/>
    </xf>
    <xf numFmtId="38" fontId="15" fillId="0" borderId="7" xfId="1" applyFont="1" applyFill="1" applyBorder="1" applyAlignment="1">
      <alignment horizontal="left" vertical="center" wrapText="1"/>
    </xf>
    <xf numFmtId="38" fontId="15" fillId="0" borderId="11" xfId="1" applyFont="1" applyFill="1" applyBorder="1" applyAlignment="1">
      <alignment horizontal="left" vertical="center" wrapText="1"/>
    </xf>
    <xf numFmtId="38" fontId="15" fillId="0" borderId="12" xfId="1" applyFont="1" applyFill="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08EF-B7E1-4D0F-980A-1AF782E2A40B}">
  <sheetPr>
    <pageSetUpPr fitToPage="1"/>
  </sheetPr>
  <dimension ref="A1:LG236"/>
  <sheetViews>
    <sheetView tabSelected="1" view="pageBreakPreview" zoomScale="53" zoomScaleNormal="70" zoomScaleSheetLayoutView="53" zoomScalePageLayoutView="40" workbookViewId="0">
      <selection activeCell="B1" sqref="B1"/>
    </sheetView>
  </sheetViews>
  <sheetFormatPr defaultRowHeight="14.25"/>
  <cols>
    <col min="1" max="2" width="4.25" style="15" customWidth="1"/>
    <col min="3" max="3" width="54.875" style="15" customWidth="1"/>
    <col min="4" max="4" width="47.375" style="15" customWidth="1"/>
    <col min="5" max="5" width="92" style="15" customWidth="1"/>
    <col min="6" max="6" width="45.875" style="15" customWidth="1"/>
    <col min="7" max="7" width="41.125" style="15" customWidth="1"/>
    <col min="8" max="8" width="43.75" style="15" customWidth="1"/>
    <col min="9" max="9" width="41.625" style="8" customWidth="1"/>
    <col min="10" max="10" width="1.625" style="8" customWidth="1"/>
    <col min="11" max="11" width="0.5" style="33" customWidth="1"/>
    <col min="12" max="12" width="0" style="33" hidden="1" customWidth="1"/>
    <col min="13" max="13" width="22.5" style="15" customWidth="1"/>
    <col min="14" max="16384" width="9" style="15"/>
  </cols>
  <sheetData>
    <row r="1" spans="1:13" s="4" customFormat="1" ht="72" customHeight="1">
      <c r="A1" s="3" t="s">
        <v>0</v>
      </c>
      <c r="F1" s="5"/>
      <c r="G1" s="5"/>
      <c r="H1" s="5"/>
    </row>
    <row r="2" spans="1:13" s="4" customFormat="1" ht="40.5" customHeight="1">
      <c r="A2" s="3"/>
      <c r="F2" s="5"/>
      <c r="G2" s="5"/>
      <c r="H2" s="5"/>
    </row>
    <row r="3" spans="1:13" s="6" customFormat="1" ht="107.25" customHeight="1">
      <c r="A3" s="151" t="s">
        <v>128</v>
      </c>
      <c r="B3" s="152"/>
      <c r="C3" s="152"/>
      <c r="D3" s="152"/>
      <c r="E3" s="152"/>
      <c r="F3" s="152"/>
      <c r="G3" s="152"/>
      <c r="H3" s="152"/>
      <c r="I3" s="152"/>
    </row>
    <row r="4" spans="1:13" s="7" customFormat="1" ht="40.5" customHeight="1">
      <c r="F4" s="8"/>
      <c r="G4" s="8"/>
      <c r="H4" s="8"/>
    </row>
    <row r="5" spans="1:13" s="9" customFormat="1" ht="41.25" customHeight="1">
      <c r="B5" s="104" t="s">
        <v>1</v>
      </c>
      <c r="F5" s="10"/>
      <c r="G5" s="10"/>
      <c r="H5" s="10"/>
    </row>
    <row r="6" spans="1:13" s="11" customFormat="1" ht="58.5" customHeight="1">
      <c r="B6" s="12"/>
      <c r="C6" s="101"/>
      <c r="D6" s="102" t="s">
        <v>2</v>
      </c>
    </row>
    <row r="7" spans="1:13" s="11" customFormat="1" ht="58.5" customHeight="1">
      <c r="B7" s="12"/>
      <c r="C7" s="101" t="s">
        <v>3</v>
      </c>
      <c r="D7" s="13">
        <f>SUM(F14,F17,F21,F23,F25,F27,F36,F38,F41,F52,F55,F57,F59,F19)</f>
        <v>578587</v>
      </c>
    </row>
    <row r="8" spans="1:13" s="11" customFormat="1" ht="58.5" customHeight="1">
      <c r="B8" s="12"/>
      <c r="C8" s="101" t="s">
        <v>4</v>
      </c>
      <c r="D8" s="13">
        <f>SUM(G14,G17,G21,G23,G25,G27,G36,G38,G41,G52,G55,G57,G59,G19)</f>
        <v>114320</v>
      </c>
    </row>
    <row r="9" spans="1:13" s="11" customFormat="1" ht="58.5" customHeight="1">
      <c r="B9" s="12"/>
      <c r="C9" s="103" t="s">
        <v>5</v>
      </c>
      <c r="D9" s="144">
        <f>ROUND((D8/D7)*100,2)</f>
        <v>19.760000000000002</v>
      </c>
    </row>
    <row r="10" spans="1:13" s="7" customFormat="1" ht="39.75" customHeight="1">
      <c r="B10" s="14"/>
      <c r="C10" s="14"/>
      <c r="D10" s="14"/>
      <c r="E10" s="14"/>
      <c r="F10" s="14"/>
      <c r="G10" s="15"/>
      <c r="H10" s="16"/>
      <c r="I10" s="17"/>
      <c r="M10" s="8"/>
    </row>
    <row r="11" spans="1:13" s="9" customFormat="1" ht="39.75" customHeight="1">
      <c r="B11" s="104" t="s">
        <v>6</v>
      </c>
      <c r="C11" s="18"/>
      <c r="D11" s="18"/>
      <c r="F11" s="10"/>
      <c r="G11" s="10"/>
      <c r="H11" s="10"/>
    </row>
    <row r="12" spans="1:13" s="9" customFormat="1" ht="124.5" customHeight="1">
      <c r="B12" s="19"/>
      <c r="C12" s="105" t="s">
        <v>7</v>
      </c>
      <c r="D12" s="105"/>
      <c r="E12" s="106" t="s">
        <v>8</v>
      </c>
      <c r="F12" s="107" t="s">
        <v>3</v>
      </c>
      <c r="G12" s="107" t="s">
        <v>9</v>
      </c>
      <c r="H12" s="107" t="s">
        <v>10</v>
      </c>
      <c r="I12" s="106" t="s">
        <v>11</v>
      </c>
    </row>
    <row r="13" spans="1:13" s="7" customFormat="1" ht="49.5" customHeight="1">
      <c r="B13" s="14"/>
      <c r="C13" s="108" t="s">
        <v>12</v>
      </c>
      <c r="D13" s="109"/>
      <c r="E13" s="110" t="s">
        <v>130</v>
      </c>
      <c r="F13" s="20">
        <v>27443</v>
      </c>
      <c r="G13" s="20">
        <v>16554</v>
      </c>
      <c r="H13" s="121">
        <f>ROUND((G13/F13)*100,2)</f>
        <v>60.32</v>
      </c>
      <c r="I13" s="111"/>
    </row>
    <row r="14" spans="1:13" s="7" customFormat="1" ht="49.5" customHeight="1">
      <c r="B14" s="14"/>
      <c r="C14" s="112" t="s">
        <v>13</v>
      </c>
      <c r="D14" s="112"/>
      <c r="E14" s="113"/>
      <c r="F14" s="23">
        <f>SUM(F74:F75)</f>
        <v>27443</v>
      </c>
      <c r="G14" s="23">
        <f>SUM(G74:G75)</f>
        <v>16554</v>
      </c>
      <c r="H14" s="114">
        <f>ROUND((G14/F14)*100,2)</f>
        <v>60.32</v>
      </c>
      <c r="I14" s="114"/>
    </row>
    <row r="15" spans="1:13" s="7" customFormat="1" ht="49.5" customHeight="1">
      <c r="B15" s="14"/>
      <c r="C15" s="115" t="s">
        <v>14</v>
      </c>
      <c r="D15" s="116"/>
      <c r="E15" s="117" t="s">
        <v>15</v>
      </c>
      <c r="F15" s="25" t="s">
        <v>16</v>
      </c>
      <c r="G15" s="25" t="s">
        <v>16</v>
      </c>
      <c r="H15" s="26" t="s">
        <v>16</v>
      </c>
      <c r="I15" s="118" t="s">
        <v>129</v>
      </c>
    </row>
    <row r="16" spans="1:13" s="7" customFormat="1" ht="49.5" customHeight="1">
      <c r="C16" s="119"/>
      <c r="D16" s="120"/>
      <c r="E16" s="110" t="s">
        <v>17</v>
      </c>
      <c r="F16" s="20">
        <v>10391</v>
      </c>
      <c r="G16" s="20">
        <v>2094</v>
      </c>
      <c r="H16" s="121">
        <f>ROUND((G16/F16)*100,2)</f>
        <v>20.149999999999999</v>
      </c>
      <c r="I16" s="121"/>
    </row>
    <row r="17" spans="3:9" s="7" customFormat="1" ht="49.5" customHeight="1">
      <c r="C17" s="113" t="s">
        <v>13</v>
      </c>
      <c r="D17" s="113"/>
      <c r="E17" s="113"/>
      <c r="F17" s="145">
        <f>SUM(F15:F16)</f>
        <v>10391</v>
      </c>
      <c r="G17" s="145">
        <f t="shared" ref="G17:H17" si="0">SUM(G15:G16)</f>
        <v>2094</v>
      </c>
      <c r="H17" s="146">
        <f t="shared" si="0"/>
        <v>20.149999999999999</v>
      </c>
      <c r="I17" s="114"/>
    </row>
    <row r="18" spans="3:9" s="28" customFormat="1" ht="49.5" customHeight="1">
      <c r="C18" s="2" t="s">
        <v>127</v>
      </c>
      <c r="D18" s="122"/>
      <c r="E18" s="117" t="s">
        <v>47</v>
      </c>
      <c r="F18" s="27">
        <v>17290</v>
      </c>
      <c r="G18" s="27">
        <v>10031</v>
      </c>
      <c r="H18" s="121">
        <f t="shared" ref="H18:H55" si="1">ROUND((G18/F18)*100,2)</f>
        <v>58.02</v>
      </c>
      <c r="I18" s="111"/>
    </row>
    <row r="19" spans="3:9" s="28" customFormat="1" ht="49.5" customHeight="1">
      <c r="C19" s="113" t="s">
        <v>13</v>
      </c>
      <c r="D19" s="113"/>
      <c r="E19" s="113"/>
      <c r="F19" s="23">
        <f>SUM(F18)</f>
        <v>17290</v>
      </c>
      <c r="G19" s="23">
        <f>SUM(G18)</f>
        <v>10031</v>
      </c>
      <c r="H19" s="114">
        <f t="shared" si="1"/>
        <v>58.02</v>
      </c>
      <c r="I19" s="114"/>
    </row>
    <row r="20" spans="3:9" s="28" customFormat="1" ht="49.5" customHeight="1">
      <c r="C20" s="123" t="s">
        <v>126</v>
      </c>
      <c r="D20" s="109"/>
      <c r="E20" s="110" t="s">
        <v>18</v>
      </c>
      <c r="F20" s="20">
        <v>59459</v>
      </c>
      <c r="G20" s="20">
        <v>47078</v>
      </c>
      <c r="H20" s="121">
        <f t="shared" si="1"/>
        <v>79.180000000000007</v>
      </c>
      <c r="I20" s="111"/>
    </row>
    <row r="21" spans="3:9" s="28" customFormat="1" ht="49.5" customHeight="1">
      <c r="C21" s="124" t="s">
        <v>13</v>
      </c>
      <c r="D21" s="124"/>
      <c r="E21" s="113"/>
      <c r="F21" s="23">
        <f>SUM(F20)</f>
        <v>59459</v>
      </c>
      <c r="G21" s="23">
        <f>SUM(G20)</f>
        <v>47078</v>
      </c>
      <c r="H21" s="114">
        <f t="shared" si="1"/>
        <v>79.180000000000007</v>
      </c>
      <c r="I21" s="114"/>
    </row>
    <row r="22" spans="3:9" s="28" customFormat="1" ht="49.5" customHeight="1">
      <c r="C22" s="125" t="s">
        <v>125</v>
      </c>
      <c r="D22" s="125"/>
      <c r="E22" s="125" t="s">
        <v>19</v>
      </c>
      <c r="F22" s="30">
        <v>169408</v>
      </c>
      <c r="G22" s="30">
        <v>10847</v>
      </c>
      <c r="H22" s="121">
        <f t="shared" si="1"/>
        <v>6.4</v>
      </c>
      <c r="I22" s="111"/>
    </row>
    <row r="23" spans="3:9" s="28" customFormat="1" ht="49.5" customHeight="1">
      <c r="C23" s="113" t="s">
        <v>13</v>
      </c>
      <c r="D23" s="113"/>
      <c r="E23" s="113"/>
      <c r="F23" s="23">
        <f>SUM(F22)</f>
        <v>169408</v>
      </c>
      <c r="G23" s="23">
        <f>SUM(G22)</f>
        <v>10847</v>
      </c>
      <c r="H23" s="114">
        <f t="shared" si="1"/>
        <v>6.4</v>
      </c>
      <c r="I23" s="114"/>
    </row>
    <row r="24" spans="3:9" s="28" customFormat="1" ht="49.5" customHeight="1">
      <c r="C24" s="125" t="s">
        <v>124</v>
      </c>
      <c r="D24" s="125"/>
      <c r="E24" s="125" t="s">
        <v>19</v>
      </c>
      <c r="F24" s="30">
        <v>169408</v>
      </c>
      <c r="G24" s="30">
        <v>10847</v>
      </c>
      <c r="H24" s="121">
        <f t="shared" si="1"/>
        <v>6.4</v>
      </c>
      <c r="I24" s="111"/>
    </row>
    <row r="25" spans="3:9" s="28" customFormat="1" ht="49.5" customHeight="1">
      <c r="C25" s="126" t="s">
        <v>13</v>
      </c>
      <c r="D25" s="126"/>
      <c r="E25" s="113"/>
      <c r="F25" s="23">
        <f>SUM(F24)</f>
        <v>169408</v>
      </c>
      <c r="G25" s="23">
        <f>SUM(G24)</f>
        <v>10847</v>
      </c>
      <c r="H25" s="114">
        <f t="shared" si="1"/>
        <v>6.4</v>
      </c>
      <c r="I25" s="114"/>
    </row>
    <row r="26" spans="3:9" s="28" customFormat="1" ht="49.5" customHeight="1">
      <c r="C26" s="127" t="s">
        <v>123</v>
      </c>
      <c r="D26" s="128"/>
      <c r="E26" s="110" t="s">
        <v>20</v>
      </c>
      <c r="F26" s="30">
        <v>12151</v>
      </c>
      <c r="G26" s="30">
        <v>689</v>
      </c>
      <c r="H26" s="121">
        <f t="shared" si="1"/>
        <v>5.67</v>
      </c>
      <c r="I26" s="111"/>
    </row>
    <row r="27" spans="3:9" s="28" customFormat="1" ht="49.5" customHeight="1">
      <c r="C27" s="112" t="s">
        <v>13</v>
      </c>
      <c r="D27" s="112"/>
      <c r="E27" s="113"/>
      <c r="F27" s="23">
        <f>SUM(F26)</f>
        <v>12151</v>
      </c>
      <c r="G27" s="23">
        <f>SUM(G26)</f>
        <v>689</v>
      </c>
      <c r="H27" s="114">
        <f t="shared" si="1"/>
        <v>5.67</v>
      </c>
      <c r="I27" s="114"/>
    </row>
    <row r="28" spans="3:9" s="28" customFormat="1" ht="49.5" customHeight="1">
      <c r="C28" s="129" t="s">
        <v>122</v>
      </c>
      <c r="D28" s="130"/>
      <c r="E28" s="110" t="s">
        <v>21</v>
      </c>
      <c r="F28" s="20">
        <v>10572</v>
      </c>
      <c r="G28" s="20">
        <v>978</v>
      </c>
      <c r="H28" s="121">
        <f t="shared" si="1"/>
        <v>9.25</v>
      </c>
      <c r="I28" s="111"/>
    </row>
    <row r="29" spans="3:9" s="28" customFormat="1" ht="49.5" customHeight="1">
      <c r="C29" s="131"/>
      <c r="D29" s="132"/>
      <c r="E29" s="110" t="s">
        <v>22</v>
      </c>
      <c r="F29" s="20">
        <v>169</v>
      </c>
      <c r="G29" s="20">
        <v>0</v>
      </c>
      <c r="H29" s="121">
        <f t="shared" si="1"/>
        <v>0</v>
      </c>
      <c r="I29" s="111"/>
    </row>
    <row r="30" spans="3:9" s="28" customFormat="1" ht="49.5" customHeight="1">
      <c r="C30" s="131"/>
      <c r="D30" s="132"/>
      <c r="E30" s="110" t="s">
        <v>23</v>
      </c>
      <c r="F30" s="20">
        <v>1296</v>
      </c>
      <c r="G30" s="20">
        <v>30</v>
      </c>
      <c r="H30" s="121">
        <f t="shared" si="1"/>
        <v>2.31</v>
      </c>
      <c r="I30" s="111"/>
    </row>
    <row r="31" spans="3:9" s="28" customFormat="1" ht="49.5" customHeight="1">
      <c r="C31" s="131"/>
      <c r="D31" s="132"/>
      <c r="E31" s="110" t="s">
        <v>24</v>
      </c>
      <c r="F31" s="20">
        <v>2125</v>
      </c>
      <c r="G31" s="20">
        <v>107</v>
      </c>
      <c r="H31" s="121">
        <f t="shared" si="1"/>
        <v>5.04</v>
      </c>
      <c r="I31" s="111"/>
    </row>
    <row r="32" spans="3:9" s="28" customFormat="1" ht="49.5" customHeight="1">
      <c r="C32" s="131"/>
      <c r="D32" s="132"/>
      <c r="E32" s="110" t="s">
        <v>25</v>
      </c>
      <c r="F32" s="20">
        <v>569</v>
      </c>
      <c r="G32" s="20">
        <v>36</v>
      </c>
      <c r="H32" s="121">
        <f t="shared" si="1"/>
        <v>6.33</v>
      </c>
      <c r="I32" s="111"/>
    </row>
    <row r="33" spans="3:9" s="28" customFormat="1" ht="49.5" customHeight="1">
      <c r="C33" s="131"/>
      <c r="D33" s="132"/>
      <c r="E33" s="110" t="s">
        <v>26</v>
      </c>
      <c r="F33" s="20">
        <v>745</v>
      </c>
      <c r="G33" s="20">
        <v>40</v>
      </c>
      <c r="H33" s="121">
        <f t="shared" si="1"/>
        <v>5.37</v>
      </c>
      <c r="I33" s="111"/>
    </row>
    <row r="34" spans="3:9" s="28" customFormat="1" ht="49.5" customHeight="1">
      <c r="C34" s="131"/>
      <c r="D34" s="132"/>
      <c r="E34" s="110" t="s">
        <v>27</v>
      </c>
      <c r="F34" s="20">
        <v>1717</v>
      </c>
      <c r="G34" s="20">
        <v>359</v>
      </c>
      <c r="H34" s="121">
        <f t="shared" si="1"/>
        <v>20.91</v>
      </c>
      <c r="I34" s="111"/>
    </row>
    <row r="35" spans="3:9" s="28" customFormat="1" ht="49.5" customHeight="1">
      <c r="C35" s="133"/>
      <c r="D35" s="134"/>
      <c r="E35" s="135" t="s">
        <v>28</v>
      </c>
      <c r="F35" s="30">
        <v>1506</v>
      </c>
      <c r="G35" s="30">
        <v>146</v>
      </c>
      <c r="H35" s="121">
        <f t="shared" si="1"/>
        <v>9.69</v>
      </c>
      <c r="I35" s="111"/>
    </row>
    <row r="36" spans="3:9" s="28" customFormat="1" ht="49.5" customHeight="1">
      <c r="C36" s="112" t="s">
        <v>13</v>
      </c>
      <c r="D36" s="112"/>
      <c r="E36" s="113"/>
      <c r="F36" s="23">
        <f>SUM(F28:F35)</f>
        <v>18699</v>
      </c>
      <c r="G36" s="23">
        <f>SUM(G28:G35)</f>
        <v>1696</v>
      </c>
      <c r="H36" s="114">
        <f t="shared" si="1"/>
        <v>9.07</v>
      </c>
      <c r="I36" s="114"/>
    </row>
    <row r="37" spans="3:9" s="28" customFormat="1" ht="49.5" customHeight="1">
      <c r="C37" s="136" t="s">
        <v>121</v>
      </c>
      <c r="D37" s="137"/>
      <c r="E37" s="117" t="s">
        <v>29</v>
      </c>
      <c r="F37" s="20">
        <v>83805</v>
      </c>
      <c r="G37" s="20">
        <v>10978</v>
      </c>
      <c r="H37" s="121">
        <f t="shared" si="1"/>
        <v>13.1</v>
      </c>
      <c r="I37" s="111"/>
    </row>
    <row r="38" spans="3:9" s="28" customFormat="1" ht="49.5" customHeight="1">
      <c r="C38" s="112" t="s">
        <v>13</v>
      </c>
      <c r="D38" s="112"/>
      <c r="E38" s="113"/>
      <c r="F38" s="23">
        <f>SUM(F37)</f>
        <v>83805</v>
      </c>
      <c r="G38" s="23">
        <f>SUM(G37)</f>
        <v>10978</v>
      </c>
      <c r="H38" s="114">
        <f t="shared" si="1"/>
        <v>13.1</v>
      </c>
      <c r="I38" s="114"/>
    </row>
    <row r="39" spans="3:9" s="7" customFormat="1" ht="49.5" customHeight="1">
      <c r="C39" s="138" t="s">
        <v>120</v>
      </c>
      <c r="D39" s="139"/>
      <c r="E39" s="117" t="s">
        <v>30</v>
      </c>
      <c r="F39" s="20">
        <v>210</v>
      </c>
      <c r="G39" s="20">
        <v>128</v>
      </c>
      <c r="H39" s="121">
        <f t="shared" si="1"/>
        <v>60.95</v>
      </c>
      <c r="I39" s="111"/>
    </row>
    <row r="40" spans="3:9" s="28" customFormat="1" ht="49.5" customHeight="1">
      <c r="C40" s="140"/>
      <c r="D40" s="141"/>
      <c r="E40" s="117" t="s">
        <v>31</v>
      </c>
      <c r="F40" s="20">
        <v>1663</v>
      </c>
      <c r="G40" s="20">
        <v>995</v>
      </c>
      <c r="H40" s="121">
        <f t="shared" si="1"/>
        <v>59.83</v>
      </c>
      <c r="I40" s="121"/>
    </row>
    <row r="41" spans="3:9" s="28" customFormat="1" ht="49.5" customHeight="1">
      <c r="C41" s="112" t="s">
        <v>13</v>
      </c>
      <c r="D41" s="112"/>
      <c r="E41" s="113"/>
      <c r="F41" s="23">
        <f>SUM(F39:F40)</f>
        <v>1873</v>
      </c>
      <c r="G41" s="23">
        <f>SUM(G39:G40)</f>
        <v>1123</v>
      </c>
      <c r="H41" s="114">
        <f t="shared" si="1"/>
        <v>59.96</v>
      </c>
      <c r="I41" s="114"/>
    </row>
    <row r="42" spans="3:9" s="7" customFormat="1" ht="49.5" customHeight="1">
      <c r="C42" s="129" t="s">
        <v>119</v>
      </c>
      <c r="D42" s="130"/>
      <c r="E42" s="117" t="s">
        <v>32</v>
      </c>
      <c r="F42" s="20">
        <v>1856</v>
      </c>
      <c r="G42" s="20">
        <v>165</v>
      </c>
      <c r="H42" s="121">
        <f t="shared" si="1"/>
        <v>8.89</v>
      </c>
      <c r="I42" s="142"/>
    </row>
    <row r="43" spans="3:9" s="7" customFormat="1" ht="49.5" customHeight="1">
      <c r="C43" s="131"/>
      <c r="D43" s="132"/>
      <c r="E43" s="117" t="s">
        <v>33</v>
      </c>
      <c r="F43" s="20">
        <v>102</v>
      </c>
      <c r="G43" s="20">
        <v>22</v>
      </c>
      <c r="H43" s="121">
        <f t="shared" si="1"/>
        <v>21.57</v>
      </c>
      <c r="I43" s="143"/>
    </row>
    <row r="44" spans="3:9" s="28" customFormat="1" ht="49.5" customHeight="1">
      <c r="C44" s="131"/>
      <c r="D44" s="132"/>
      <c r="E44" s="110" t="s">
        <v>34</v>
      </c>
      <c r="F44" s="20">
        <v>39</v>
      </c>
      <c r="G44" s="20">
        <v>20</v>
      </c>
      <c r="H44" s="121">
        <f t="shared" si="1"/>
        <v>51.28</v>
      </c>
      <c r="I44" s="143"/>
    </row>
    <row r="45" spans="3:9" s="28" customFormat="1" ht="49.5" customHeight="1">
      <c r="C45" s="131"/>
      <c r="D45" s="132"/>
      <c r="E45" s="110" t="s">
        <v>35</v>
      </c>
      <c r="F45" s="20">
        <v>297</v>
      </c>
      <c r="G45" s="20">
        <v>201</v>
      </c>
      <c r="H45" s="121">
        <f t="shared" si="1"/>
        <v>67.680000000000007</v>
      </c>
      <c r="I45" s="143"/>
    </row>
    <row r="46" spans="3:9" s="28" customFormat="1" ht="49.5" customHeight="1">
      <c r="C46" s="131"/>
      <c r="D46" s="132"/>
      <c r="E46" s="110" t="s">
        <v>36</v>
      </c>
      <c r="F46" s="20">
        <v>337</v>
      </c>
      <c r="G46" s="20">
        <v>252</v>
      </c>
      <c r="H46" s="121">
        <f t="shared" si="1"/>
        <v>74.78</v>
      </c>
      <c r="I46" s="143"/>
    </row>
    <row r="47" spans="3:9" s="7" customFormat="1" ht="49.5" customHeight="1">
      <c r="C47" s="131"/>
      <c r="D47" s="132"/>
      <c r="E47" s="110" t="s">
        <v>37</v>
      </c>
      <c r="F47" s="20">
        <v>223</v>
      </c>
      <c r="G47" s="20">
        <v>164</v>
      </c>
      <c r="H47" s="121">
        <f t="shared" si="1"/>
        <v>73.540000000000006</v>
      </c>
      <c r="I47" s="143"/>
    </row>
    <row r="48" spans="3:9" s="7" customFormat="1" ht="49.5" customHeight="1">
      <c r="C48" s="131"/>
      <c r="D48" s="132"/>
      <c r="E48" s="110" t="s">
        <v>38</v>
      </c>
      <c r="F48" s="20">
        <v>557</v>
      </c>
      <c r="G48" s="20">
        <v>482</v>
      </c>
      <c r="H48" s="121">
        <f t="shared" si="1"/>
        <v>86.54</v>
      </c>
      <c r="I48" s="143"/>
    </row>
    <row r="49" spans="1:319" s="28" customFormat="1" ht="49.5" customHeight="1">
      <c r="C49" s="131"/>
      <c r="D49" s="132"/>
      <c r="E49" s="110" t="s">
        <v>39</v>
      </c>
      <c r="F49" s="20">
        <v>275</v>
      </c>
      <c r="G49" s="20">
        <v>225</v>
      </c>
      <c r="H49" s="121">
        <f t="shared" si="1"/>
        <v>81.819999999999993</v>
      </c>
      <c r="I49" s="143"/>
    </row>
    <row r="50" spans="1:319" s="28" customFormat="1" ht="49.5" customHeight="1">
      <c r="C50" s="131"/>
      <c r="D50" s="132"/>
      <c r="E50" s="110" t="s">
        <v>40</v>
      </c>
      <c r="F50" s="20">
        <v>511</v>
      </c>
      <c r="G50" s="20">
        <v>235</v>
      </c>
      <c r="H50" s="121">
        <f t="shared" si="1"/>
        <v>45.99</v>
      </c>
      <c r="I50" s="143"/>
    </row>
    <row r="51" spans="1:319" s="28" customFormat="1" ht="49.5" customHeight="1">
      <c r="C51" s="133"/>
      <c r="D51" s="134"/>
      <c r="E51" s="135" t="s">
        <v>41</v>
      </c>
      <c r="F51" s="30">
        <v>57</v>
      </c>
      <c r="G51" s="30">
        <v>37</v>
      </c>
      <c r="H51" s="121">
        <f t="shared" si="1"/>
        <v>64.91</v>
      </c>
      <c r="I51" s="111"/>
    </row>
    <row r="52" spans="1:319" s="28" customFormat="1" ht="49.5" customHeight="1">
      <c r="C52" s="112" t="s">
        <v>13</v>
      </c>
      <c r="D52" s="112"/>
      <c r="E52" s="113"/>
      <c r="F52" s="23">
        <f>SUM(F42:F51)</f>
        <v>4254</v>
      </c>
      <c r="G52" s="23">
        <f>SUM(G42:G51)</f>
        <v>1803</v>
      </c>
      <c r="H52" s="114">
        <f t="shared" si="1"/>
        <v>42.38</v>
      </c>
      <c r="I52" s="114"/>
    </row>
    <row r="53" spans="1:319" s="28" customFormat="1" ht="49.5" customHeight="1">
      <c r="C53" s="138" t="s">
        <v>118</v>
      </c>
      <c r="D53" s="139"/>
      <c r="E53" s="117" t="s">
        <v>42</v>
      </c>
      <c r="F53" s="20">
        <v>3153</v>
      </c>
      <c r="G53" s="20">
        <v>117</v>
      </c>
      <c r="H53" s="121">
        <f t="shared" si="1"/>
        <v>3.71</v>
      </c>
      <c r="I53" s="111"/>
    </row>
    <row r="54" spans="1:319" s="7" customFormat="1" ht="49.5" customHeight="1">
      <c r="C54" s="140"/>
      <c r="D54" s="141"/>
      <c r="E54" s="117" t="s">
        <v>43</v>
      </c>
      <c r="F54" s="26" t="s">
        <v>16</v>
      </c>
      <c r="G54" s="26" t="s">
        <v>16</v>
      </c>
      <c r="H54" s="26" t="s">
        <v>16</v>
      </c>
      <c r="I54" s="111" t="s">
        <v>129</v>
      </c>
      <c r="J54" s="28"/>
    </row>
    <row r="55" spans="1:319" ht="49.5" customHeight="1">
      <c r="A55" s="33"/>
      <c r="B55" s="34"/>
      <c r="C55" s="112" t="s">
        <v>13</v>
      </c>
      <c r="D55" s="112"/>
      <c r="E55" s="113"/>
      <c r="F55" s="145">
        <f>SUM(F53:F54)</f>
        <v>3153</v>
      </c>
      <c r="G55" s="145">
        <f>SUM(G53:G54)</f>
        <v>117</v>
      </c>
      <c r="H55" s="114">
        <f t="shared" si="1"/>
        <v>3.71</v>
      </c>
      <c r="I55" s="114"/>
      <c r="J55" s="35"/>
      <c r="L55" s="15"/>
    </row>
    <row r="56" spans="1:319" s="37" customFormat="1" ht="49.5" customHeight="1">
      <c r="A56" s="33"/>
      <c r="B56" s="36"/>
      <c r="C56" s="136" t="s">
        <v>46</v>
      </c>
      <c r="D56" s="137"/>
      <c r="E56" s="117" t="s">
        <v>44</v>
      </c>
      <c r="F56" s="20">
        <v>958</v>
      </c>
      <c r="G56" s="20">
        <v>237</v>
      </c>
      <c r="H56" s="121">
        <f>ROUND((G56/F56)*100,2)</f>
        <v>24.74</v>
      </c>
      <c r="I56" s="111"/>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c r="IW56" s="33"/>
      <c r="IX56" s="33"/>
      <c r="IY56" s="33"/>
      <c r="IZ56" s="33"/>
      <c r="JA56" s="33"/>
      <c r="JB56" s="33"/>
      <c r="JC56" s="33"/>
      <c r="JD56" s="33"/>
      <c r="JE56" s="33"/>
      <c r="JF56" s="33"/>
      <c r="JG56" s="33"/>
      <c r="JH56" s="33"/>
      <c r="JI56" s="33"/>
      <c r="JJ56" s="33"/>
      <c r="JK56" s="33"/>
      <c r="JL56" s="33"/>
      <c r="JM56" s="33"/>
      <c r="JN56" s="33"/>
      <c r="JO56" s="33"/>
      <c r="JP56" s="33"/>
      <c r="JQ56" s="33"/>
      <c r="JR56" s="33"/>
      <c r="JS56" s="33"/>
      <c r="JT56" s="33"/>
      <c r="JU56" s="33"/>
      <c r="JV56" s="33"/>
      <c r="JW56" s="33"/>
      <c r="JX56" s="33"/>
      <c r="JY56" s="33"/>
      <c r="JZ56" s="33"/>
      <c r="KA56" s="33"/>
      <c r="KB56" s="33"/>
      <c r="KC56" s="33"/>
      <c r="KD56" s="33"/>
      <c r="KE56" s="33"/>
      <c r="KF56" s="33"/>
      <c r="KG56" s="33"/>
      <c r="KH56" s="33"/>
      <c r="KI56" s="33"/>
      <c r="KJ56" s="33"/>
      <c r="KK56" s="33"/>
      <c r="KL56" s="33"/>
      <c r="KM56" s="33"/>
      <c r="KN56" s="33"/>
      <c r="KO56" s="33"/>
      <c r="KP56" s="33"/>
      <c r="KQ56" s="33"/>
      <c r="KR56" s="33"/>
      <c r="KS56" s="33"/>
      <c r="KT56" s="33"/>
      <c r="KU56" s="33"/>
      <c r="KV56" s="33"/>
      <c r="KW56" s="33"/>
      <c r="KX56" s="33"/>
      <c r="KY56" s="33"/>
      <c r="KZ56" s="33"/>
      <c r="LA56" s="33"/>
      <c r="LB56" s="33"/>
      <c r="LC56" s="33"/>
      <c r="LD56" s="33"/>
      <c r="LE56" s="33"/>
      <c r="LF56" s="33"/>
      <c r="LG56" s="33"/>
    </row>
    <row r="57" spans="1:319" s="37" customFormat="1" ht="49.5" customHeight="1">
      <c r="A57" s="33"/>
      <c r="B57" s="36"/>
      <c r="C57" s="112" t="s">
        <v>13</v>
      </c>
      <c r="D57" s="112"/>
      <c r="E57" s="113"/>
      <c r="F57" s="23">
        <f>SUM(F56)</f>
        <v>958</v>
      </c>
      <c r="G57" s="23">
        <f>SUM(G56)</f>
        <v>237</v>
      </c>
      <c r="H57" s="114">
        <f>ROUND((G57/F57)*100,2)</f>
        <v>24.74</v>
      </c>
      <c r="I57" s="114"/>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c r="IW57" s="33"/>
      <c r="IX57" s="33"/>
      <c r="IY57" s="33"/>
      <c r="IZ57" s="33"/>
      <c r="JA57" s="33"/>
      <c r="JB57" s="33"/>
      <c r="JC57" s="33"/>
      <c r="JD57" s="33"/>
      <c r="JE57" s="33"/>
      <c r="JF57" s="33"/>
      <c r="JG57" s="33"/>
      <c r="JH57" s="33"/>
      <c r="JI57" s="33"/>
      <c r="JJ57" s="33"/>
      <c r="JK57" s="33"/>
      <c r="JL57" s="33"/>
      <c r="JM57" s="33"/>
      <c r="JN57" s="33"/>
      <c r="JO57" s="33"/>
      <c r="JP57" s="33"/>
      <c r="JQ57" s="33"/>
      <c r="JR57" s="33"/>
      <c r="JS57" s="33"/>
      <c r="JT57" s="33"/>
      <c r="JU57" s="33"/>
      <c r="JV57" s="33"/>
      <c r="JW57" s="33"/>
      <c r="JX57" s="33"/>
      <c r="JY57" s="33"/>
      <c r="JZ57" s="33"/>
      <c r="KA57" s="33"/>
      <c r="KB57" s="33"/>
      <c r="KC57" s="33"/>
      <c r="KD57" s="33"/>
      <c r="KE57" s="33"/>
      <c r="KF57" s="33"/>
      <c r="KG57" s="33"/>
      <c r="KH57" s="33"/>
      <c r="KI57" s="33"/>
      <c r="KJ57" s="33"/>
      <c r="KK57" s="33"/>
      <c r="KL57" s="33"/>
      <c r="KM57" s="33"/>
      <c r="KN57" s="33"/>
      <c r="KO57" s="33"/>
      <c r="KP57" s="33"/>
      <c r="KQ57" s="33"/>
      <c r="KR57" s="33"/>
      <c r="KS57" s="33"/>
      <c r="KT57" s="33"/>
      <c r="KU57" s="33"/>
      <c r="KV57" s="33"/>
      <c r="KW57" s="33"/>
      <c r="KX57" s="33"/>
      <c r="KY57" s="33"/>
      <c r="KZ57" s="33"/>
      <c r="LA57" s="33"/>
      <c r="LB57" s="33"/>
      <c r="LC57" s="33"/>
      <c r="LD57" s="33"/>
      <c r="LE57" s="33"/>
      <c r="LF57" s="33"/>
      <c r="LG57" s="33"/>
    </row>
    <row r="58" spans="1:319" s="37" customFormat="1" ht="49.5" customHeight="1">
      <c r="A58" s="33"/>
      <c r="B58" s="36"/>
      <c r="C58" s="136" t="s">
        <v>46</v>
      </c>
      <c r="D58" s="137"/>
      <c r="E58" s="117" t="s">
        <v>45</v>
      </c>
      <c r="F58" s="20">
        <v>295</v>
      </c>
      <c r="G58" s="20">
        <v>226</v>
      </c>
      <c r="H58" s="121">
        <f>ROUND((G58/F58)*100,2)</f>
        <v>76.61</v>
      </c>
      <c r="I58" s="11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c r="IW58" s="33"/>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row>
    <row r="59" spans="1:319" s="37" customFormat="1" ht="49.5" customHeight="1">
      <c r="A59" s="33"/>
      <c r="B59" s="36"/>
      <c r="C59" s="113" t="s">
        <v>13</v>
      </c>
      <c r="D59" s="113"/>
      <c r="E59" s="113"/>
      <c r="F59" s="23">
        <f>SUM(F58)</f>
        <v>295</v>
      </c>
      <c r="G59" s="23">
        <f>SUM(G58)</f>
        <v>226</v>
      </c>
      <c r="H59" s="114">
        <f>ROUND((G59/F59)*100,2)</f>
        <v>76.61</v>
      </c>
      <c r="I59" s="114"/>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c r="IW59" s="33"/>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row>
    <row r="60" spans="1:319" s="37" customFormat="1" ht="30.95" hidden="1" customHeight="1">
      <c r="A60" s="33"/>
      <c r="B60" s="36"/>
      <c r="C60" s="147" t="s">
        <v>48</v>
      </c>
      <c r="D60" s="148"/>
      <c r="E60" s="1" t="s">
        <v>49</v>
      </c>
      <c r="F60" s="20"/>
      <c r="G60" s="20"/>
      <c r="H60" s="20"/>
      <c r="I60" s="38"/>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33"/>
      <c r="IZ60" s="33"/>
      <c r="JA60" s="33"/>
      <c r="JB60" s="33"/>
      <c r="JC60" s="33"/>
      <c r="JD60" s="33"/>
      <c r="JE60" s="33"/>
      <c r="JF60" s="33"/>
      <c r="JG60" s="33"/>
      <c r="JH60" s="33"/>
      <c r="JI60" s="33"/>
      <c r="JJ60" s="33"/>
      <c r="JK60" s="33"/>
      <c r="JL60" s="33"/>
      <c r="JM60" s="33"/>
      <c r="JN60" s="33"/>
      <c r="JO60" s="33"/>
      <c r="JP60" s="33"/>
      <c r="JQ60" s="33"/>
      <c r="JR60" s="33"/>
      <c r="JS60" s="33"/>
      <c r="JT60" s="33"/>
      <c r="JU60" s="33"/>
      <c r="JV60" s="33"/>
      <c r="JW60" s="33"/>
      <c r="JX60" s="33"/>
      <c r="JY60" s="33"/>
      <c r="JZ60" s="33"/>
      <c r="KA60" s="33"/>
      <c r="KB60" s="33"/>
      <c r="KC60" s="33"/>
      <c r="KD60" s="33"/>
      <c r="KE60" s="33"/>
      <c r="KF60" s="33"/>
      <c r="KG60" s="33"/>
      <c r="KH60" s="33"/>
      <c r="KI60" s="33"/>
      <c r="KJ60" s="33"/>
      <c r="KK60" s="33"/>
      <c r="KL60" s="33"/>
      <c r="KM60" s="33"/>
      <c r="KN60" s="33"/>
      <c r="KO60" s="33"/>
      <c r="KP60" s="33"/>
      <c r="KQ60" s="33"/>
      <c r="KR60" s="33"/>
      <c r="KS60" s="33"/>
      <c r="KT60" s="33"/>
      <c r="KU60" s="33"/>
      <c r="KV60" s="33"/>
      <c r="KW60" s="33"/>
      <c r="KX60" s="33"/>
      <c r="KY60" s="33"/>
      <c r="KZ60" s="33"/>
      <c r="LA60" s="33"/>
      <c r="LB60" s="33"/>
      <c r="LC60" s="33"/>
      <c r="LD60" s="33"/>
      <c r="LE60" s="33"/>
      <c r="LF60" s="33"/>
      <c r="LG60" s="33"/>
    </row>
    <row r="61" spans="1:319" s="37" customFormat="1" ht="30.95" hidden="1" customHeight="1">
      <c r="A61" s="33"/>
      <c r="B61" s="36"/>
      <c r="C61" s="149"/>
      <c r="D61" s="150"/>
      <c r="E61" s="1" t="s">
        <v>50</v>
      </c>
      <c r="F61" s="20"/>
      <c r="G61" s="20"/>
      <c r="H61" s="20"/>
      <c r="I61" s="38"/>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row>
    <row r="62" spans="1:319" s="37" customFormat="1" ht="30.95" hidden="1" customHeight="1">
      <c r="A62" s="33"/>
      <c r="B62" s="36"/>
      <c r="C62" s="39"/>
      <c r="D62" s="40"/>
      <c r="E62" s="1" t="s">
        <v>51</v>
      </c>
      <c r="F62" s="20"/>
      <c r="G62" s="20"/>
      <c r="H62" s="20"/>
      <c r="I62" s="38"/>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c r="IW62" s="33"/>
      <c r="IX62" s="33"/>
      <c r="IY62" s="33"/>
      <c r="IZ62" s="33"/>
      <c r="JA62" s="33"/>
      <c r="JB62" s="33"/>
      <c r="JC62" s="33"/>
      <c r="JD62" s="33"/>
      <c r="JE62" s="33"/>
      <c r="JF62" s="33"/>
      <c r="JG62" s="33"/>
      <c r="JH62" s="33"/>
      <c r="JI62" s="33"/>
      <c r="JJ62" s="33"/>
      <c r="JK62" s="33"/>
      <c r="JL62" s="33"/>
      <c r="JM62" s="33"/>
      <c r="JN62" s="33"/>
      <c r="JO62" s="33"/>
      <c r="JP62" s="33"/>
      <c r="JQ62" s="33"/>
      <c r="JR62" s="33"/>
      <c r="JS62" s="33"/>
      <c r="JT62" s="33"/>
      <c r="JU62" s="33"/>
      <c r="JV62" s="33"/>
      <c r="JW62" s="33"/>
      <c r="JX62" s="33"/>
      <c r="JY62" s="33"/>
      <c r="JZ62" s="33"/>
      <c r="KA62" s="33"/>
      <c r="KB62" s="33"/>
      <c r="KC62" s="33"/>
      <c r="KD62" s="33"/>
      <c r="KE62" s="33"/>
      <c r="KF62" s="33"/>
      <c r="KG62" s="33"/>
      <c r="KH62" s="33"/>
      <c r="KI62" s="33"/>
      <c r="KJ62" s="33"/>
      <c r="KK62" s="33"/>
      <c r="KL62" s="33"/>
      <c r="KM62" s="33"/>
      <c r="KN62" s="33"/>
      <c r="KO62" s="33"/>
      <c r="KP62" s="33"/>
      <c r="KQ62" s="33"/>
      <c r="KR62" s="33"/>
      <c r="KS62" s="33"/>
      <c r="KT62" s="33"/>
      <c r="KU62" s="33"/>
      <c r="KV62" s="33"/>
      <c r="KW62" s="33"/>
      <c r="KX62" s="33"/>
      <c r="KY62" s="33"/>
      <c r="KZ62" s="33"/>
      <c r="LA62" s="33"/>
      <c r="LB62" s="33"/>
      <c r="LC62" s="33"/>
      <c r="LD62" s="33"/>
      <c r="LE62" s="33"/>
      <c r="LF62" s="33"/>
      <c r="LG62" s="33"/>
    </row>
    <row r="63" spans="1:319" s="37" customFormat="1" ht="30.95" hidden="1" customHeight="1">
      <c r="A63" s="33"/>
      <c r="B63" s="36"/>
      <c r="C63" s="39"/>
      <c r="D63" s="40"/>
      <c r="E63" s="1" t="s">
        <v>52</v>
      </c>
      <c r="F63" s="20"/>
      <c r="G63" s="20"/>
      <c r="H63" s="20"/>
      <c r="I63" s="38"/>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c r="IV63" s="33"/>
      <c r="IW63" s="33"/>
      <c r="IX63" s="33"/>
      <c r="IY63" s="33"/>
      <c r="IZ63" s="33"/>
      <c r="JA63" s="33"/>
      <c r="JB63" s="33"/>
      <c r="JC63" s="33"/>
      <c r="JD63" s="33"/>
      <c r="JE63" s="33"/>
      <c r="JF63" s="33"/>
      <c r="JG63" s="33"/>
      <c r="JH63" s="33"/>
      <c r="JI63" s="33"/>
      <c r="JJ63" s="33"/>
      <c r="JK63" s="33"/>
      <c r="JL63" s="33"/>
      <c r="JM63" s="33"/>
      <c r="JN63" s="33"/>
      <c r="JO63" s="33"/>
      <c r="JP63" s="33"/>
      <c r="JQ63" s="33"/>
      <c r="JR63" s="33"/>
      <c r="JS63" s="33"/>
      <c r="JT63" s="33"/>
      <c r="JU63" s="33"/>
      <c r="JV63" s="33"/>
      <c r="JW63" s="33"/>
      <c r="JX63" s="33"/>
      <c r="JY63" s="33"/>
      <c r="JZ63" s="33"/>
      <c r="KA63" s="33"/>
      <c r="KB63" s="33"/>
      <c r="KC63" s="33"/>
      <c r="KD63" s="33"/>
      <c r="KE63" s="33"/>
      <c r="KF63" s="33"/>
      <c r="KG63" s="33"/>
      <c r="KH63" s="33"/>
      <c r="KI63" s="33"/>
      <c r="KJ63" s="33"/>
      <c r="KK63" s="33"/>
      <c r="KL63" s="33"/>
      <c r="KM63" s="33"/>
      <c r="KN63" s="33"/>
      <c r="KO63" s="33"/>
      <c r="KP63" s="33"/>
      <c r="KQ63" s="33"/>
      <c r="KR63" s="33"/>
      <c r="KS63" s="33"/>
      <c r="KT63" s="33"/>
      <c r="KU63" s="33"/>
      <c r="KV63" s="33"/>
      <c r="KW63" s="33"/>
      <c r="KX63" s="33"/>
      <c r="KY63" s="33"/>
      <c r="KZ63" s="33"/>
      <c r="LA63" s="33"/>
      <c r="LB63" s="33"/>
      <c r="LC63" s="33"/>
      <c r="LD63" s="33"/>
      <c r="LE63" s="33"/>
      <c r="LF63" s="33"/>
      <c r="LG63" s="33"/>
    </row>
    <row r="64" spans="1:319" s="37" customFormat="1" ht="30.95" hidden="1" customHeight="1">
      <c r="A64" s="33"/>
      <c r="B64" s="36"/>
      <c r="C64" s="39"/>
      <c r="D64" s="40"/>
      <c r="E64" s="1" t="s">
        <v>53</v>
      </c>
      <c r="F64" s="20"/>
      <c r="G64" s="20"/>
      <c r="H64" s="20"/>
      <c r="I64" s="38"/>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c r="IW64" s="33"/>
      <c r="IX64" s="33"/>
      <c r="IY64" s="33"/>
      <c r="IZ64" s="33"/>
      <c r="JA64" s="33"/>
      <c r="JB64" s="33"/>
      <c r="JC64" s="33"/>
      <c r="JD64" s="33"/>
      <c r="JE64" s="33"/>
      <c r="JF64" s="33"/>
      <c r="JG64" s="33"/>
      <c r="JH64" s="33"/>
      <c r="JI64" s="33"/>
      <c r="JJ64" s="33"/>
      <c r="JK64" s="33"/>
      <c r="JL64" s="33"/>
      <c r="JM64" s="33"/>
      <c r="JN64" s="33"/>
      <c r="JO64" s="33"/>
      <c r="JP64" s="33"/>
      <c r="JQ64" s="33"/>
      <c r="JR64" s="33"/>
      <c r="JS64" s="33"/>
      <c r="JT64" s="33"/>
      <c r="JU64" s="33"/>
      <c r="JV64" s="33"/>
      <c r="JW64" s="33"/>
      <c r="JX64" s="33"/>
      <c r="JY64" s="33"/>
      <c r="JZ64" s="33"/>
      <c r="KA64" s="33"/>
      <c r="KB64" s="33"/>
      <c r="KC64" s="33"/>
      <c r="KD64" s="33"/>
      <c r="KE64" s="33"/>
      <c r="KF64" s="33"/>
      <c r="KG64" s="33"/>
      <c r="KH64" s="33"/>
      <c r="KI64" s="33"/>
      <c r="KJ64" s="33"/>
      <c r="KK64" s="33"/>
      <c r="KL64" s="33"/>
      <c r="KM64" s="33"/>
      <c r="KN64" s="33"/>
      <c r="KO64" s="33"/>
      <c r="KP64" s="33"/>
      <c r="KQ64" s="33"/>
      <c r="KR64" s="33"/>
      <c r="KS64" s="33"/>
      <c r="KT64" s="33"/>
      <c r="KU64" s="33"/>
      <c r="KV64" s="33"/>
      <c r="KW64" s="33"/>
      <c r="KX64" s="33"/>
      <c r="KY64" s="33"/>
      <c r="KZ64" s="33"/>
      <c r="LA64" s="33"/>
      <c r="LB64" s="33"/>
      <c r="LC64" s="33"/>
      <c r="LD64" s="33"/>
      <c r="LE64" s="33"/>
      <c r="LF64" s="33"/>
      <c r="LG64" s="33"/>
    </row>
    <row r="65" spans="1:319" s="37" customFormat="1" ht="30.95" hidden="1" customHeight="1">
      <c r="A65" s="33"/>
      <c r="B65" s="36"/>
      <c r="C65" s="39"/>
      <c r="D65" s="40"/>
      <c r="E65" s="1" t="s">
        <v>54</v>
      </c>
      <c r="F65" s="20"/>
      <c r="G65" s="20"/>
      <c r="H65" s="20"/>
      <c r="I65" s="38"/>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c r="IW65" s="33"/>
      <c r="IX65" s="33"/>
      <c r="IY65" s="33"/>
      <c r="IZ65" s="33"/>
      <c r="JA65" s="33"/>
      <c r="JB65" s="33"/>
      <c r="JC65" s="33"/>
      <c r="JD65" s="33"/>
      <c r="JE65" s="33"/>
      <c r="JF65" s="33"/>
      <c r="JG65" s="33"/>
      <c r="JH65" s="33"/>
      <c r="JI65" s="33"/>
      <c r="JJ65" s="33"/>
      <c r="JK65" s="33"/>
      <c r="JL65" s="33"/>
      <c r="JM65" s="33"/>
      <c r="JN65" s="33"/>
      <c r="JO65" s="33"/>
      <c r="JP65" s="33"/>
      <c r="JQ65" s="33"/>
      <c r="JR65" s="33"/>
      <c r="JS65" s="33"/>
      <c r="JT65" s="33"/>
      <c r="JU65" s="33"/>
      <c r="JV65" s="33"/>
      <c r="JW65" s="33"/>
      <c r="JX65" s="33"/>
      <c r="JY65" s="33"/>
      <c r="JZ65" s="33"/>
      <c r="KA65" s="33"/>
      <c r="KB65" s="33"/>
      <c r="KC65" s="33"/>
      <c r="KD65" s="33"/>
      <c r="KE65" s="33"/>
      <c r="KF65" s="33"/>
      <c r="KG65" s="33"/>
      <c r="KH65" s="33"/>
      <c r="KI65" s="33"/>
      <c r="KJ65" s="33"/>
      <c r="KK65" s="33"/>
      <c r="KL65" s="33"/>
      <c r="KM65" s="33"/>
      <c r="KN65" s="33"/>
      <c r="KO65" s="33"/>
      <c r="KP65" s="33"/>
      <c r="KQ65" s="33"/>
      <c r="KR65" s="33"/>
      <c r="KS65" s="33"/>
      <c r="KT65" s="33"/>
      <c r="KU65" s="33"/>
      <c r="KV65" s="33"/>
      <c r="KW65" s="33"/>
      <c r="KX65" s="33"/>
      <c r="KY65" s="33"/>
      <c r="KZ65" s="33"/>
      <c r="LA65" s="33"/>
      <c r="LB65" s="33"/>
      <c r="LC65" s="33"/>
      <c r="LD65" s="33"/>
      <c r="LE65" s="33"/>
      <c r="LF65" s="33"/>
      <c r="LG65" s="33"/>
    </row>
    <row r="66" spans="1:319" s="37" customFormat="1" ht="30.95" hidden="1" customHeight="1">
      <c r="A66" s="33"/>
      <c r="B66" s="36"/>
      <c r="C66" s="39"/>
      <c r="D66" s="40"/>
      <c r="E66" s="1" t="s">
        <v>55</v>
      </c>
      <c r="F66" s="20"/>
      <c r="G66" s="20"/>
      <c r="H66" s="20"/>
      <c r="I66" s="38"/>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c r="IW66" s="33"/>
      <c r="IX66" s="33"/>
      <c r="IY66" s="33"/>
      <c r="IZ66" s="33"/>
      <c r="JA66" s="33"/>
      <c r="JB66" s="33"/>
      <c r="JC66" s="33"/>
      <c r="JD66" s="33"/>
      <c r="JE66" s="33"/>
      <c r="JF66" s="33"/>
      <c r="JG66" s="33"/>
      <c r="JH66" s="33"/>
      <c r="JI66" s="33"/>
      <c r="JJ66" s="33"/>
      <c r="JK66" s="33"/>
      <c r="JL66" s="33"/>
      <c r="JM66" s="33"/>
      <c r="JN66" s="33"/>
      <c r="JO66" s="33"/>
      <c r="JP66" s="33"/>
      <c r="JQ66" s="33"/>
      <c r="JR66" s="33"/>
      <c r="JS66" s="33"/>
      <c r="JT66" s="33"/>
      <c r="JU66" s="33"/>
      <c r="JV66" s="33"/>
      <c r="JW66" s="33"/>
      <c r="JX66" s="33"/>
      <c r="JY66" s="33"/>
      <c r="JZ66" s="33"/>
      <c r="KA66" s="33"/>
      <c r="KB66" s="33"/>
      <c r="KC66" s="33"/>
      <c r="KD66" s="33"/>
      <c r="KE66" s="33"/>
      <c r="KF66" s="33"/>
      <c r="KG66" s="33"/>
      <c r="KH66" s="33"/>
      <c r="KI66" s="33"/>
      <c r="KJ66" s="33"/>
      <c r="KK66" s="33"/>
      <c r="KL66" s="33"/>
      <c r="KM66" s="33"/>
      <c r="KN66" s="33"/>
      <c r="KO66" s="33"/>
      <c r="KP66" s="33"/>
      <c r="KQ66" s="33"/>
      <c r="KR66" s="33"/>
      <c r="KS66" s="33"/>
      <c r="KT66" s="33"/>
      <c r="KU66" s="33"/>
      <c r="KV66" s="33"/>
      <c r="KW66" s="33"/>
      <c r="KX66" s="33"/>
      <c r="KY66" s="33"/>
      <c r="KZ66" s="33"/>
      <c r="LA66" s="33"/>
      <c r="LB66" s="33"/>
      <c r="LC66" s="33"/>
      <c r="LD66" s="33"/>
      <c r="LE66" s="33"/>
      <c r="LF66" s="33"/>
      <c r="LG66" s="33"/>
    </row>
    <row r="67" spans="1:319" s="37" customFormat="1" ht="30.95" hidden="1" customHeight="1">
      <c r="A67" s="33"/>
      <c r="B67" s="36"/>
      <c r="C67" s="39"/>
      <c r="D67" s="40"/>
      <c r="E67" s="1" t="s">
        <v>56</v>
      </c>
      <c r="F67" s="38"/>
      <c r="G67" s="38"/>
      <c r="H67" s="38"/>
      <c r="I67" s="38"/>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c r="IV67" s="33"/>
      <c r="IW67" s="33"/>
      <c r="IX67" s="33"/>
      <c r="IY67" s="33"/>
      <c r="IZ67" s="33"/>
      <c r="JA67" s="33"/>
      <c r="JB67" s="33"/>
      <c r="JC67" s="33"/>
      <c r="JD67" s="33"/>
      <c r="JE67" s="33"/>
      <c r="JF67" s="33"/>
      <c r="JG67" s="33"/>
      <c r="JH67" s="33"/>
      <c r="JI67" s="33"/>
      <c r="JJ67" s="33"/>
      <c r="JK67" s="33"/>
      <c r="JL67" s="33"/>
      <c r="JM67" s="33"/>
      <c r="JN67" s="33"/>
      <c r="JO67" s="33"/>
      <c r="JP67" s="33"/>
      <c r="JQ67" s="33"/>
      <c r="JR67" s="33"/>
      <c r="JS67" s="33"/>
      <c r="JT67" s="33"/>
      <c r="JU67" s="33"/>
      <c r="JV67" s="33"/>
      <c r="JW67" s="33"/>
      <c r="JX67" s="33"/>
      <c r="JY67" s="33"/>
      <c r="JZ67" s="33"/>
      <c r="KA67" s="33"/>
      <c r="KB67" s="33"/>
      <c r="KC67" s="33"/>
      <c r="KD67" s="33"/>
      <c r="KE67" s="33"/>
      <c r="KF67" s="33"/>
      <c r="KG67" s="33"/>
      <c r="KH67" s="33"/>
      <c r="KI67" s="33"/>
      <c r="KJ67" s="33"/>
      <c r="KK67" s="33"/>
      <c r="KL67" s="33"/>
      <c r="KM67" s="33"/>
      <c r="KN67" s="33"/>
      <c r="KO67" s="33"/>
      <c r="KP67" s="33"/>
      <c r="KQ67" s="33"/>
      <c r="KR67" s="33"/>
      <c r="KS67" s="33"/>
      <c r="KT67" s="33"/>
      <c r="KU67" s="33"/>
      <c r="KV67" s="33"/>
      <c r="KW67" s="33"/>
      <c r="KX67" s="33"/>
      <c r="KY67" s="33"/>
      <c r="KZ67" s="33"/>
      <c r="LA67" s="33"/>
      <c r="LB67" s="33"/>
      <c r="LC67" s="33"/>
      <c r="LD67" s="33"/>
      <c r="LE67" s="33"/>
      <c r="LF67" s="33"/>
      <c r="LG67" s="33"/>
    </row>
    <row r="68" spans="1:319" s="37" customFormat="1" ht="30.95" hidden="1" customHeight="1">
      <c r="A68" s="33"/>
      <c r="B68" s="36"/>
      <c r="C68" s="31"/>
      <c r="D68" s="32"/>
      <c r="E68" s="24"/>
      <c r="F68" s="41"/>
      <c r="G68" s="41"/>
      <c r="H68" s="42"/>
      <c r="I68" s="21"/>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c r="IV68" s="33"/>
      <c r="IW68" s="33"/>
      <c r="IX68" s="33"/>
      <c r="IY68" s="33"/>
      <c r="IZ68" s="33"/>
      <c r="JA68" s="33"/>
      <c r="JB68" s="33"/>
      <c r="JC68" s="33"/>
      <c r="JD68" s="33"/>
      <c r="JE68" s="33"/>
      <c r="JF68" s="33"/>
      <c r="JG68" s="33"/>
      <c r="JH68" s="33"/>
      <c r="JI68" s="33"/>
      <c r="JJ68" s="33"/>
      <c r="JK68" s="33"/>
      <c r="JL68" s="33"/>
      <c r="JM68" s="33"/>
      <c r="JN68" s="33"/>
      <c r="JO68" s="33"/>
      <c r="JP68" s="33"/>
      <c r="JQ68" s="33"/>
      <c r="JR68" s="33"/>
      <c r="JS68" s="33"/>
      <c r="JT68" s="33"/>
      <c r="JU68" s="33"/>
      <c r="JV68" s="33"/>
      <c r="JW68" s="33"/>
      <c r="JX68" s="33"/>
      <c r="JY68" s="33"/>
      <c r="JZ68" s="33"/>
      <c r="KA68" s="33"/>
      <c r="KB68" s="33"/>
      <c r="KC68" s="33"/>
      <c r="KD68" s="33"/>
      <c r="KE68" s="33"/>
      <c r="KF68" s="33"/>
      <c r="KG68" s="33"/>
      <c r="KH68" s="33"/>
      <c r="KI68" s="33"/>
      <c r="KJ68" s="33"/>
      <c r="KK68" s="33"/>
      <c r="KL68" s="33"/>
      <c r="KM68" s="33"/>
      <c r="KN68" s="33"/>
      <c r="KO68" s="33"/>
      <c r="KP68" s="33"/>
      <c r="KQ68" s="33"/>
      <c r="KR68" s="33"/>
      <c r="KS68" s="33"/>
      <c r="KT68" s="33"/>
      <c r="KU68" s="33"/>
      <c r="KV68" s="33"/>
      <c r="KW68" s="33"/>
      <c r="KX68" s="33"/>
      <c r="KY68" s="33"/>
      <c r="KZ68" s="33"/>
      <c r="LA68" s="33"/>
      <c r="LB68" s="33"/>
      <c r="LC68" s="33"/>
      <c r="LD68" s="33"/>
      <c r="LE68" s="33"/>
      <c r="LF68" s="33"/>
      <c r="LG68" s="33"/>
    </row>
    <row r="69" spans="1:319" s="37" customFormat="1" ht="30.95" hidden="1" customHeight="1">
      <c r="A69" s="33"/>
      <c r="B69" s="36"/>
      <c r="C69" s="29" t="s">
        <v>13</v>
      </c>
      <c r="D69" s="29"/>
      <c r="E69" s="22"/>
      <c r="F69" s="43">
        <f>SUM(F68)</f>
        <v>0</v>
      </c>
      <c r="G69" s="43">
        <f>SUM(G68)</f>
        <v>0</v>
      </c>
      <c r="H69" s="44"/>
      <c r="I69" s="45"/>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c r="IW69" s="33"/>
      <c r="IX69" s="33"/>
      <c r="IY69" s="33"/>
      <c r="IZ69" s="33"/>
      <c r="JA69" s="33"/>
      <c r="JB69" s="33"/>
      <c r="JC69" s="33"/>
      <c r="JD69" s="33"/>
      <c r="JE69" s="33"/>
      <c r="JF69" s="33"/>
      <c r="JG69" s="33"/>
      <c r="JH69" s="33"/>
      <c r="JI69" s="33"/>
      <c r="JJ69" s="33"/>
      <c r="JK69" s="33"/>
      <c r="JL69" s="33"/>
      <c r="JM69" s="33"/>
      <c r="JN69" s="33"/>
      <c r="JO69" s="33"/>
      <c r="JP69" s="33"/>
      <c r="JQ69" s="33"/>
      <c r="JR69" s="33"/>
      <c r="JS69" s="33"/>
      <c r="JT69" s="33"/>
      <c r="JU69" s="33"/>
      <c r="JV69" s="33"/>
      <c r="JW69" s="33"/>
      <c r="JX69" s="33"/>
      <c r="JY69" s="33"/>
      <c r="JZ69" s="33"/>
      <c r="KA69" s="33"/>
      <c r="KB69" s="33"/>
      <c r="KC69" s="33"/>
      <c r="KD69" s="33"/>
      <c r="KE69" s="33"/>
      <c r="KF69" s="33"/>
      <c r="KG69" s="33"/>
      <c r="KH69" s="33"/>
      <c r="KI69" s="33"/>
      <c r="KJ69" s="33"/>
      <c r="KK69" s="33"/>
      <c r="KL69" s="33"/>
      <c r="KM69" s="33"/>
      <c r="KN69" s="33"/>
      <c r="KO69" s="33"/>
      <c r="KP69" s="33"/>
      <c r="KQ69" s="33"/>
      <c r="KR69" s="33"/>
      <c r="KS69" s="33"/>
      <c r="KT69" s="33"/>
      <c r="KU69" s="33"/>
      <c r="KV69" s="33"/>
      <c r="KW69" s="33"/>
      <c r="KX69" s="33"/>
      <c r="KY69" s="33"/>
      <c r="KZ69" s="33"/>
      <c r="LA69" s="33"/>
      <c r="LB69" s="33"/>
      <c r="LC69" s="33"/>
      <c r="LD69" s="33"/>
      <c r="LE69" s="33"/>
      <c r="LF69" s="33"/>
      <c r="LG69" s="33"/>
    </row>
    <row r="70" spans="1:319" s="37" customFormat="1" ht="24.95" customHeight="1">
      <c r="A70" s="33"/>
      <c r="B70" s="46"/>
      <c r="C70" s="47"/>
      <c r="D70" s="47"/>
      <c r="E70" s="48"/>
      <c r="F70" s="8"/>
      <c r="G70" s="8"/>
      <c r="H70" s="8"/>
      <c r="I70" s="7"/>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c r="IV70" s="33"/>
      <c r="IW70" s="33"/>
      <c r="IX70" s="33"/>
      <c r="IY70" s="33"/>
      <c r="IZ70" s="33"/>
      <c r="JA70" s="33"/>
      <c r="JB70" s="33"/>
      <c r="JC70" s="33"/>
      <c r="JD70" s="33"/>
      <c r="JE70" s="33"/>
      <c r="JF70" s="33"/>
      <c r="JG70" s="33"/>
      <c r="JH70" s="33"/>
      <c r="JI70" s="33"/>
      <c r="JJ70" s="33"/>
      <c r="JK70" s="33"/>
      <c r="JL70" s="33"/>
      <c r="JM70" s="33"/>
      <c r="JN70" s="33"/>
      <c r="JO70" s="33"/>
      <c r="JP70" s="33"/>
      <c r="JQ70" s="33"/>
      <c r="JR70" s="33"/>
      <c r="JS70" s="33"/>
      <c r="JT70" s="33"/>
      <c r="JU70" s="33"/>
      <c r="JV70" s="33"/>
      <c r="JW70" s="33"/>
      <c r="JX70" s="33"/>
      <c r="JY70" s="33"/>
      <c r="JZ70" s="33"/>
      <c r="KA70" s="33"/>
      <c r="KB70" s="33"/>
      <c r="KC70" s="33"/>
      <c r="KD70" s="33"/>
      <c r="KE70" s="33"/>
      <c r="KF70" s="33"/>
      <c r="KG70" s="33"/>
      <c r="KH70" s="33"/>
      <c r="KI70" s="33"/>
      <c r="KJ70" s="33"/>
      <c r="KK70" s="33"/>
      <c r="KL70" s="33"/>
      <c r="KM70" s="33"/>
      <c r="KN70" s="33"/>
      <c r="KO70" s="33"/>
      <c r="KP70" s="33"/>
      <c r="KQ70" s="33"/>
      <c r="KR70" s="33"/>
      <c r="KS70" s="33"/>
      <c r="KT70" s="33"/>
      <c r="KU70" s="33"/>
      <c r="KV70" s="33"/>
      <c r="KW70" s="33"/>
      <c r="KX70" s="33"/>
      <c r="KY70" s="33"/>
      <c r="KZ70" s="33"/>
      <c r="LA70" s="33"/>
      <c r="LB70" s="33"/>
      <c r="LC70" s="33"/>
      <c r="LD70" s="33"/>
      <c r="LE70" s="33"/>
      <c r="LF70" s="33"/>
      <c r="LG70" s="33"/>
    </row>
    <row r="71" spans="1:319" s="37" customFormat="1" ht="15.75" hidden="1" customHeight="1">
      <c r="B71" s="46"/>
      <c r="C71" s="46"/>
      <c r="D71" s="46"/>
      <c r="E71" s="7"/>
      <c r="F71" s="8"/>
      <c r="G71" s="8"/>
      <c r="H71" s="8"/>
      <c r="I71" s="7"/>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c r="IV71" s="33"/>
      <c r="IW71" s="33"/>
      <c r="IX71" s="33"/>
      <c r="IY71" s="33"/>
      <c r="IZ71" s="33"/>
      <c r="JA71" s="33"/>
      <c r="JB71" s="33"/>
      <c r="JC71" s="33"/>
      <c r="JD71" s="33"/>
      <c r="JE71" s="33"/>
      <c r="JF71" s="33"/>
      <c r="JG71" s="33"/>
      <c r="JH71" s="33"/>
      <c r="JI71" s="33"/>
      <c r="JJ71" s="33"/>
      <c r="JK71" s="33"/>
      <c r="JL71" s="33"/>
      <c r="JM71" s="33"/>
      <c r="JN71" s="33"/>
      <c r="JO71" s="33"/>
      <c r="JP71" s="33"/>
      <c r="JQ71" s="33"/>
      <c r="JR71" s="33"/>
      <c r="JS71" s="33"/>
      <c r="JT71" s="33"/>
      <c r="JU71" s="33"/>
      <c r="JV71" s="33"/>
      <c r="JW71" s="33"/>
      <c r="JX71" s="33"/>
      <c r="JY71" s="33"/>
      <c r="JZ71" s="33"/>
      <c r="KA71" s="33"/>
      <c r="KB71" s="33"/>
      <c r="KC71" s="33"/>
      <c r="KD71" s="33"/>
      <c r="KE71" s="33"/>
      <c r="KF71" s="33"/>
      <c r="KG71" s="33"/>
      <c r="KH71" s="33"/>
      <c r="KI71" s="33"/>
      <c r="KJ71" s="33"/>
      <c r="KK71" s="33"/>
      <c r="KL71" s="33"/>
      <c r="KM71" s="33"/>
      <c r="KN71" s="33"/>
      <c r="KO71" s="33"/>
      <c r="KP71" s="33"/>
      <c r="KQ71" s="33"/>
      <c r="KR71" s="33"/>
      <c r="KS71" s="33"/>
      <c r="KT71" s="33"/>
      <c r="KU71" s="33"/>
      <c r="KV71" s="33"/>
      <c r="KW71" s="33"/>
      <c r="KX71" s="33"/>
      <c r="KY71" s="33"/>
      <c r="KZ71" s="33"/>
      <c r="LA71" s="33"/>
      <c r="LB71" s="33"/>
      <c r="LC71" s="33"/>
      <c r="LD71" s="33"/>
      <c r="LE71" s="33"/>
      <c r="LF71" s="33"/>
      <c r="LG71" s="33"/>
    </row>
    <row r="72" spans="1:319" s="37" customFormat="1" ht="15.75" hidden="1" customHeight="1">
      <c r="B72" s="46"/>
      <c r="C72" s="46"/>
      <c r="D72" s="46"/>
      <c r="E72" s="7"/>
      <c r="F72" s="8"/>
      <c r="G72" s="8"/>
      <c r="H72" s="8"/>
      <c r="I72" s="7"/>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c r="IW72" s="33"/>
      <c r="IX72" s="33"/>
      <c r="IY72" s="33"/>
      <c r="IZ72" s="33"/>
      <c r="JA72" s="33"/>
      <c r="JB72" s="33"/>
      <c r="JC72" s="33"/>
      <c r="JD72" s="33"/>
      <c r="JE72" s="33"/>
      <c r="JF72" s="33"/>
      <c r="JG72" s="33"/>
      <c r="JH72" s="33"/>
      <c r="JI72" s="33"/>
      <c r="JJ72" s="33"/>
      <c r="JK72" s="33"/>
      <c r="JL72" s="33"/>
      <c r="JM72" s="33"/>
      <c r="JN72" s="33"/>
      <c r="JO72" s="33"/>
      <c r="JP72" s="33"/>
      <c r="JQ72" s="33"/>
      <c r="JR72" s="33"/>
      <c r="JS72" s="33"/>
      <c r="JT72" s="33"/>
      <c r="JU72" s="33"/>
      <c r="JV72" s="33"/>
      <c r="JW72" s="33"/>
      <c r="JX72" s="33"/>
      <c r="JY72" s="33"/>
      <c r="JZ72" s="33"/>
      <c r="KA72" s="33"/>
      <c r="KB72" s="33"/>
      <c r="KC72" s="33"/>
      <c r="KD72" s="33"/>
      <c r="KE72" s="33"/>
      <c r="KF72" s="33"/>
      <c r="KG72" s="33"/>
      <c r="KH72" s="33"/>
      <c r="KI72" s="33"/>
      <c r="KJ72" s="33"/>
      <c r="KK72" s="33"/>
      <c r="KL72" s="33"/>
      <c r="KM72" s="33"/>
      <c r="KN72" s="33"/>
      <c r="KO72" s="33"/>
      <c r="KP72" s="33"/>
      <c r="KQ72" s="33"/>
      <c r="KR72" s="33"/>
      <c r="KS72" s="33"/>
      <c r="KT72" s="33"/>
      <c r="KU72" s="33"/>
      <c r="KV72" s="33"/>
      <c r="KW72" s="33"/>
      <c r="KX72" s="33"/>
      <c r="KY72" s="33"/>
      <c r="KZ72" s="33"/>
      <c r="LA72" s="33"/>
      <c r="LB72" s="33"/>
      <c r="LC72" s="33"/>
      <c r="LD72" s="33"/>
      <c r="LE72" s="33"/>
      <c r="LF72" s="33"/>
      <c r="LG72" s="33"/>
    </row>
    <row r="73" spans="1:319" s="37" customFormat="1" ht="15.75" hidden="1" customHeight="1">
      <c r="B73" s="46"/>
      <c r="C73" s="46"/>
      <c r="D73" s="46"/>
      <c r="E73" s="49" t="s">
        <v>57</v>
      </c>
      <c r="F73" s="50" t="s">
        <v>58</v>
      </c>
      <c r="G73" s="50" t="s">
        <v>59</v>
      </c>
      <c r="H73" s="51" t="s">
        <v>60</v>
      </c>
      <c r="I73" s="52" t="s">
        <v>61</v>
      </c>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c r="IV73" s="33"/>
      <c r="IW73" s="33"/>
      <c r="IX73" s="33"/>
      <c r="IY73" s="33"/>
      <c r="IZ73" s="33"/>
      <c r="JA73" s="33"/>
      <c r="JB73" s="33"/>
      <c r="JC73" s="33"/>
      <c r="JD73" s="33"/>
      <c r="JE73" s="33"/>
      <c r="JF73" s="33"/>
      <c r="JG73" s="33"/>
      <c r="JH73" s="33"/>
      <c r="JI73" s="33"/>
      <c r="JJ73" s="33"/>
      <c r="JK73" s="33"/>
      <c r="JL73" s="33"/>
      <c r="JM73" s="33"/>
      <c r="JN73" s="33"/>
      <c r="JO73" s="33"/>
      <c r="JP73" s="33"/>
      <c r="JQ73" s="33"/>
      <c r="JR73" s="33"/>
      <c r="JS73" s="33"/>
      <c r="JT73" s="33"/>
      <c r="JU73" s="33"/>
      <c r="JV73" s="33"/>
      <c r="JW73" s="33"/>
      <c r="JX73" s="33"/>
      <c r="JY73" s="33"/>
      <c r="JZ73" s="33"/>
      <c r="KA73" s="33"/>
      <c r="KB73" s="33"/>
      <c r="KC73" s="33"/>
      <c r="KD73" s="33"/>
      <c r="KE73" s="33"/>
      <c r="KF73" s="33"/>
      <c r="KG73" s="33"/>
      <c r="KH73" s="33"/>
      <c r="KI73" s="33"/>
      <c r="KJ73" s="33"/>
      <c r="KK73" s="33"/>
      <c r="KL73" s="33"/>
      <c r="KM73" s="33"/>
      <c r="KN73" s="33"/>
      <c r="KO73" s="33"/>
      <c r="KP73" s="33"/>
      <c r="KQ73" s="33"/>
      <c r="KR73" s="33"/>
      <c r="KS73" s="33"/>
      <c r="KT73" s="33"/>
      <c r="KU73" s="33"/>
      <c r="KV73" s="33"/>
      <c r="KW73" s="33"/>
      <c r="KX73" s="33"/>
      <c r="KY73" s="33"/>
      <c r="KZ73" s="33"/>
      <c r="LA73" s="33"/>
      <c r="LB73" s="33"/>
      <c r="LC73" s="33"/>
      <c r="LD73" s="33"/>
      <c r="LE73" s="33"/>
      <c r="LF73" s="33"/>
      <c r="LG73" s="33"/>
    </row>
    <row r="74" spans="1:319" s="37" customFormat="1" ht="15.75" hidden="1" customHeight="1">
      <c r="B74" s="53"/>
      <c r="C74" s="53"/>
      <c r="D74" s="53"/>
      <c r="E74" s="54" t="s">
        <v>62</v>
      </c>
      <c r="F74" s="55">
        <v>27443</v>
      </c>
      <c r="G74" s="55">
        <v>16554</v>
      </c>
      <c r="H74" s="56">
        <f>ROUND((G74/F74)*100,1)</f>
        <v>60.3</v>
      </c>
      <c r="I74" s="57"/>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c r="IW74" s="33"/>
      <c r="IX74" s="33"/>
      <c r="IY74" s="33"/>
      <c r="IZ74" s="33"/>
      <c r="JA74" s="33"/>
      <c r="JB74" s="33"/>
      <c r="JC74" s="33"/>
      <c r="JD74" s="33"/>
      <c r="JE74" s="33"/>
      <c r="JF74" s="33"/>
      <c r="JG74" s="33"/>
      <c r="JH74" s="33"/>
      <c r="JI74" s="33"/>
      <c r="JJ74" s="33"/>
      <c r="JK74" s="33"/>
      <c r="JL74" s="33"/>
      <c r="JM74" s="33"/>
      <c r="JN74" s="33"/>
      <c r="JO74" s="33"/>
      <c r="JP74" s="33"/>
      <c r="JQ74" s="33"/>
      <c r="JR74" s="33"/>
      <c r="JS74" s="33"/>
      <c r="JT74" s="33"/>
      <c r="JU74" s="33"/>
      <c r="JV74" s="33"/>
      <c r="JW74" s="33"/>
      <c r="JX74" s="33"/>
      <c r="JY74" s="33"/>
      <c r="JZ74" s="33"/>
      <c r="KA74" s="33"/>
      <c r="KB74" s="33"/>
      <c r="KC74" s="33"/>
      <c r="KD74" s="33"/>
      <c r="KE74" s="33"/>
      <c r="KF74" s="33"/>
      <c r="KG74" s="33"/>
      <c r="KH74" s="33"/>
      <c r="KI74" s="33"/>
      <c r="KJ74" s="33"/>
      <c r="KK74" s="33"/>
      <c r="KL74" s="33"/>
      <c r="KM74" s="33"/>
      <c r="KN74" s="33"/>
      <c r="KO74" s="33"/>
      <c r="KP74" s="33"/>
      <c r="KQ74" s="33"/>
      <c r="KR74" s="33"/>
      <c r="KS74" s="33"/>
      <c r="KT74" s="33"/>
      <c r="KU74" s="33"/>
      <c r="KV74" s="33"/>
      <c r="KW74" s="33"/>
      <c r="KX74" s="33"/>
      <c r="KY74" s="33"/>
      <c r="KZ74" s="33"/>
      <c r="LA74" s="33"/>
      <c r="LB74" s="33"/>
      <c r="LC74" s="33"/>
      <c r="LD74" s="33"/>
      <c r="LE74" s="33"/>
      <c r="LF74" s="33"/>
      <c r="LG74" s="33"/>
    </row>
    <row r="75" spans="1:319" s="37" customFormat="1" ht="27.75" hidden="1" customHeight="1">
      <c r="B75" s="58"/>
      <c r="C75" s="58"/>
      <c r="D75" s="58"/>
      <c r="E75" s="54" t="s">
        <v>63</v>
      </c>
      <c r="F75" s="55"/>
      <c r="G75" s="55"/>
      <c r="H75" s="59" t="s">
        <v>16</v>
      </c>
      <c r="I75" s="57" t="s">
        <v>64</v>
      </c>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c r="IV75" s="33"/>
      <c r="IW75" s="33"/>
      <c r="IX75" s="33"/>
      <c r="IY75" s="33"/>
      <c r="IZ75" s="33"/>
      <c r="JA75" s="33"/>
      <c r="JB75" s="33"/>
      <c r="JC75" s="33"/>
      <c r="JD75" s="33"/>
      <c r="JE75" s="33"/>
      <c r="JF75" s="33"/>
      <c r="JG75" s="33"/>
      <c r="JH75" s="33"/>
      <c r="JI75" s="33"/>
      <c r="JJ75" s="33"/>
      <c r="JK75" s="33"/>
      <c r="JL75" s="33"/>
      <c r="JM75" s="33"/>
      <c r="JN75" s="33"/>
      <c r="JO75" s="33"/>
      <c r="JP75" s="33"/>
      <c r="JQ75" s="33"/>
      <c r="JR75" s="33"/>
      <c r="JS75" s="33"/>
      <c r="JT75" s="33"/>
      <c r="JU75" s="33"/>
      <c r="JV75" s="33"/>
      <c r="JW75" s="33"/>
      <c r="JX75" s="33"/>
      <c r="JY75" s="33"/>
      <c r="JZ75" s="33"/>
      <c r="KA75" s="33"/>
      <c r="KB75" s="33"/>
      <c r="KC75" s="33"/>
      <c r="KD75" s="33"/>
      <c r="KE75" s="33"/>
      <c r="KF75" s="33"/>
      <c r="KG75" s="33"/>
      <c r="KH75" s="33"/>
      <c r="KI75" s="33"/>
      <c r="KJ75" s="33"/>
      <c r="KK75" s="33"/>
      <c r="KL75" s="33"/>
      <c r="KM75" s="33"/>
      <c r="KN75" s="33"/>
      <c r="KO75" s="33"/>
      <c r="KP75" s="33"/>
      <c r="KQ75" s="33"/>
      <c r="KR75" s="33"/>
      <c r="KS75" s="33"/>
      <c r="KT75" s="33"/>
      <c r="KU75" s="33"/>
      <c r="KV75" s="33"/>
      <c r="KW75" s="33"/>
      <c r="KX75" s="33"/>
      <c r="KY75" s="33"/>
      <c r="KZ75" s="33"/>
      <c r="LA75" s="33"/>
      <c r="LB75" s="33"/>
      <c r="LC75" s="33"/>
      <c r="LD75" s="33"/>
      <c r="LE75" s="33"/>
      <c r="LF75" s="33"/>
      <c r="LG75" s="33"/>
    </row>
    <row r="76" spans="1:319" s="60" customFormat="1" ht="15.75" hidden="1" customHeight="1">
      <c r="B76" s="61"/>
      <c r="C76" s="61"/>
      <c r="D76" s="61"/>
      <c r="E76" s="62"/>
      <c r="F76" s="63"/>
      <c r="G76" s="63"/>
      <c r="H76" s="63"/>
      <c r="I76" s="57"/>
      <c r="J76" s="37"/>
      <c r="K76" s="64"/>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c r="IW76" s="33"/>
      <c r="IX76" s="33"/>
      <c r="IY76" s="33"/>
      <c r="IZ76" s="33"/>
      <c r="JA76" s="33"/>
      <c r="JB76" s="33"/>
      <c r="JC76" s="33"/>
      <c r="JD76" s="33"/>
      <c r="JE76" s="33"/>
      <c r="JF76" s="33"/>
      <c r="JG76" s="33"/>
      <c r="JH76" s="33"/>
      <c r="JI76" s="33"/>
      <c r="JJ76" s="33"/>
      <c r="JK76" s="33"/>
      <c r="JL76" s="33"/>
      <c r="JM76" s="33"/>
      <c r="JN76" s="33"/>
      <c r="JO76" s="33"/>
      <c r="JP76" s="33"/>
      <c r="JQ76" s="33"/>
      <c r="JR76" s="33"/>
      <c r="JS76" s="33"/>
      <c r="JT76" s="33"/>
      <c r="JU76" s="33"/>
      <c r="JV76" s="33"/>
      <c r="JW76" s="33"/>
      <c r="JX76" s="33"/>
      <c r="JY76" s="33"/>
      <c r="JZ76" s="33"/>
      <c r="KA76" s="33"/>
      <c r="KB76" s="33"/>
      <c r="KC76" s="33"/>
      <c r="KD76" s="33"/>
      <c r="KE76" s="33"/>
      <c r="KF76" s="33"/>
      <c r="KG76" s="33"/>
      <c r="KH76" s="33"/>
      <c r="KI76" s="33"/>
      <c r="KJ76" s="33"/>
      <c r="KK76" s="33"/>
      <c r="KL76" s="33"/>
      <c r="KM76" s="33"/>
      <c r="KN76" s="33"/>
      <c r="KO76" s="33"/>
      <c r="KP76" s="33"/>
      <c r="KQ76" s="33"/>
      <c r="KR76" s="33"/>
      <c r="KS76" s="33"/>
      <c r="KT76" s="33"/>
      <c r="KU76" s="33"/>
      <c r="KV76" s="33"/>
      <c r="KW76" s="33"/>
      <c r="KX76" s="33"/>
      <c r="KY76" s="33"/>
      <c r="KZ76" s="33"/>
      <c r="LA76" s="33"/>
      <c r="LB76" s="33"/>
      <c r="LC76" s="33"/>
      <c r="LD76" s="33"/>
      <c r="LE76" s="33"/>
      <c r="LF76" s="33"/>
      <c r="LG76" s="33"/>
    </row>
    <row r="77" spans="1:319" s="65" customFormat="1" ht="15.75" hidden="1" customHeight="1">
      <c r="B77" s="66"/>
      <c r="C77" s="66"/>
      <c r="D77" s="66"/>
      <c r="E77" s="55" t="s">
        <v>65</v>
      </c>
      <c r="F77" s="55"/>
      <c r="G77" s="55"/>
      <c r="H77" s="59" t="s">
        <v>16</v>
      </c>
      <c r="I77" s="67"/>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c r="HJ77" s="35"/>
      <c r="HK77" s="35"/>
      <c r="HL77" s="35"/>
      <c r="HM77" s="35"/>
      <c r="HN77" s="35"/>
      <c r="HO77" s="35"/>
      <c r="HP77" s="35"/>
      <c r="HQ77" s="35"/>
      <c r="HR77" s="35"/>
      <c r="HS77" s="35"/>
      <c r="HT77" s="35"/>
      <c r="HU77" s="35"/>
      <c r="HV77" s="35"/>
      <c r="HW77" s="35"/>
      <c r="HX77" s="35"/>
      <c r="HY77" s="35"/>
      <c r="HZ77" s="35"/>
      <c r="IA77" s="35"/>
      <c r="IB77" s="35"/>
      <c r="IC77" s="35"/>
      <c r="ID77" s="35"/>
      <c r="IE77" s="35"/>
      <c r="IF77" s="35"/>
      <c r="IG77" s="35"/>
      <c r="IH77" s="35"/>
      <c r="II77" s="35"/>
      <c r="IJ77" s="35"/>
      <c r="IK77" s="35"/>
      <c r="IL77" s="35"/>
      <c r="IM77" s="35"/>
      <c r="IN77" s="35"/>
      <c r="IO77" s="35"/>
      <c r="IP77" s="35"/>
      <c r="IQ77" s="35"/>
      <c r="IR77" s="35"/>
      <c r="IS77" s="35"/>
      <c r="IT77" s="35"/>
      <c r="IU77" s="35"/>
      <c r="IV77" s="35"/>
      <c r="IW77" s="35"/>
      <c r="IX77" s="35"/>
      <c r="IY77" s="35"/>
      <c r="IZ77" s="35"/>
      <c r="JA77" s="35"/>
      <c r="JB77" s="35"/>
      <c r="JC77" s="35"/>
      <c r="JD77" s="35"/>
      <c r="JE77" s="35"/>
      <c r="JF77" s="35"/>
      <c r="JG77" s="35"/>
      <c r="JH77" s="35"/>
      <c r="JI77" s="35"/>
      <c r="JJ77" s="35"/>
      <c r="JK77" s="35"/>
      <c r="JL77" s="35"/>
      <c r="JM77" s="35"/>
      <c r="JN77" s="35"/>
      <c r="JO77" s="35"/>
      <c r="JP77" s="35"/>
      <c r="JQ77" s="35"/>
      <c r="JR77" s="35"/>
      <c r="JS77" s="35"/>
      <c r="JT77" s="35"/>
      <c r="JU77" s="35"/>
      <c r="JV77" s="35"/>
      <c r="JW77" s="35"/>
      <c r="JX77" s="35"/>
      <c r="JY77" s="35"/>
      <c r="JZ77" s="35"/>
      <c r="KA77" s="35"/>
      <c r="KB77" s="35"/>
      <c r="KC77" s="35"/>
      <c r="KD77" s="35"/>
      <c r="KE77" s="35"/>
      <c r="KF77" s="35"/>
      <c r="KG77" s="35"/>
      <c r="KH77" s="35"/>
      <c r="KI77" s="35"/>
      <c r="KJ77" s="35"/>
      <c r="KK77" s="35"/>
      <c r="KL77" s="35"/>
      <c r="KM77" s="35"/>
      <c r="KN77" s="35"/>
      <c r="KO77" s="35"/>
      <c r="KP77" s="35"/>
      <c r="KQ77" s="35"/>
      <c r="KR77" s="35"/>
      <c r="KS77" s="35"/>
      <c r="KT77" s="35"/>
      <c r="KU77" s="35"/>
      <c r="KV77" s="35"/>
      <c r="KW77" s="35"/>
      <c r="KX77" s="35"/>
      <c r="KY77" s="35"/>
      <c r="KZ77" s="35"/>
      <c r="LA77" s="35"/>
      <c r="LB77" s="35"/>
      <c r="LC77" s="35"/>
      <c r="LD77" s="35"/>
      <c r="LE77" s="35"/>
      <c r="LF77" s="35"/>
      <c r="LG77" s="35"/>
    </row>
    <row r="78" spans="1:319" s="60" customFormat="1" ht="15.75" hidden="1" customHeight="1">
      <c r="B78" s="61"/>
      <c r="C78" s="61"/>
      <c r="D78" s="61"/>
      <c r="E78" s="55" t="s">
        <v>15</v>
      </c>
      <c r="F78" s="55"/>
      <c r="G78" s="55"/>
      <c r="H78" s="59" t="s">
        <v>16</v>
      </c>
      <c r="I78" s="67" t="s">
        <v>66</v>
      </c>
      <c r="J78" s="37"/>
      <c r="K78" s="64"/>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c r="IW78" s="33"/>
      <c r="IX78" s="33"/>
      <c r="IY78" s="33"/>
      <c r="IZ78" s="33"/>
      <c r="JA78" s="33"/>
      <c r="JB78" s="33"/>
      <c r="JC78" s="33"/>
      <c r="JD78" s="33"/>
      <c r="JE78" s="33"/>
      <c r="JF78" s="33"/>
      <c r="JG78" s="33"/>
      <c r="JH78" s="33"/>
      <c r="JI78" s="33"/>
      <c r="JJ78" s="33"/>
      <c r="JK78" s="33"/>
      <c r="JL78" s="33"/>
      <c r="JM78" s="33"/>
      <c r="JN78" s="33"/>
      <c r="JO78" s="33"/>
      <c r="JP78" s="33"/>
      <c r="JQ78" s="33"/>
      <c r="JR78" s="33"/>
      <c r="JS78" s="33"/>
      <c r="JT78" s="33"/>
      <c r="JU78" s="33"/>
      <c r="JV78" s="33"/>
      <c r="JW78" s="33"/>
      <c r="JX78" s="33"/>
      <c r="JY78" s="33"/>
      <c r="JZ78" s="33"/>
      <c r="KA78" s="33"/>
      <c r="KB78" s="33"/>
      <c r="KC78" s="33"/>
      <c r="KD78" s="33"/>
      <c r="KE78" s="33"/>
      <c r="KF78" s="33"/>
      <c r="KG78" s="33"/>
      <c r="KH78" s="33"/>
      <c r="KI78" s="33"/>
      <c r="KJ78" s="33"/>
      <c r="KK78" s="33"/>
      <c r="KL78" s="33"/>
      <c r="KM78" s="33"/>
      <c r="KN78" s="33"/>
      <c r="KO78" s="33"/>
      <c r="KP78" s="33"/>
      <c r="KQ78" s="33"/>
      <c r="KR78" s="33"/>
      <c r="KS78" s="33"/>
      <c r="KT78" s="33"/>
      <c r="KU78" s="33"/>
      <c r="KV78" s="33"/>
      <c r="KW78" s="33"/>
      <c r="KX78" s="33"/>
      <c r="KY78" s="33"/>
      <c r="KZ78" s="33"/>
      <c r="LA78" s="33"/>
      <c r="LB78" s="33"/>
      <c r="LC78" s="33"/>
      <c r="LD78" s="33"/>
      <c r="LE78" s="33"/>
      <c r="LF78" s="33"/>
      <c r="LG78" s="33"/>
    </row>
    <row r="79" spans="1:319" s="65" customFormat="1" ht="15.75" hidden="1" customHeight="1">
      <c r="B79" s="58"/>
      <c r="C79" s="58"/>
      <c r="D79" s="58"/>
      <c r="E79" s="54" t="s">
        <v>67</v>
      </c>
      <c r="F79" s="55"/>
      <c r="G79" s="55"/>
      <c r="H79" s="59" t="s">
        <v>16</v>
      </c>
      <c r="I79" s="57"/>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c r="GX79" s="35"/>
      <c r="GY79" s="35"/>
      <c r="GZ79" s="35"/>
      <c r="HA79" s="35"/>
      <c r="HB79" s="35"/>
      <c r="HC79" s="35"/>
      <c r="HD79" s="35"/>
      <c r="HE79" s="35"/>
      <c r="HF79" s="35"/>
      <c r="HG79" s="35"/>
      <c r="HH79" s="35"/>
      <c r="HI79" s="35"/>
      <c r="HJ79" s="35"/>
      <c r="HK79" s="35"/>
      <c r="HL79" s="35"/>
      <c r="HM79" s="35"/>
      <c r="HN79" s="35"/>
      <c r="HO79" s="35"/>
      <c r="HP79" s="35"/>
      <c r="HQ79" s="35"/>
      <c r="HR79" s="35"/>
      <c r="HS79" s="35"/>
      <c r="HT79" s="35"/>
      <c r="HU79" s="35"/>
      <c r="HV79" s="35"/>
      <c r="HW79" s="35"/>
      <c r="HX79" s="35"/>
      <c r="HY79" s="35"/>
      <c r="HZ79" s="35"/>
      <c r="IA79" s="35"/>
      <c r="IB79" s="35"/>
      <c r="IC79" s="35"/>
      <c r="ID79" s="35"/>
      <c r="IE79" s="35"/>
      <c r="IF79" s="35"/>
      <c r="IG79" s="35"/>
      <c r="IH79" s="35"/>
      <c r="II79" s="35"/>
      <c r="IJ79" s="35"/>
      <c r="IK79" s="35"/>
      <c r="IL79" s="35"/>
      <c r="IM79" s="35"/>
      <c r="IN79" s="35"/>
      <c r="IO79" s="35"/>
      <c r="IP79" s="35"/>
      <c r="IQ79" s="35"/>
      <c r="IR79" s="35"/>
      <c r="IS79" s="35"/>
      <c r="IT79" s="35"/>
      <c r="IU79" s="35"/>
      <c r="IV79" s="35"/>
      <c r="IW79" s="35"/>
      <c r="IX79" s="35"/>
      <c r="IY79" s="35"/>
      <c r="IZ79" s="35"/>
      <c r="JA79" s="35"/>
      <c r="JB79" s="35"/>
      <c r="JC79" s="35"/>
      <c r="JD79" s="35"/>
      <c r="JE79" s="35"/>
      <c r="JF79" s="35"/>
      <c r="JG79" s="35"/>
      <c r="JH79" s="35"/>
      <c r="JI79" s="35"/>
      <c r="JJ79" s="35"/>
      <c r="JK79" s="35"/>
      <c r="JL79" s="35"/>
      <c r="JM79" s="35"/>
      <c r="JN79" s="35"/>
      <c r="JO79" s="35"/>
      <c r="JP79" s="35"/>
      <c r="JQ79" s="35"/>
      <c r="JR79" s="35"/>
      <c r="JS79" s="35"/>
      <c r="JT79" s="35"/>
      <c r="JU79" s="35"/>
      <c r="JV79" s="35"/>
      <c r="JW79" s="35"/>
      <c r="JX79" s="35"/>
      <c r="JY79" s="35"/>
      <c r="JZ79" s="35"/>
      <c r="KA79" s="35"/>
      <c r="KB79" s="35"/>
      <c r="KC79" s="35"/>
      <c r="KD79" s="35"/>
      <c r="KE79" s="35"/>
      <c r="KF79" s="35"/>
      <c r="KG79" s="35"/>
      <c r="KH79" s="35"/>
      <c r="KI79" s="35"/>
      <c r="KJ79" s="35"/>
      <c r="KK79" s="35"/>
      <c r="KL79" s="35"/>
      <c r="KM79" s="35"/>
      <c r="KN79" s="35"/>
      <c r="KO79" s="35"/>
      <c r="KP79" s="35"/>
      <c r="KQ79" s="35"/>
      <c r="KR79" s="35"/>
      <c r="KS79" s="35"/>
      <c r="KT79" s="35"/>
      <c r="KU79" s="35"/>
      <c r="KV79" s="35"/>
      <c r="KW79" s="35"/>
      <c r="KX79" s="35"/>
      <c r="KY79" s="35"/>
      <c r="KZ79" s="35"/>
      <c r="LA79" s="35"/>
      <c r="LB79" s="35"/>
      <c r="LC79" s="35"/>
      <c r="LD79" s="35"/>
      <c r="LE79" s="35"/>
      <c r="LF79" s="35"/>
      <c r="LG79" s="35"/>
    </row>
    <row r="80" spans="1:319" s="37" customFormat="1" ht="15.75" hidden="1" customHeight="1">
      <c r="B80" s="61"/>
      <c r="C80" s="61"/>
      <c r="D80" s="61"/>
      <c r="E80" s="54" t="s">
        <v>68</v>
      </c>
      <c r="F80" s="55"/>
      <c r="G80" s="55"/>
      <c r="H80" s="59" t="s">
        <v>16</v>
      </c>
      <c r="I80" s="57"/>
      <c r="K80" s="64"/>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c r="IV80" s="33"/>
      <c r="IW80" s="33"/>
      <c r="IX80" s="33"/>
      <c r="IY80" s="33"/>
      <c r="IZ80" s="33"/>
      <c r="JA80" s="33"/>
      <c r="JB80" s="33"/>
      <c r="JC80" s="33"/>
      <c r="JD80" s="33"/>
      <c r="JE80" s="33"/>
      <c r="JF80" s="33"/>
      <c r="JG80" s="33"/>
      <c r="JH80" s="33"/>
      <c r="JI80" s="33"/>
      <c r="JJ80" s="33"/>
      <c r="JK80" s="33"/>
      <c r="JL80" s="33"/>
      <c r="JM80" s="33"/>
      <c r="JN80" s="33"/>
      <c r="JO80" s="33"/>
      <c r="JP80" s="33"/>
      <c r="JQ80" s="33"/>
      <c r="JR80" s="33"/>
      <c r="JS80" s="33"/>
      <c r="JT80" s="33"/>
      <c r="JU80" s="33"/>
      <c r="JV80" s="33"/>
      <c r="JW80" s="33"/>
      <c r="JX80" s="33"/>
      <c r="JY80" s="33"/>
      <c r="JZ80" s="33"/>
      <c r="KA80" s="33"/>
      <c r="KB80" s="33"/>
      <c r="KC80" s="33"/>
      <c r="KD80" s="33"/>
      <c r="KE80" s="33"/>
      <c r="KF80" s="33"/>
      <c r="KG80" s="33"/>
      <c r="KH80" s="33"/>
      <c r="KI80" s="33"/>
      <c r="KJ80" s="33"/>
      <c r="KK80" s="33"/>
      <c r="KL80" s="33"/>
      <c r="KM80" s="33"/>
      <c r="KN80" s="33"/>
      <c r="KO80" s="33"/>
      <c r="KP80" s="33"/>
      <c r="KQ80" s="33"/>
      <c r="KR80" s="33"/>
      <c r="KS80" s="33"/>
      <c r="KT80" s="33"/>
      <c r="KU80" s="33"/>
      <c r="KV80" s="33"/>
      <c r="KW80" s="33"/>
      <c r="KX80" s="33"/>
      <c r="KY80" s="33"/>
      <c r="KZ80" s="33"/>
      <c r="LA80" s="33"/>
      <c r="LB80" s="33"/>
      <c r="LC80" s="33"/>
      <c r="LD80" s="33"/>
      <c r="LE80" s="33"/>
      <c r="LF80" s="33"/>
      <c r="LG80" s="33"/>
    </row>
    <row r="81" spans="2:319" s="37" customFormat="1" ht="15.75" hidden="1" customHeight="1">
      <c r="B81" s="58"/>
      <c r="C81" s="58"/>
      <c r="D81" s="58"/>
      <c r="E81" s="54" t="s">
        <v>69</v>
      </c>
      <c r="F81" s="55"/>
      <c r="G81" s="55"/>
      <c r="H81" s="59" t="s">
        <v>16</v>
      </c>
      <c r="I81" s="57"/>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c r="IV81" s="33"/>
      <c r="IW81" s="33"/>
      <c r="IX81" s="33"/>
      <c r="IY81" s="33"/>
      <c r="IZ81" s="33"/>
      <c r="JA81" s="33"/>
      <c r="JB81" s="33"/>
      <c r="JC81" s="33"/>
      <c r="JD81" s="33"/>
      <c r="JE81" s="33"/>
      <c r="JF81" s="33"/>
      <c r="JG81" s="33"/>
      <c r="JH81" s="33"/>
      <c r="JI81" s="33"/>
      <c r="JJ81" s="33"/>
      <c r="JK81" s="33"/>
      <c r="JL81" s="33"/>
      <c r="JM81" s="33"/>
      <c r="JN81" s="33"/>
      <c r="JO81" s="33"/>
      <c r="JP81" s="33"/>
      <c r="JQ81" s="33"/>
      <c r="JR81" s="33"/>
      <c r="JS81" s="33"/>
      <c r="JT81" s="33"/>
      <c r="JU81" s="33"/>
      <c r="JV81" s="33"/>
      <c r="JW81" s="33"/>
      <c r="JX81" s="33"/>
      <c r="JY81" s="33"/>
      <c r="JZ81" s="33"/>
      <c r="KA81" s="33"/>
      <c r="KB81" s="33"/>
      <c r="KC81" s="33"/>
      <c r="KD81" s="33"/>
      <c r="KE81" s="33"/>
      <c r="KF81" s="33"/>
      <c r="KG81" s="33"/>
      <c r="KH81" s="33"/>
      <c r="KI81" s="33"/>
      <c r="KJ81" s="33"/>
      <c r="KK81" s="33"/>
      <c r="KL81" s="33"/>
      <c r="KM81" s="33"/>
      <c r="KN81" s="33"/>
      <c r="KO81" s="33"/>
      <c r="KP81" s="33"/>
      <c r="KQ81" s="33"/>
      <c r="KR81" s="33"/>
      <c r="KS81" s="33"/>
      <c r="KT81" s="33"/>
      <c r="KU81" s="33"/>
      <c r="KV81" s="33"/>
      <c r="KW81" s="33"/>
      <c r="KX81" s="33"/>
      <c r="KY81" s="33"/>
      <c r="KZ81" s="33"/>
      <c r="LA81" s="33"/>
      <c r="LB81" s="33"/>
      <c r="LC81" s="33"/>
      <c r="LD81" s="33"/>
      <c r="LE81" s="33"/>
      <c r="LF81" s="33"/>
      <c r="LG81" s="33"/>
    </row>
    <row r="82" spans="2:319" s="37" customFormat="1" ht="15.75" hidden="1" customHeight="1">
      <c r="B82" s="61"/>
      <c r="C82" s="61"/>
      <c r="D82" s="61"/>
      <c r="E82" s="54" t="s">
        <v>69</v>
      </c>
      <c r="F82" s="55"/>
      <c r="G82" s="55"/>
      <c r="H82" s="59" t="s">
        <v>16</v>
      </c>
      <c r="I82" s="57"/>
      <c r="K82" s="64"/>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c r="IV82" s="33"/>
      <c r="IW82" s="33"/>
      <c r="IX82" s="33"/>
      <c r="IY82" s="33"/>
      <c r="IZ82" s="33"/>
      <c r="JA82" s="33"/>
      <c r="JB82" s="33"/>
      <c r="JC82" s="33"/>
      <c r="JD82" s="33"/>
      <c r="JE82" s="33"/>
      <c r="JF82" s="33"/>
      <c r="JG82" s="33"/>
      <c r="JH82" s="33"/>
      <c r="JI82" s="33"/>
      <c r="JJ82" s="33"/>
      <c r="JK82" s="33"/>
      <c r="JL82" s="33"/>
      <c r="JM82" s="33"/>
      <c r="JN82" s="33"/>
      <c r="JO82" s="33"/>
      <c r="JP82" s="33"/>
      <c r="JQ82" s="33"/>
      <c r="JR82" s="33"/>
      <c r="JS82" s="33"/>
      <c r="JT82" s="33"/>
      <c r="JU82" s="33"/>
      <c r="JV82" s="33"/>
      <c r="JW82" s="33"/>
      <c r="JX82" s="33"/>
      <c r="JY82" s="33"/>
      <c r="JZ82" s="33"/>
      <c r="KA82" s="33"/>
      <c r="KB82" s="33"/>
      <c r="KC82" s="33"/>
      <c r="KD82" s="33"/>
      <c r="KE82" s="33"/>
      <c r="KF82" s="33"/>
      <c r="KG82" s="33"/>
      <c r="KH82" s="33"/>
      <c r="KI82" s="33"/>
      <c r="KJ82" s="33"/>
      <c r="KK82" s="33"/>
      <c r="KL82" s="33"/>
      <c r="KM82" s="33"/>
      <c r="KN82" s="33"/>
      <c r="KO82" s="33"/>
      <c r="KP82" s="33"/>
      <c r="KQ82" s="33"/>
      <c r="KR82" s="33"/>
      <c r="KS82" s="33"/>
      <c r="KT82" s="33"/>
      <c r="KU82" s="33"/>
      <c r="KV82" s="33"/>
      <c r="KW82" s="33"/>
      <c r="KX82" s="33"/>
      <c r="KY82" s="33"/>
      <c r="KZ82" s="33"/>
      <c r="LA82" s="33"/>
      <c r="LB82" s="33"/>
      <c r="LC82" s="33"/>
      <c r="LD82" s="33"/>
      <c r="LE82" s="33"/>
      <c r="LF82" s="33"/>
      <c r="LG82" s="33"/>
    </row>
    <row r="83" spans="2:319" s="37" customFormat="1" ht="15.75" hidden="1" customHeight="1">
      <c r="B83" s="58"/>
      <c r="C83" s="58"/>
      <c r="D83" s="58"/>
      <c r="E83" s="54" t="s">
        <v>70</v>
      </c>
      <c r="F83" s="55"/>
      <c r="G83" s="55"/>
      <c r="H83" s="59" t="s">
        <v>16</v>
      </c>
      <c r="I83" s="57" t="s">
        <v>71</v>
      </c>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row>
    <row r="84" spans="2:319" s="37" customFormat="1" ht="15.75" hidden="1" customHeight="1">
      <c r="B84" s="61"/>
      <c r="C84" s="61"/>
      <c r="D84" s="61"/>
      <c r="E84" s="54" t="s">
        <v>72</v>
      </c>
      <c r="F84" s="55"/>
      <c r="G84" s="55"/>
      <c r="H84" s="59" t="s">
        <v>16</v>
      </c>
      <c r="I84" s="57"/>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row>
    <row r="85" spans="2:319" s="37" customFormat="1" ht="15.75" hidden="1" customHeight="1">
      <c r="B85" s="53"/>
      <c r="C85" s="53"/>
      <c r="D85" s="53"/>
      <c r="E85" s="54" t="s">
        <v>73</v>
      </c>
      <c r="F85" s="55"/>
      <c r="G85" s="55"/>
      <c r="H85" s="59" t="s">
        <v>16</v>
      </c>
      <c r="I85" s="57"/>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c r="IV85" s="33"/>
      <c r="IW85" s="33"/>
      <c r="IX85" s="33"/>
      <c r="IY85" s="33"/>
      <c r="IZ85" s="33"/>
      <c r="JA85" s="33"/>
      <c r="JB85" s="33"/>
      <c r="JC85" s="33"/>
      <c r="JD85" s="33"/>
      <c r="JE85" s="33"/>
      <c r="JF85" s="33"/>
      <c r="JG85" s="33"/>
      <c r="JH85" s="33"/>
      <c r="JI85" s="33"/>
      <c r="JJ85" s="33"/>
      <c r="JK85" s="33"/>
      <c r="JL85" s="33"/>
      <c r="JM85" s="33"/>
      <c r="JN85" s="33"/>
      <c r="JO85" s="33"/>
      <c r="JP85" s="33"/>
      <c r="JQ85" s="33"/>
      <c r="JR85" s="33"/>
      <c r="JS85" s="33"/>
      <c r="JT85" s="33"/>
      <c r="JU85" s="33"/>
      <c r="JV85" s="33"/>
      <c r="JW85" s="33"/>
      <c r="JX85" s="33"/>
      <c r="JY85" s="33"/>
      <c r="JZ85" s="33"/>
      <c r="KA85" s="33"/>
      <c r="KB85" s="33"/>
      <c r="KC85" s="33"/>
      <c r="KD85" s="33"/>
      <c r="KE85" s="33"/>
      <c r="KF85" s="33"/>
      <c r="KG85" s="33"/>
      <c r="KH85" s="33"/>
      <c r="KI85" s="33"/>
      <c r="KJ85" s="33"/>
      <c r="KK85" s="33"/>
      <c r="KL85" s="33"/>
      <c r="KM85" s="33"/>
      <c r="KN85" s="33"/>
      <c r="KO85" s="33"/>
      <c r="KP85" s="33"/>
      <c r="KQ85" s="33"/>
      <c r="KR85" s="33"/>
      <c r="KS85" s="33"/>
      <c r="KT85" s="33"/>
      <c r="KU85" s="33"/>
      <c r="KV85" s="33"/>
      <c r="KW85" s="33"/>
      <c r="KX85" s="33"/>
      <c r="KY85" s="33"/>
      <c r="KZ85" s="33"/>
      <c r="LA85" s="33"/>
      <c r="LB85" s="33"/>
      <c r="LC85" s="33"/>
      <c r="LD85" s="33"/>
      <c r="LE85" s="33"/>
      <c r="LF85" s="33"/>
      <c r="LG85" s="33"/>
    </row>
    <row r="86" spans="2:319" s="68" customFormat="1" ht="15.75" hidden="1" customHeight="1">
      <c r="B86" s="61"/>
      <c r="C86" s="61"/>
      <c r="D86" s="61"/>
      <c r="E86" s="54" t="s">
        <v>17</v>
      </c>
      <c r="F86" s="55">
        <v>10391</v>
      </c>
      <c r="G86" s="55">
        <v>2094</v>
      </c>
      <c r="H86" s="56">
        <f t="shared" ref="H86:H97" si="2">ROUND((G86/F86)*100,1)</f>
        <v>20.2</v>
      </c>
      <c r="I86" s="67" t="s">
        <v>74</v>
      </c>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c r="KK86" s="64"/>
      <c r="KL86" s="64"/>
      <c r="KM86" s="64"/>
      <c r="KN86" s="64"/>
      <c r="KO86" s="64"/>
      <c r="KP86" s="64"/>
      <c r="KQ86" s="64"/>
      <c r="KR86" s="64"/>
      <c r="KS86" s="64"/>
      <c r="KT86" s="64"/>
      <c r="KU86" s="64"/>
      <c r="KV86" s="64"/>
      <c r="KW86" s="64"/>
      <c r="KX86" s="64"/>
      <c r="KY86" s="64"/>
      <c r="KZ86" s="64"/>
      <c r="LA86" s="64"/>
      <c r="LB86" s="64"/>
      <c r="LC86" s="64"/>
      <c r="LD86" s="64"/>
      <c r="LE86" s="64"/>
      <c r="LF86" s="64"/>
      <c r="LG86" s="64"/>
    </row>
    <row r="87" spans="2:319" s="65" customFormat="1" ht="15.75" hidden="1" customHeight="1" thickBot="1">
      <c r="B87" s="66"/>
      <c r="C87" s="66"/>
      <c r="D87" s="66"/>
      <c r="E87" s="69"/>
      <c r="F87" s="55">
        <f>SUM(F77:F86)</f>
        <v>10391</v>
      </c>
      <c r="G87" s="55">
        <f>SUM(G77:G86)</f>
        <v>2094</v>
      </c>
      <c r="H87" s="56">
        <f t="shared" si="2"/>
        <v>20.2</v>
      </c>
      <c r="I87" s="70"/>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c r="HJ87" s="35"/>
      <c r="HK87" s="35"/>
      <c r="HL87" s="35"/>
      <c r="HM87" s="35"/>
      <c r="HN87" s="35"/>
      <c r="HO87" s="35"/>
      <c r="HP87" s="35"/>
      <c r="HQ87" s="35"/>
      <c r="HR87" s="35"/>
      <c r="HS87" s="35"/>
      <c r="HT87" s="35"/>
      <c r="HU87" s="35"/>
      <c r="HV87" s="35"/>
      <c r="HW87" s="35"/>
      <c r="HX87" s="35"/>
      <c r="HY87" s="35"/>
      <c r="HZ87" s="35"/>
      <c r="IA87" s="35"/>
      <c r="IB87" s="35"/>
      <c r="IC87" s="35"/>
      <c r="ID87" s="35"/>
      <c r="IE87" s="35"/>
      <c r="IF87" s="35"/>
      <c r="IG87" s="35"/>
      <c r="IH87" s="35"/>
      <c r="II87" s="35"/>
      <c r="IJ87" s="35"/>
      <c r="IK87" s="35"/>
      <c r="IL87" s="35"/>
      <c r="IM87" s="35"/>
      <c r="IN87" s="35"/>
      <c r="IO87" s="35"/>
      <c r="IP87" s="35"/>
      <c r="IQ87" s="35"/>
      <c r="IR87" s="35"/>
      <c r="IS87" s="35"/>
      <c r="IT87" s="35"/>
      <c r="IU87" s="35"/>
      <c r="IV87" s="35"/>
      <c r="IW87" s="35"/>
      <c r="IX87" s="35"/>
      <c r="IY87" s="35"/>
      <c r="IZ87" s="35"/>
      <c r="JA87" s="35"/>
      <c r="JB87" s="35"/>
      <c r="JC87" s="35"/>
      <c r="JD87" s="35"/>
      <c r="JE87" s="35"/>
      <c r="JF87" s="35"/>
      <c r="JG87" s="35"/>
      <c r="JH87" s="35"/>
      <c r="JI87" s="35"/>
      <c r="JJ87" s="35"/>
      <c r="JK87" s="35"/>
      <c r="JL87" s="35"/>
      <c r="JM87" s="35"/>
      <c r="JN87" s="35"/>
      <c r="JO87" s="35"/>
      <c r="JP87" s="35"/>
      <c r="JQ87" s="35"/>
      <c r="JR87" s="35"/>
      <c r="JS87" s="35"/>
      <c r="JT87" s="35"/>
      <c r="JU87" s="35"/>
      <c r="JV87" s="35"/>
      <c r="JW87" s="35"/>
      <c r="JX87" s="35"/>
      <c r="JY87" s="35"/>
      <c r="JZ87" s="35"/>
      <c r="KA87" s="35"/>
      <c r="KB87" s="35"/>
      <c r="KC87" s="35"/>
      <c r="KD87" s="35"/>
      <c r="KE87" s="35"/>
      <c r="KF87" s="35"/>
      <c r="KG87" s="35"/>
      <c r="KH87" s="35"/>
      <c r="KI87" s="35"/>
      <c r="KJ87" s="35"/>
      <c r="KK87" s="35"/>
      <c r="KL87" s="35"/>
      <c r="KM87" s="35"/>
      <c r="KN87" s="35"/>
      <c r="KO87" s="35"/>
      <c r="KP87" s="35"/>
      <c r="KQ87" s="35"/>
      <c r="KR87" s="35"/>
      <c r="KS87" s="35"/>
      <c r="KT87" s="35"/>
      <c r="KU87" s="35"/>
      <c r="KV87" s="35"/>
      <c r="KW87" s="35"/>
      <c r="KX87" s="35"/>
      <c r="KY87" s="35"/>
      <c r="KZ87" s="35"/>
      <c r="LA87" s="35"/>
      <c r="LB87" s="35"/>
      <c r="LC87" s="35"/>
      <c r="LD87" s="35"/>
      <c r="LE87" s="35"/>
      <c r="LF87" s="35"/>
      <c r="LG87" s="35"/>
    </row>
    <row r="88" spans="2:319" s="68" customFormat="1" ht="15.75" hidden="1" customHeight="1">
      <c r="B88" s="61"/>
      <c r="C88" s="61"/>
      <c r="D88" s="61"/>
      <c r="E88" s="57" t="s">
        <v>75</v>
      </c>
      <c r="F88" s="71">
        <v>17290</v>
      </c>
      <c r="G88" s="71">
        <v>10031</v>
      </c>
      <c r="H88" s="56">
        <f t="shared" si="2"/>
        <v>58</v>
      </c>
      <c r="I88" s="72"/>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c r="KK88" s="64"/>
      <c r="KL88" s="64"/>
      <c r="KM88" s="64"/>
      <c r="KN88" s="64"/>
      <c r="KO88" s="64"/>
      <c r="KP88" s="64"/>
      <c r="KQ88" s="64"/>
      <c r="KR88" s="64"/>
      <c r="KS88" s="64"/>
      <c r="KT88" s="64"/>
      <c r="KU88" s="64"/>
      <c r="KV88" s="64"/>
      <c r="KW88" s="64"/>
      <c r="KX88" s="64"/>
      <c r="KY88" s="64"/>
      <c r="KZ88" s="64"/>
      <c r="LA88" s="64"/>
      <c r="LB88" s="64"/>
      <c r="LC88" s="64"/>
      <c r="LD88" s="64"/>
      <c r="LE88" s="64"/>
      <c r="LF88" s="64"/>
      <c r="LG88" s="64"/>
    </row>
    <row r="89" spans="2:319" s="37" customFormat="1" ht="15.75" hidden="1" customHeight="1">
      <c r="B89" s="53"/>
      <c r="C89" s="53"/>
      <c r="D89" s="53"/>
      <c r="E89" s="69"/>
      <c r="F89" s="55">
        <f>SUM(F88:F88)</f>
        <v>17290</v>
      </c>
      <c r="G89" s="55">
        <f>SUM(G88:G88)</f>
        <v>10031</v>
      </c>
      <c r="H89" s="56">
        <f t="shared" si="2"/>
        <v>58</v>
      </c>
      <c r="I89" s="67"/>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c r="IV89" s="33"/>
      <c r="IW89" s="33"/>
      <c r="IX89" s="33"/>
      <c r="IY89" s="33"/>
      <c r="IZ89" s="33"/>
      <c r="JA89" s="33"/>
      <c r="JB89" s="33"/>
      <c r="JC89" s="33"/>
      <c r="JD89" s="33"/>
      <c r="JE89" s="33"/>
      <c r="JF89" s="33"/>
      <c r="JG89" s="33"/>
      <c r="JH89" s="33"/>
      <c r="JI89" s="33"/>
      <c r="JJ89" s="33"/>
      <c r="JK89" s="33"/>
      <c r="JL89" s="33"/>
      <c r="JM89" s="33"/>
      <c r="JN89" s="33"/>
      <c r="JO89" s="33"/>
      <c r="JP89" s="33"/>
      <c r="JQ89" s="33"/>
      <c r="JR89" s="33"/>
      <c r="JS89" s="33"/>
      <c r="JT89" s="33"/>
      <c r="JU89" s="33"/>
      <c r="JV89" s="33"/>
      <c r="JW89" s="33"/>
      <c r="JX89" s="33"/>
      <c r="JY89" s="33"/>
      <c r="JZ89" s="33"/>
      <c r="KA89" s="33"/>
      <c r="KB89" s="33"/>
      <c r="KC89" s="33"/>
      <c r="KD89" s="33"/>
      <c r="KE89" s="33"/>
      <c r="KF89" s="33"/>
      <c r="KG89" s="33"/>
      <c r="KH89" s="33"/>
      <c r="KI89" s="33"/>
      <c r="KJ89" s="33"/>
      <c r="KK89" s="33"/>
      <c r="KL89" s="33"/>
      <c r="KM89" s="33"/>
      <c r="KN89" s="33"/>
      <c r="KO89" s="33"/>
      <c r="KP89" s="33"/>
      <c r="KQ89" s="33"/>
      <c r="KR89" s="33"/>
      <c r="KS89" s="33"/>
      <c r="KT89" s="33"/>
      <c r="KU89" s="33"/>
      <c r="KV89" s="33"/>
      <c r="KW89" s="33"/>
      <c r="KX89" s="33"/>
      <c r="KY89" s="33"/>
      <c r="KZ89" s="33"/>
      <c r="LA89" s="33"/>
      <c r="LB89" s="33"/>
      <c r="LC89" s="33"/>
      <c r="LD89" s="33"/>
      <c r="LE89" s="33"/>
      <c r="LF89" s="33"/>
      <c r="LG89" s="33"/>
    </row>
    <row r="90" spans="2:319" s="37" customFormat="1" ht="15.75" hidden="1" customHeight="1">
      <c r="B90" s="53"/>
      <c r="C90" s="53"/>
      <c r="D90" s="53"/>
      <c r="E90" s="54" t="s">
        <v>76</v>
      </c>
      <c r="F90" s="55">
        <v>59459</v>
      </c>
      <c r="G90" s="55">
        <v>47078</v>
      </c>
      <c r="H90" s="56">
        <f t="shared" si="2"/>
        <v>79.2</v>
      </c>
      <c r="I90" s="67" t="s">
        <v>77</v>
      </c>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c r="IW90" s="33"/>
      <c r="IX90" s="33"/>
      <c r="IY90" s="33"/>
      <c r="IZ90" s="33"/>
      <c r="JA90" s="33"/>
      <c r="JB90" s="33"/>
      <c r="JC90" s="33"/>
      <c r="JD90" s="33"/>
      <c r="JE90" s="33"/>
      <c r="JF90" s="33"/>
      <c r="JG90" s="33"/>
      <c r="JH90" s="33"/>
      <c r="JI90" s="33"/>
      <c r="JJ90" s="33"/>
      <c r="JK90" s="33"/>
      <c r="JL90" s="33"/>
      <c r="JM90" s="33"/>
      <c r="JN90" s="33"/>
      <c r="JO90" s="33"/>
      <c r="JP90" s="33"/>
      <c r="JQ90" s="33"/>
      <c r="JR90" s="33"/>
      <c r="JS90" s="33"/>
      <c r="JT90" s="33"/>
      <c r="JU90" s="33"/>
      <c r="JV90" s="33"/>
      <c r="JW90" s="33"/>
      <c r="JX90" s="33"/>
      <c r="JY90" s="33"/>
      <c r="JZ90" s="33"/>
      <c r="KA90" s="33"/>
      <c r="KB90" s="33"/>
      <c r="KC90" s="33"/>
      <c r="KD90" s="33"/>
      <c r="KE90" s="33"/>
      <c r="KF90" s="33"/>
      <c r="KG90" s="33"/>
      <c r="KH90" s="33"/>
      <c r="KI90" s="33"/>
      <c r="KJ90" s="33"/>
      <c r="KK90" s="33"/>
      <c r="KL90" s="33"/>
      <c r="KM90" s="33"/>
      <c r="KN90" s="33"/>
      <c r="KO90" s="33"/>
      <c r="KP90" s="33"/>
      <c r="KQ90" s="33"/>
      <c r="KR90" s="33"/>
      <c r="KS90" s="33"/>
      <c r="KT90" s="33"/>
      <c r="KU90" s="33"/>
      <c r="KV90" s="33"/>
      <c r="KW90" s="33"/>
      <c r="KX90" s="33"/>
      <c r="KY90" s="33"/>
      <c r="KZ90" s="33"/>
      <c r="LA90" s="33"/>
      <c r="LB90" s="33"/>
      <c r="LC90" s="33"/>
      <c r="LD90" s="33"/>
      <c r="LE90" s="33"/>
      <c r="LF90" s="33"/>
      <c r="LG90" s="33"/>
    </row>
    <row r="91" spans="2:319" s="37" customFormat="1" ht="15.75" hidden="1" customHeight="1">
      <c r="B91" s="53"/>
      <c r="C91" s="53"/>
      <c r="D91" s="53"/>
      <c r="E91" s="69"/>
      <c r="F91" s="55">
        <f>SUM(F90)</f>
        <v>59459</v>
      </c>
      <c r="G91" s="55">
        <f>SUM(G90)</f>
        <v>47078</v>
      </c>
      <c r="H91" s="56">
        <f t="shared" si="2"/>
        <v>79.2</v>
      </c>
      <c r="I91" s="67"/>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c r="IV91" s="33"/>
      <c r="IW91" s="33"/>
      <c r="IX91" s="33"/>
      <c r="IY91" s="33"/>
      <c r="IZ91" s="33"/>
      <c r="JA91" s="33"/>
      <c r="JB91" s="33"/>
      <c r="JC91" s="33"/>
      <c r="JD91" s="33"/>
      <c r="JE91" s="33"/>
      <c r="JF91" s="33"/>
      <c r="JG91" s="33"/>
      <c r="JH91" s="33"/>
      <c r="JI91" s="33"/>
      <c r="JJ91" s="33"/>
      <c r="JK91" s="33"/>
      <c r="JL91" s="33"/>
      <c r="JM91" s="33"/>
      <c r="JN91" s="33"/>
      <c r="JO91" s="33"/>
      <c r="JP91" s="33"/>
      <c r="JQ91" s="33"/>
      <c r="JR91" s="33"/>
      <c r="JS91" s="33"/>
      <c r="JT91" s="33"/>
      <c r="JU91" s="33"/>
      <c r="JV91" s="33"/>
      <c r="JW91" s="33"/>
      <c r="JX91" s="33"/>
      <c r="JY91" s="33"/>
      <c r="JZ91" s="33"/>
      <c r="KA91" s="33"/>
      <c r="KB91" s="33"/>
      <c r="KC91" s="33"/>
      <c r="KD91" s="33"/>
      <c r="KE91" s="33"/>
      <c r="KF91" s="33"/>
      <c r="KG91" s="33"/>
      <c r="KH91" s="33"/>
      <c r="KI91" s="33"/>
      <c r="KJ91" s="33"/>
      <c r="KK91" s="33"/>
      <c r="KL91" s="33"/>
      <c r="KM91" s="33"/>
      <c r="KN91" s="33"/>
      <c r="KO91" s="33"/>
      <c r="KP91" s="33"/>
      <c r="KQ91" s="33"/>
      <c r="KR91" s="33"/>
      <c r="KS91" s="33"/>
      <c r="KT91" s="33"/>
      <c r="KU91" s="33"/>
      <c r="KV91" s="33"/>
      <c r="KW91" s="33"/>
      <c r="KX91" s="33"/>
      <c r="KY91" s="33"/>
      <c r="KZ91" s="33"/>
      <c r="LA91" s="33"/>
      <c r="LB91" s="33"/>
      <c r="LC91" s="33"/>
      <c r="LD91" s="33"/>
      <c r="LE91" s="33"/>
      <c r="LF91" s="33"/>
      <c r="LG91" s="33"/>
    </row>
    <row r="92" spans="2:319" s="37" customFormat="1" ht="15.75" hidden="1" customHeight="1" thickBot="1">
      <c r="B92" s="53"/>
      <c r="C92" s="53"/>
      <c r="D92" s="53"/>
      <c r="E92" s="54" t="s">
        <v>19</v>
      </c>
      <c r="F92" s="55">
        <v>169408</v>
      </c>
      <c r="G92" s="55">
        <v>10847</v>
      </c>
      <c r="H92" s="56">
        <f t="shared" si="2"/>
        <v>6.4</v>
      </c>
      <c r="I92" s="73" t="s">
        <v>78</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c r="IV92" s="33"/>
      <c r="IW92" s="33"/>
      <c r="IX92" s="33"/>
      <c r="IY92" s="33"/>
      <c r="IZ92" s="33"/>
      <c r="JA92" s="33"/>
      <c r="JB92" s="33"/>
      <c r="JC92" s="33"/>
      <c r="JD92" s="33"/>
      <c r="JE92" s="33"/>
      <c r="JF92" s="33"/>
      <c r="JG92" s="33"/>
      <c r="JH92" s="33"/>
      <c r="JI92" s="33"/>
      <c r="JJ92" s="33"/>
      <c r="JK92" s="33"/>
      <c r="JL92" s="33"/>
      <c r="JM92" s="33"/>
      <c r="JN92" s="33"/>
      <c r="JO92" s="33"/>
      <c r="JP92" s="33"/>
      <c r="JQ92" s="33"/>
      <c r="JR92" s="33"/>
      <c r="JS92" s="33"/>
      <c r="JT92" s="33"/>
      <c r="JU92" s="33"/>
      <c r="JV92" s="33"/>
      <c r="JW92" s="33"/>
      <c r="JX92" s="33"/>
      <c r="JY92" s="33"/>
      <c r="JZ92" s="33"/>
      <c r="KA92" s="33"/>
      <c r="KB92" s="33"/>
      <c r="KC92" s="33"/>
      <c r="KD92" s="33"/>
      <c r="KE92" s="33"/>
      <c r="KF92" s="33"/>
      <c r="KG92" s="33"/>
      <c r="KH92" s="33"/>
      <c r="KI92" s="33"/>
      <c r="KJ92" s="33"/>
      <c r="KK92" s="33"/>
      <c r="KL92" s="33"/>
      <c r="KM92" s="33"/>
      <c r="KN92" s="33"/>
      <c r="KO92" s="33"/>
      <c r="KP92" s="33"/>
      <c r="KQ92" s="33"/>
      <c r="KR92" s="33"/>
      <c r="KS92" s="33"/>
      <c r="KT92" s="33"/>
      <c r="KU92" s="33"/>
      <c r="KV92" s="33"/>
      <c r="KW92" s="33"/>
      <c r="KX92" s="33"/>
      <c r="KY92" s="33"/>
      <c r="KZ92" s="33"/>
      <c r="LA92" s="33"/>
      <c r="LB92" s="33"/>
      <c r="LC92" s="33"/>
      <c r="LD92" s="33"/>
      <c r="LE92" s="33"/>
      <c r="LF92" s="33"/>
      <c r="LG92" s="33"/>
    </row>
    <row r="93" spans="2:319" s="37" customFormat="1" ht="15.75" hidden="1" customHeight="1">
      <c r="B93" s="53"/>
      <c r="C93" s="53"/>
      <c r="D93" s="53"/>
      <c r="E93" s="69"/>
      <c r="F93" s="55">
        <f>SUM(F92)</f>
        <v>169408</v>
      </c>
      <c r="G93" s="55">
        <f>SUM(G92)</f>
        <v>10847</v>
      </c>
      <c r="H93" s="56">
        <f t="shared" si="2"/>
        <v>6.4</v>
      </c>
      <c r="I93" s="74"/>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c r="IW93" s="33"/>
      <c r="IX93" s="33"/>
      <c r="IY93" s="33"/>
      <c r="IZ93" s="33"/>
      <c r="JA93" s="33"/>
      <c r="JB93" s="33"/>
      <c r="JC93" s="33"/>
      <c r="JD93" s="33"/>
      <c r="JE93" s="33"/>
      <c r="JF93" s="33"/>
      <c r="JG93" s="33"/>
      <c r="JH93" s="33"/>
      <c r="JI93" s="33"/>
      <c r="JJ93" s="33"/>
      <c r="JK93" s="33"/>
      <c r="JL93" s="33"/>
      <c r="JM93" s="33"/>
      <c r="JN93" s="33"/>
      <c r="JO93" s="33"/>
      <c r="JP93" s="33"/>
      <c r="JQ93" s="33"/>
      <c r="JR93" s="33"/>
      <c r="JS93" s="33"/>
      <c r="JT93" s="33"/>
      <c r="JU93" s="33"/>
      <c r="JV93" s="33"/>
      <c r="JW93" s="33"/>
      <c r="JX93" s="33"/>
      <c r="JY93" s="33"/>
      <c r="JZ93" s="33"/>
      <c r="KA93" s="33"/>
      <c r="KB93" s="33"/>
      <c r="KC93" s="33"/>
      <c r="KD93" s="33"/>
      <c r="KE93" s="33"/>
      <c r="KF93" s="33"/>
      <c r="KG93" s="33"/>
      <c r="KH93" s="33"/>
      <c r="KI93" s="33"/>
      <c r="KJ93" s="33"/>
      <c r="KK93" s="33"/>
      <c r="KL93" s="33"/>
      <c r="KM93" s="33"/>
      <c r="KN93" s="33"/>
      <c r="KO93" s="33"/>
      <c r="KP93" s="33"/>
      <c r="KQ93" s="33"/>
      <c r="KR93" s="33"/>
      <c r="KS93" s="33"/>
      <c r="KT93" s="33"/>
      <c r="KU93" s="33"/>
      <c r="KV93" s="33"/>
      <c r="KW93" s="33"/>
      <c r="KX93" s="33"/>
      <c r="KY93" s="33"/>
      <c r="KZ93" s="33"/>
      <c r="LA93" s="33"/>
      <c r="LB93" s="33"/>
      <c r="LC93" s="33"/>
      <c r="LD93" s="33"/>
      <c r="LE93" s="33"/>
      <c r="LF93" s="33"/>
      <c r="LG93" s="33"/>
    </row>
    <row r="94" spans="2:319" s="37" customFormat="1" ht="15.75" hidden="1" customHeight="1">
      <c r="B94" s="53"/>
      <c r="C94" s="53"/>
      <c r="D94" s="53"/>
      <c r="E94" s="54" t="s">
        <v>19</v>
      </c>
      <c r="F94" s="55">
        <v>169408</v>
      </c>
      <c r="G94" s="55">
        <v>10847</v>
      </c>
      <c r="H94" s="56">
        <f t="shared" si="2"/>
        <v>6.4</v>
      </c>
      <c r="I94" s="57" t="s">
        <v>78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c r="IW94" s="33"/>
      <c r="IX94" s="33"/>
      <c r="IY94" s="33"/>
      <c r="IZ94" s="33"/>
      <c r="JA94" s="33"/>
      <c r="JB94" s="33"/>
      <c r="JC94" s="33"/>
      <c r="JD94" s="33"/>
      <c r="JE94" s="33"/>
      <c r="JF94" s="33"/>
      <c r="JG94" s="33"/>
      <c r="JH94" s="33"/>
      <c r="JI94" s="33"/>
      <c r="JJ94" s="33"/>
      <c r="JK94" s="33"/>
      <c r="JL94" s="33"/>
      <c r="JM94" s="33"/>
      <c r="JN94" s="33"/>
      <c r="JO94" s="33"/>
      <c r="JP94" s="33"/>
      <c r="JQ94" s="33"/>
      <c r="JR94" s="33"/>
      <c r="JS94" s="33"/>
      <c r="JT94" s="33"/>
      <c r="JU94" s="33"/>
      <c r="JV94" s="33"/>
      <c r="JW94" s="33"/>
      <c r="JX94" s="33"/>
      <c r="JY94" s="33"/>
      <c r="JZ94" s="33"/>
      <c r="KA94" s="33"/>
      <c r="KB94" s="33"/>
      <c r="KC94" s="33"/>
      <c r="KD94" s="33"/>
      <c r="KE94" s="33"/>
      <c r="KF94" s="33"/>
      <c r="KG94" s="33"/>
      <c r="KH94" s="33"/>
      <c r="KI94" s="33"/>
      <c r="KJ94" s="33"/>
      <c r="KK94" s="33"/>
      <c r="KL94" s="33"/>
      <c r="KM94" s="33"/>
      <c r="KN94" s="33"/>
      <c r="KO94" s="33"/>
      <c r="KP94" s="33"/>
      <c r="KQ94" s="33"/>
      <c r="KR94" s="33"/>
      <c r="KS94" s="33"/>
      <c r="KT94" s="33"/>
      <c r="KU94" s="33"/>
      <c r="KV94" s="33"/>
      <c r="KW94" s="33"/>
      <c r="KX94" s="33"/>
      <c r="KY94" s="33"/>
      <c r="KZ94" s="33"/>
      <c r="LA94" s="33"/>
      <c r="LB94" s="33"/>
      <c r="LC94" s="33"/>
      <c r="LD94" s="33"/>
      <c r="LE94" s="33"/>
      <c r="LF94" s="33"/>
      <c r="LG94" s="33"/>
    </row>
    <row r="95" spans="2:319" s="37" customFormat="1" ht="15.75" hidden="1" customHeight="1">
      <c r="B95" s="53"/>
      <c r="C95" s="53"/>
      <c r="D95" s="53"/>
      <c r="E95" s="69"/>
      <c r="F95" s="55">
        <f>SUM(F94)</f>
        <v>169408</v>
      </c>
      <c r="G95" s="55">
        <f>SUM(G94)</f>
        <v>10847</v>
      </c>
      <c r="H95" s="56">
        <f t="shared" si="2"/>
        <v>6.4</v>
      </c>
      <c r="I95" s="67"/>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c r="IW95" s="33"/>
      <c r="IX95" s="33"/>
      <c r="IY95" s="33"/>
      <c r="IZ95" s="33"/>
      <c r="JA95" s="33"/>
      <c r="JB95" s="33"/>
      <c r="JC95" s="33"/>
      <c r="JD95" s="33"/>
      <c r="JE95" s="33"/>
      <c r="JF95" s="33"/>
      <c r="JG95" s="33"/>
      <c r="JH95" s="33"/>
      <c r="JI95" s="33"/>
      <c r="JJ95" s="33"/>
      <c r="JK95" s="33"/>
      <c r="JL95" s="33"/>
      <c r="JM95" s="33"/>
      <c r="JN95" s="33"/>
      <c r="JO95" s="33"/>
      <c r="JP95" s="33"/>
      <c r="JQ95" s="33"/>
      <c r="JR95" s="33"/>
      <c r="JS95" s="33"/>
      <c r="JT95" s="33"/>
      <c r="JU95" s="33"/>
      <c r="JV95" s="33"/>
      <c r="JW95" s="33"/>
      <c r="JX95" s="33"/>
      <c r="JY95" s="33"/>
      <c r="JZ95" s="33"/>
      <c r="KA95" s="33"/>
      <c r="KB95" s="33"/>
      <c r="KC95" s="33"/>
      <c r="KD95" s="33"/>
      <c r="KE95" s="33"/>
      <c r="KF95" s="33"/>
      <c r="KG95" s="33"/>
      <c r="KH95" s="33"/>
      <c r="KI95" s="33"/>
      <c r="KJ95" s="33"/>
      <c r="KK95" s="33"/>
      <c r="KL95" s="33"/>
      <c r="KM95" s="33"/>
      <c r="KN95" s="33"/>
      <c r="KO95" s="33"/>
      <c r="KP95" s="33"/>
      <c r="KQ95" s="33"/>
      <c r="KR95" s="33"/>
      <c r="KS95" s="33"/>
      <c r="KT95" s="33"/>
      <c r="KU95" s="33"/>
      <c r="KV95" s="33"/>
      <c r="KW95" s="33"/>
      <c r="KX95" s="33"/>
      <c r="KY95" s="33"/>
      <c r="KZ95" s="33"/>
      <c r="LA95" s="33"/>
      <c r="LB95" s="33"/>
      <c r="LC95" s="33"/>
      <c r="LD95" s="33"/>
      <c r="LE95" s="33"/>
      <c r="LF95" s="33"/>
      <c r="LG95" s="33"/>
    </row>
    <row r="96" spans="2:319" s="37" customFormat="1" ht="15.75" hidden="1" customHeight="1">
      <c r="B96" s="53"/>
      <c r="C96" s="53"/>
      <c r="D96" s="53"/>
      <c r="E96" s="55" t="s">
        <v>79</v>
      </c>
      <c r="F96" s="55">
        <v>12151</v>
      </c>
      <c r="G96" s="55">
        <v>689</v>
      </c>
      <c r="H96" s="56">
        <f t="shared" si="2"/>
        <v>5.7</v>
      </c>
      <c r="I96" s="67"/>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c r="IW96" s="33"/>
      <c r="IX96" s="33"/>
      <c r="IY96" s="33"/>
      <c r="IZ96" s="33"/>
      <c r="JA96" s="33"/>
      <c r="JB96" s="33"/>
      <c r="JC96" s="33"/>
      <c r="JD96" s="33"/>
      <c r="JE96" s="33"/>
      <c r="JF96" s="33"/>
      <c r="JG96" s="33"/>
      <c r="JH96" s="33"/>
      <c r="JI96" s="33"/>
      <c r="JJ96" s="33"/>
      <c r="JK96" s="33"/>
      <c r="JL96" s="33"/>
      <c r="JM96" s="33"/>
      <c r="JN96" s="33"/>
      <c r="JO96" s="33"/>
      <c r="JP96" s="33"/>
      <c r="JQ96" s="33"/>
      <c r="JR96" s="33"/>
      <c r="JS96" s="33"/>
      <c r="JT96" s="33"/>
      <c r="JU96" s="33"/>
      <c r="JV96" s="33"/>
      <c r="JW96" s="33"/>
      <c r="JX96" s="33"/>
      <c r="JY96" s="33"/>
      <c r="JZ96" s="33"/>
      <c r="KA96" s="33"/>
      <c r="KB96" s="33"/>
      <c r="KC96" s="33"/>
      <c r="KD96" s="33"/>
      <c r="KE96" s="33"/>
      <c r="KF96" s="33"/>
      <c r="KG96" s="33"/>
      <c r="KH96" s="33"/>
      <c r="KI96" s="33"/>
      <c r="KJ96" s="33"/>
      <c r="KK96" s="33"/>
      <c r="KL96" s="33"/>
      <c r="KM96" s="33"/>
      <c r="KN96" s="33"/>
      <c r="KO96" s="33"/>
      <c r="KP96" s="33"/>
      <c r="KQ96" s="33"/>
      <c r="KR96" s="33"/>
      <c r="KS96" s="33"/>
      <c r="KT96" s="33"/>
      <c r="KU96" s="33"/>
      <c r="KV96" s="33"/>
      <c r="KW96" s="33"/>
      <c r="KX96" s="33"/>
      <c r="KY96" s="33"/>
      <c r="KZ96" s="33"/>
      <c r="LA96" s="33"/>
      <c r="LB96" s="33"/>
      <c r="LC96" s="33"/>
      <c r="LD96" s="33"/>
      <c r="LE96" s="33"/>
      <c r="LF96" s="33"/>
      <c r="LG96" s="33"/>
    </row>
    <row r="97" spans="2:319" s="37" customFormat="1" ht="15.75" hidden="1" customHeight="1" thickBot="1">
      <c r="B97" s="58"/>
      <c r="C97" s="58"/>
      <c r="D97" s="58"/>
      <c r="E97" s="69"/>
      <c r="F97" s="55">
        <f>SUM(F96)</f>
        <v>12151</v>
      </c>
      <c r="G97" s="55">
        <f>SUM(G96)</f>
        <v>689</v>
      </c>
      <c r="H97" s="56">
        <f t="shared" si="2"/>
        <v>5.7</v>
      </c>
      <c r="I97" s="7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c r="IW97" s="33"/>
      <c r="IX97" s="33"/>
      <c r="IY97" s="33"/>
      <c r="IZ97" s="33"/>
      <c r="JA97" s="33"/>
      <c r="JB97" s="33"/>
      <c r="JC97" s="33"/>
      <c r="JD97" s="33"/>
      <c r="JE97" s="33"/>
      <c r="JF97" s="33"/>
      <c r="JG97" s="33"/>
      <c r="JH97" s="33"/>
      <c r="JI97" s="33"/>
      <c r="JJ97" s="33"/>
      <c r="JK97" s="33"/>
      <c r="JL97" s="33"/>
      <c r="JM97" s="33"/>
      <c r="JN97" s="33"/>
      <c r="JO97" s="33"/>
      <c r="JP97" s="33"/>
      <c r="JQ97" s="33"/>
      <c r="JR97" s="33"/>
      <c r="JS97" s="33"/>
      <c r="JT97" s="33"/>
      <c r="JU97" s="33"/>
      <c r="JV97" s="33"/>
      <c r="JW97" s="33"/>
      <c r="JX97" s="33"/>
      <c r="JY97" s="33"/>
      <c r="JZ97" s="33"/>
      <c r="KA97" s="33"/>
      <c r="KB97" s="33"/>
      <c r="KC97" s="33"/>
      <c r="KD97" s="33"/>
      <c r="KE97" s="33"/>
      <c r="KF97" s="33"/>
      <c r="KG97" s="33"/>
      <c r="KH97" s="33"/>
      <c r="KI97" s="33"/>
      <c r="KJ97" s="33"/>
      <c r="KK97" s="33"/>
      <c r="KL97" s="33"/>
      <c r="KM97" s="33"/>
      <c r="KN97" s="33"/>
      <c r="KO97" s="33"/>
      <c r="KP97" s="33"/>
      <c r="KQ97" s="33"/>
      <c r="KR97" s="33"/>
      <c r="KS97" s="33"/>
      <c r="KT97" s="33"/>
      <c r="KU97" s="33"/>
      <c r="KV97" s="33"/>
      <c r="KW97" s="33"/>
      <c r="KX97" s="33"/>
      <c r="KY97" s="33"/>
      <c r="KZ97" s="33"/>
      <c r="LA97" s="33"/>
      <c r="LB97" s="33"/>
      <c r="LC97" s="33"/>
      <c r="LD97" s="33"/>
      <c r="LE97" s="33"/>
      <c r="LF97" s="33"/>
      <c r="LG97" s="33"/>
    </row>
    <row r="98" spans="2:319" s="68" customFormat="1" ht="15.75" hidden="1" customHeight="1">
      <c r="B98" s="61"/>
      <c r="C98" s="61"/>
      <c r="D98" s="61"/>
      <c r="E98" s="67"/>
      <c r="F98" s="67"/>
      <c r="G98" s="67"/>
      <c r="H98" s="67"/>
      <c r="I98" s="7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c r="KK98" s="64"/>
      <c r="KL98" s="64"/>
      <c r="KM98" s="64"/>
      <c r="KN98" s="64"/>
      <c r="KO98" s="64"/>
      <c r="KP98" s="64"/>
      <c r="KQ98" s="64"/>
      <c r="KR98" s="64"/>
      <c r="KS98" s="64"/>
      <c r="KT98" s="64"/>
      <c r="KU98" s="64"/>
      <c r="KV98" s="64"/>
      <c r="KW98" s="64"/>
      <c r="KX98" s="64"/>
      <c r="KY98" s="64"/>
      <c r="KZ98" s="64"/>
      <c r="LA98" s="64"/>
      <c r="LB98" s="64"/>
      <c r="LC98" s="64"/>
      <c r="LD98" s="64"/>
      <c r="LE98" s="64"/>
      <c r="LF98" s="64"/>
      <c r="LG98" s="64"/>
    </row>
    <row r="99" spans="2:319" s="37" customFormat="1" ht="15.75" hidden="1" customHeight="1" thickBot="1">
      <c r="B99" s="66"/>
      <c r="C99" s="66"/>
      <c r="D99" s="66"/>
      <c r="E99" s="69"/>
      <c r="F99" s="75" t="s">
        <v>16</v>
      </c>
      <c r="G99" s="75" t="s">
        <v>16</v>
      </c>
      <c r="H99" s="56" t="s">
        <v>16</v>
      </c>
      <c r="I99" s="7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c r="IW99" s="33"/>
      <c r="IX99" s="33"/>
      <c r="IY99" s="33"/>
      <c r="IZ99" s="33"/>
      <c r="JA99" s="33"/>
      <c r="JB99" s="33"/>
      <c r="JC99" s="33"/>
      <c r="JD99" s="33"/>
      <c r="JE99" s="33"/>
      <c r="JF99" s="33"/>
      <c r="JG99" s="33"/>
      <c r="JH99" s="33"/>
      <c r="JI99" s="33"/>
      <c r="JJ99" s="33"/>
      <c r="JK99" s="33"/>
      <c r="JL99" s="33"/>
      <c r="JM99" s="33"/>
      <c r="JN99" s="33"/>
      <c r="JO99" s="33"/>
      <c r="JP99" s="33"/>
      <c r="JQ99" s="33"/>
      <c r="JR99" s="33"/>
      <c r="JS99" s="33"/>
      <c r="JT99" s="33"/>
      <c r="JU99" s="33"/>
      <c r="JV99" s="33"/>
      <c r="JW99" s="33"/>
      <c r="JX99" s="33"/>
      <c r="JY99" s="33"/>
      <c r="JZ99" s="33"/>
      <c r="KA99" s="33"/>
      <c r="KB99" s="33"/>
      <c r="KC99" s="33"/>
      <c r="KD99" s="33"/>
      <c r="KE99" s="33"/>
      <c r="KF99" s="33"/>
      <c r="KG99" s="33"/>
      <c r="KH99" s="33"/>
      <c r="KI99" s="33"/>
      <c r="KJ99" s="33"/>
      <c r="KK99" s="33"/>
      <c r="KL99" s="33"/>
      <c r="KM99" s="33"/>
      <c r="KN99" s="33"/>
      <c r="KO99" s="33"/>
      <c r="KP99" s="33"/>
      <c r="KQ99" s="33"/>
      <c r="KR99" s="33"/>
      <c r="KS99" s="33"/>
      <c r="KT99" s="33"/>
      <c r="KU99" s="33"/>
      <c r="KV99" s="33"/>
      <c r="KW99" s="33"/>
      <c r="KX99" s="33"/>
      <c r="KY99" s="33"/>
      <c r="KZ99" s="33"/>
      <c r="LA99" s="33"/>
      <c r="LB99" s="33"/>
      <c r="LC99" s="33"/>
      <c r="LD99" s="33"/>
      <c r="LE99" s="33"/>
      <c r="LF99" s="33"/>
      <c r="LG99" s="33"/>
    </row>
    <row r="100" spans="2:319" s="37" customFormat="1" ht="15.75" hidden="1" customHeight="1">
      <c r="B100" s="76"/>
      <c r="C100" s="76"/>
      <c r="D100" s="76"/>
      <c r="E100" s="54" t="s">
        <v>21</v>
      </c>
      <c r="F100" s="55">
        <v>10572</v>
      </c>
      <c r="G100" s="55">
        <v>978</v>
      </c>
      <c r="H100" s="56">
        <f t="shared" ref="H100:H109" si="3">ROUND((G100/F100)*100,1)</f>
        <v>9.3000000000000007</v>
      </c>
      <c r="I100" s="57"/>
      <c r="K100" s="64"/>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c r="IW100" s="33"/>
      <c r="IX100" s="33"/>
      <c r="IY100" s="33"/>
      <c r="IZ100" s="33"/>
      <c r="JA100" s="33"/>
      <c r="JB100" s="33"/>
      <c r="JC100" s="33"/>
      <c r="JD100" s="33"/>
      <c r="JE100" s="33"/>
      <c r="JF100" s="33"/>
      <c r="JG100" s="33"/>
      <c r="JH100" s="33"/>
      <c r="JI100" s="33"/>
      <c r="JJ100" s="33"/>
      <c r="JK100" s="33"/>
      <c r="JL100" s="33"/>
      <c r="JM100" s="33"/>
      <c r="JN100" s="33"/>
      <c r="JO100" s="33"/>
      <c r="JP100" s="33"/>
      <c r="JQ100" s="33"/>
      <c r="JR100" s="33"/>
      <c r="JS100" s="33"/>
      <c r="JT100" s="33"/>
      <c r="JU100" s="33"/>
      <c r="JV100" s="33"/>
      <c r="JW100" s="33"/>
      <c r="JX100" s="33"/>
      <c r="JY100" s="33"/>
      <c r="JZ100" s="33"/>
      <c r="KA100" s="33"/>
      <c r="KB100" s="33"/>
      <c r="KC100" s="33"/>
      <c r="KD100" s="33"/>
      <c r="KE100" s="33"/>
      <c r="KF100" s="33"/>
      <c r="KG100" s="33"/>
      <c r="KH100" s="33"/>
      <c r="KI100" s="33"/>
      <c r="KJ100" s="33"/>
      <c r="KK100" s="33"/>
      <c r="KL100" s="33"/>
      <c r="KM100" s="33"/>
      <c r="KN100" s="33"/>
      <c r="KO100" s="33"/>
      <c r="KP100" s="33"/>
      <c r="KQ100" s="33"/>
      <c r="KR100" s="33"/>
      <c r="KS100" s="33"/>
      <c r="KT100" s="33"/>
      <c r="KU100" s="33"/>
      <c r="KV100" s="33"/>
      <c r="KW100" s="33"/>
      <c r="KX100" s="33"/>
      <c r="KY100" s="33"/>
      <c r="KZ100" s="33"/>
      <c r="LA100" s="33"/>
      <c r="LB100" s="33"/>
      <c r="LC100" s="33"/>
      <c r="LD100" s="33"/>
      <c r="LE100" s="33"/>
      <c r="LF100" s="33"/>
      <c r="LG100" s="33"/>
    </row>
    <row r="101" spans="2:319" s="37" customFormat="1" ht="15.75" hidden="1" customHeight="1">
      <c r="B101" s="53"/>
      <c r="C101" s="53"/>
      <c r="D101" s="53"/>
      <c r="E101" s="54" t="s">
        <v>22</v>
      </c>
      <c r="F101" s="55">
        <v>169</v>
      </c>
      <c r="G101" s="55">
        <v>0</v>
      </c>
      <c r="H101" s="56">
        <f t="shared" si="3"/>
        <v>0</v>
      </c>
      <c r="I101" s="57"/>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c r="IV101" s="33"/>
      <c r="IW101" s="33"/>
      <c r="IX101" s="33"/>
      <c r="IY101" s="33"/>
      <c r="IZ101" s="33"/>
      <c r="JA101" s="33"/>
      <c r="JB101" s="33"/>
      <c r="JC101" s="33"/>
      <c r="JD101" s="33"/>
      <c r="JE101" s="33"/>
      <c r="JF101" s="33"/>
      <c r="JG101" s="33"/>
      <c r="JH101" s="33"/>
      <c r="JI101" s="33"/>
      <c r="JJ101" s="33"/>
      <c r="JK101" s="33"/>
      <c r="JL101" s="33"/>
      <c r="JM101" s="33"/>
      <c r="JN101" s="33"/>
      <c r="JO101" s="33"/>
      <c r="JP101" s="33"/>
      <c r="JQ101" s="33"/>
      <c r="JR101" s="33"/>
      <c r="JS101" s="33"/>
      <c r="JT101" s="33"/>
      <c r="JU101" s="33"/>
      <c r="JV101" s="33"/>
      <c r="JW101" s="33"/>
      <c r="JX101" s="33"/>
      <c r="JY101" s="33"/>
      <c r="JZ101" s="33"/>
      <c r="KA101" s="33"/>
      <c r="KB101" s="33"/>
      <c r="KC101" s="33"/>
      <c r="KD101" s="33"/>
      <c r="KE101" s="33"/>
      <c r="KF101" s="33"/>
      <c r="KG101" s="33"/>
      <c r="KH101" s="33"/>
      <c r="KI101" s="33"/>
      <c r="KJ101" s="33"/>
      <c r="KK101" s="33"/>
      <c r="KL101" s="33"/>
      <c r="KM101" s="33"/>
      <c r="KN101" s="33"/>
      <c r="KO101" s="33"/>
      <c r="KP101" s="33"/>
      <c r="KQ101" s="33"/>
      <c r="KR101" s="33"/>
      <c r="KS101" s="33"/>
      <c r="KT101" s="33"/>
      <c r="KU101" s="33"/>
      <c r="KV101" s="33"/>
      <c r="KW101" s="33"/>
      <c r="KX101" s="33"/>
      <c r="KY101" s="33"/>
      <c r="KZ101" s="33"/>
      <c r="LA101" s="33"/>
      <c r="LB101" s="33"/>
      <c r="LC101" s="33"/>
      <c r="LD101" s="33"/>
      <c r="LE101" s="33"/>
      <c r="LF101" s="33"/>
      <c r="LG101" s="33"/>
    </row>
    <row r="102" spans="2:319" s="63" customFormat="1" ht="15.75" hidden="1" customHeight="1">
      <c r="B102" s="77"/>
      <c r="C102" s="77"/>
      <c r="D102" s="77"/>
      <c r="E102" s="54" t="s">
        <v>23</v>
      </c>
      <c r="F102" s="55">
        <v>1296</v>
      </c>
      <c r="G102" s="55">
        <v>30</v>
      </c>
      <c r="H102" s="56">
        <f t="shared" si="3"/>
        <v>2.2999999999999998</v>
      </c>
      <c r="I102" s="57"/>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c r="KK102" s="64"/>
      <c r="KL102" s="64"/>
      <c r="KM102" s="64"/>
      <c r="KN102" s="64"/>
      <c r="KO102" s="64"/>
      <c r="KP102" s="64"/>
      <c r="KQ102" s="64"/>
      <c r="KR102" s="64"/>
      <c r="KS102" s="64"/>
      <c r="KT102" s="64"/>
      <c r="KU102" s="64"/>
      <c r="KV102" s="64"/>
      <c r="KW102" s="64"/>
      <c r="KX102" s="64"/>
      <c r="KY102" s="64"/>
      <c r="KZ102" s="64"/>
      <c r="LA102" s="64"/>
      <c r="LB102" s="64"/>
      <c r="LC102" s="64"/>
      <c r="LD102" s="64"/>
      <c r="LE102" s="64"/>
      <c r="LF102" s="64"/>
      <c r="LG102" s="64"/>
    </row>
    <row r="103" spans="2:319" s="33" customFormat="1" ht="15.75" hidden="1" customHeight="1">
      <c r="B103" s="78"/>
      <c r="C103" s="78"/>
      <c r="D103" s="78"/>
      <c r="E103" s="54" t="s">
        <v>24</v>
      </c>
      <c r="F103" s="55">
        <v>2125</v>
      </c>
      <c r="G103" s="55">
        <v>107</v>
      </c>
      <c r="H103" s="56">
        <f t="shared" si="3"/>
        <v>5</v>
      </c>
      <c r="I103" s="57"/>
    </row>
    <row r="104" spans="2:319" s="63" customFormat="1" ht="15.75" hidden="1" customHeight="1">
      <c r="B104" s="77"/>
      <c r="C104" s="77"/>
      <c r="D104" s="77"/>
      <c r="E104" s="54" t="s">
        <v>25</v>
      </c>
      <c r="F104" s="55">
        <v>569</v>
      </c>
      <c r="G104" s="55">
        <v>36</v>
      </c>
      <c r="H104" s="56">
        <f t="shared" si="3"/>
        <v>6.3</v>
      </c>
      <c r="I104" s="57"/>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c r="GF104" s="64"/>
      <c r="GG104" s="64"/>
      <c r="GH104" s="64"/>
      <c r="GI104" s="64"/>
      <c r="GJ104" s="64"/>
      <c r="GK104" s="64"/>
      <c r="GL104" s="64"/>
      <c r="GM104" s="64"/>
      <c r="GN104" s="64"/>
      <c r="GO104" s="64"/>
      <c r="GP104" s="64"/>
      <c r="GQ104" s="64"/>
      <c r="GR104" s="64"/>
      <c r="GS104" s="64"/>
      <c r="GT104" s="64"/>
      <c r="GU104" s="64"/>
      <c r="GV104" s="64"/>
      <c r="GW104" s="64"/>
      <c r="GX104" s="64"/>
      <c r="GY104" s="64"/>
      <c r="GZ104" s="64"/>
      <c r="HA104" s="64"/>
      <c r="HB104" s="64"/>
      <c r="HC104" s="64"/>
      <c r="HD104" s="64"/>
      <c r="HE104" s="64"/>
      <c r="HF104" s="64"/>
      <c r="HG104" s="64"/>
      <c r="HH104" s="64"/>
      <c r="HI104" s="64"/>
      <c r="HJ104" s="64"/>
      <c r="HK104" s="64"/>
      <c r="HL104" s="64"/>
      <c r="HM104" s="64"/>
      <c r="HN104" s="64"/>
      <c r="HO104" s="64"/>
      <c r="HP104" s="64"/>
      <c r="HQ104" s="64"/>
      <c r="HR104" s="64"/>
      <c r="HS104" s="64"/>
      <c r="HT104" s="64"/>
      <c r="HU104" s="64"/>
      <c r="HV104" s="64"/>
      <c r="HW104" s="64"/>
      <c r="HX104" s="64"/>
      <c r="HY104" s="64"/>
      <c r="HZ104" s="64"/>
      <c r="IA104" s="64"/>
      <c r="IB104" s="64"/>
      <c r="IC104" s="64"/>
      <c r="ID104" s="64"/>
      <c r="IE104" s="64"/>
      <c r="IF104" s="64"/>
      <c r="IG104" s="64"/>
      <c r="IH104" s="64"/>
      <c r="II104" s="64"/>
      <c r="IJ104" s="64"/>
      <c r="IK104" s="64"/>
      <c r="IL104" s="64"/>
      <c r="IM104" s="64"/>
      <c r="IN104" s="64"/>
      <c r="IO104" s="64"/>
      <c r="IP104" s="64"/>
      <c r="IQ104" s="64"/>
      <c r="IR104" s="64"/>
      <c r="IS104" s="64"/>
      <c r="IT104" s="64"/>
      <c r="IU104" s="64"/>
      <c r="IV104" s="64"/>
      <c r="IW104" s="64"/>
      <c r="IX104" s="64"/>
      <c r="IY104" s="64"/>
      <c r="IZ104" s="64"/>
      <c r="JA104" s="64"/>
      <c r="JB104" s="64"/>
      <c r="JC104" s="64"/>
      <c r="JD104" s="64"/>
      <c r="JE104" s="64"/>
      <c r="JF104" s="64"/>
      <c r="JG104" s="64"/>
      <c r="JH104" s="64"/>
      <c r="JI104" s="64"/>
      <c r="JJ104" s="64"/>
      <c r="JK104" s="64"/>
      <c r="JL104" s="64"/>
      <c r="JM104" s="64"/>
      <c r="JN104" s="64"/>
      <c r="JO104" s="64"/>
      <c r="JP104" s="64"/>
      <c r="JQ104" s="64"/>
      <c r="JR104" s="64"/>
      <c r="JS104" s="64"/>
      <c r="JT104" s="64"/>
      <c r="JU104" s="64"/>
      <c r="JV104" s="64"/>
      <c r="JW104" s="64"/>
      <c r="JX104" s="64"/>
      <c r="JY104" s="64"/>
      <c r="JZ104" s="64"/>
      <c r="KA104" s="64"/>
      <c r="KB104" s="64"/>
      <c r="KC104" s="64"/>
      <c r="KD104" s="64"/>
      <c r="KE104" s="64"/>
      <c r="KF104" s="64"/>
      <c r="KG104" s="64"/>
      <c r="KH104" s="64"/>
      <c r="KI104" s="64"/>
      <c r="KJ104" s="64"/>
      <c r="KK104" s="64"/>
      <c r="KL104" s="64"/>
      <c r="KM104" s="64"/>
      <c r="KN104" s="64"/>
      <c r="KO104" s="64"/>
      <c r="KP104" s="64"/>
      <c r="KQ104" s="64"/>
      <c r="KR104" s="64"/>
      <c r="KS104" s="64"/>
      <c r="KT104" s="64"/>
      <c r="KU104" s="64"/>
      <c r="KV104" s="64"/>
      <c r="KW104" s="64"/>
      <c r="KX104" s="64"/>
      <c r="KY104" s="64"/>
      <c r="KZ104" s="64"/>
      <c r="LA104" s="64"/>
      <c r="LB104" s="64"/>
      <c r="LC104" s="64"/>
      <c r="LD104" s="64"/>
      <c r="LE104" s="64"/>
      <c r="LF104" s="64"/>
      <c r="LG104" s="64"/>
    </row>
    <row r="105" spans="2:319" s="33" customFormat="1" ht="15.75" hidden="1" customHeight="1">
      <c r="B105" s="78"/>
      <c r="C105" s="78"/>
      <c r="D105" s="78"/>
      <c r="E105" s="54" t="s">
        <v>26</v>
      </c>
      <c r="F105" s="55">
        <v>745</v>
      </c>
      <c r="G105" s="55">
        <v>40</v>
      </c>
      <c r="H105" s="56">
        <f t="shared" si="3"/>
        <v>5.4</v>
      </c>
      <c r="I105" s="57"/>
    </row>
    <row r="106" spans="2:319" s="63" customFormat="1" ht="15.75" hidden="1" customHeight="1">
      <c r="B106" s="77"/>
      <c r="C106" s="77"/>
      <c r="D106" s="77"/>
      <c r="E106" s="54" t="s">
        <v>26</v>
      </c>
      <c r="F106" s="55">
        <v>745</v>
      </c>
      <c r="G106" s="55">
        <v>40</v>
      </c>
      <c r="H106" s="56">
        <f t="shared" si="3"/>
        <v>5.4</v>
      </c>
      <c r="I106" s="57"/>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c r="KK106" s="64"/>
      <c r="KL106" s="64"/>
      <c r="KM106" s="64"/>
      <c r="KN106" s="64"/>
      <c r="KO106" s="64"/>
      <c r="KP106" s="64"/>
      <c r="KQ106" s="64"/>
      <c r="KR106" s="64"/>
      <c r="KS106" s="64"/>
      <c r="KT106" s="64"/>
      <c r="KU106" s="64"/>
      <c r="KV106" s="64"/>
      <c r="KW106" s="64"/>
      <c r="KX106" s="64"/>
      <c r="KY106" s="64"/>
      <c r="KZ106" s="64"/>
      <c r="LA106" s="64"/>
      <c r="LB106" s="64"/>
      <c r="LC106" s="64"/>
      <c r="LD106" s="64"/>
      <c r="LE106" s="64"/>
      <c r="LF106" s="64"/>
      <c r="LG106" s="64"/>
    </row>
    <row r="107" spans="2:319" s="33" customFormat="1" ht="15.75" hidden="1" customHeight="1">
      <c r="B107" s="78"/>
      <c r="C107" s="78"/>
      <c r="D107" s="78"/>
      <c r="E107" s="54" t="s">
        <v>27</v>
      </c>
      <c r="F107" s="55">
        <v>1717</v>
      </c>
      <c r="G107" s="55">
        <v>359</v>
      </c>
      <c r="H107" s="56">
        <f t="shared" si="3"/>
        <v>20.9</v>
      </c>
      <c r="I107" s="57"/>
    </row>
    <row r="108" spans="2:319" s="63" customFormat="1" ht="15.75" hidden="1" customHeight="1">
      <c r="B108" s="77"/>
      <c r="C108" s="77"/>
      <c r="D108" s="77"/>
      <c r="E108" s="54" t="s">
        <v>28</v>
      </c>
      <c r="F108" s="55">
        <v>1506</v>
      </c>
      <c r="G108" s="55">
        <v>146</v>
      </c>
      <c r="H108" s="56">
        <f t="shared" si="3"/>
        <v>9.6999999999999993</v>
      </c>
      <c r="I108" s="57"/>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c r="KK108" s="64"/>
      <c r="KL108" s="64"/>
      <c r="KM108" s="64"/>
      <c r="KN108" s="64"/>
      <c r="KO108" s="64"/>
      <c r="KP108" s="64"/>
      <c r="KQ108" s="64"/>
      <c r="KR108" s="64"/>
      <c r="KS108" s="64"/>
      <c r="KT108" s="64"/>
      <c r="KU108" s="64"/>
      <c r="KV108" s="64"/>
      <c r="KW108" s="64"/>
      <c r="KX108" s="64"/>
      <c r="KY108" s="64"/>
      <c r="KZ108" s="64"/>
      <c r="LA108" s="64"/>
      <c r="LB108" s="64"/>
      <c r="LC108" s="64"/>
      <c r="LD108" s="64"/>
      <c r="LE108" s="64"/>
      <c r="LF108" s="64"/>
      <c r="LG108" s="64"/>
    </row>
    <row r="109" spans="2:319" s="33" customFormat="1" ht="15.75" hidden="1" customHeight="1">
      <c r="B109" s="78"/>
      <c r="C109" s="78"/>
      <c r="D109" s="78"/>
      <c r="E109" s="69"/>
      <c r="F109" s="55">
        <f>SUM(F100:F108)</f>
        <v>19444</v>
      </c>
      <c r="G109" s="55">
        <f>SUM(G100:G108)</f>
        <v>1736</v>
      </c>
      <c r="H109" s="56">
        <f t="shared" si="3"/>
        <v>8.9</v>
      </c>
      <c r="I109" s="57"/>
    </row>
    <row r="110" spans="2:319" s="63" customFormat="1" ht="15.75" hidden="1" customHeight="1">
      <c r="B110" s="77"/>
      <c r="C110" s="77"/>
      <c r="D110" s="77"/>
      <c r="E110" s="54"/>
      <c r="F110" s="55"/>
      <c r="G110" s="55"/>
      <c r="H110" s="59" t="s">
        <v>16</v>
      </c>
      <c r="I110" s="57"/>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c r="GF110" s="64"/>
      <c r="GG110" s="64"/>
      <c r="GH110" s="64"/>
      <c r="GI110" s="64"/>
      <c r="GJ110" s="64"/>
      <c r="GK110" s="64"/>
      <c r="GL110" s="64"/>
      <c r="GM110" s="64"/>
      <c r="GN110" s="64"/>
      <c r="GO110" s="64"/>
      <c r="GP110" s="64"/>
      <c r="GQ110" s="64"/>
      <c r="GR110" s="64"/>
      <c r="GS110" s="64"/>
      <c r="GT110" s="64"/>
      <c r="GU110" s="64"/>
      <c r="GV110" s="64"/>
      <c r="GW110" s="64"/>
      <c r="GX110" s="64"/>
      <c r="GY110" s="64"/>
      <c r="GZ110" s="64"/>
      <c r="HA110" s="64"/>
      <c r="HB110" s="64"/>
      <c r="HC110" s="64"/>
      <c r="HD110" s="64"/>
      <c r="HE110" s="64"/>
      <c r="HF110" s="64"/>
      <c r="HG110" s="64"/>
      <c r="HH110" s="64"/>
      <c r="HI110" s="64"/>
      <c r="HJ110" s="64"/>
      <c r="HK110" s="64"/>
      <c r="HL110" s="64"/>
      <c r="HM110" s="64"/>
      <c r="HN110" s="64"/>
      <c r="HO110" s="64"/>
      <c r="HP110" s="64"/>
      <c r="HQ110" s="64"/>
      <c r="HR110" s="64"/>
      <c r="HS110" s="64"/>
      <c r="HT110" s="64"/>
      <c r="HU110" s="64"/>
      <c r="HV110" s="64"/>
      <c r="HW110" s="64"/>
      <c r="HX110" s="64"/>
      <c r="HY110" s="64"/>
      <c r="HZ110" s="64"/>
      <c r="IA110" s="64"/>
      <c r="IB110" s="64"/>
      <c r="IC110" s="64"/>
      <c r="ID110" s="64"/>
      <c r="IE110" s="64"/>
      <c r="IF110" s="64"/>
      <c r="IG110" s="64"/>
      <c r="IH110" s="64"/>
      <c r="II110" s="64"/>
      <c r="IJ110" s="64"/>
      <c r="IK110" s="64"/>
      <c r="IL110" s="64"/>
      <c r="IM110" s="64"/>
      <c r="IN110" s="64"/>
      <c r="IO110" s="64"/>
      <c r="IP110" s="64"/>
      <c r="IQ110" s="64"/>
      <c r="IR110" s="64"/>
      <c r="IS110" s="64"/>
      <c r="IT110" s="64"/>
      <c r="IU110" s="64"/>
      <c r="IV110" s="64"/>
      <c r="IW110" s="64"/>
      <c r="IX110" s="64"/>
      <c r="IY110" s="64"/>
      <c r="IZ110" s="64"/>
      <c r="JA110" s="64"/>
      <c r="JB110" s="64"/>
      <c r="JC110" s="64"/>
      <c r="JD110" s="64"/>
      <c r="JE110" s="64"/>
      <c r="JF110" s="64"/>
      <c r="JG110" s="64"/>
      <c r="JH110" s="64"/>
      <c r="JI110" s="64"/>
      <c r="JJ110" s="64"/>
      <c r="JK110" s="64"/>
      <c r="JL110" s="64"/>
      <c r="JM110" s="64"/>
      <c r="JN110" s="64"/>
      <c r="JO110" s="64"/>
      <c r="JP110" s="64"/>
      <c r="JQ110" s="64"/>
      <c r="JR110" s="64"/>
      <c r="JS110" s="64"/>
      <c r="JT110" s="64"/>
      <c r="JU110" s="64"/>
      <c r="JV110" s="64"/>
      <c r="JW110" s="64"/>
      <c r="JX110" s="64"/>
      <c r="JY110" s="64"/>
      <c r="JZ110" s="64"/>
      <c r="KA110" s="64"/>
      <c r="KB110" s="64"/>
      <c r="KC110" s="64"/>
      <c r="KD110" s="64"/>
      <c r="KE110" s="64"/>
      <c r="KF110" s="64"/>
      <c r="KG110" s="64"/>
      <c r="KH110" s="64"/>
      <c r="KI110" s="64"/>
      <c r="KJ110" s="64"/>
      <c r="KK110" s="64"/>
      <c r="KL110" s="64"/>
      <c r="KM110" s="64"/>
      <c r="KN110" s="64"/>
      <c r="KO110" s="64"/>
      <c r="KP110" s="64"/>
      <c r="KQ110" s="64"/>
      <c r="KR110" s="64"/>
      <c r="KS110" s="64"/>
      <c r="KT110" s="64"/>
      <c r="KU110" s="64"/>
      <c r="KV110" s="64"/>
      <c r="KW110" s="64"/>
      <c r="KX110" s="64"/>
      <c r="KY110" s="64"/>
      <c r="KZ110" s="64"/>
      <c r="LA110" s="64"/>
      <c r="LB110" s="64"/>
      <c r="LC110" s="64"/>
      <c r="LD110" s="64"/>
      <c r="LE110" s="64"/>
      <c r="LF110" s="64"/>
      <c r="LG110" s="64"/>
    </row>
    <row r="111" spans="2:319" s="33" customFormat="1" ht="15.75" hidden="1" customHeight="1">
      <c r="B111" s="78"/>
      <c r="C111" s="78"/>
      <c r="D111" s="78"/>
      <c r="E111" s="79"/>
      <c r="F111" s="75" t="s">
        <v>16</v>
      </c>
      <c r="G111" s="75" t="s">
        <v>16</v>
      </c>
      <c r="H111" s="59" t="s">
        <v>16</v>
      </c>
      <c r="I111" s="57"/>
    </row>
    <row r="112" spans="2:319" s="33" customFormat="1" ht="15.75" hidden="1" customHeight="1" thickBot="1">
      <c r="B112" s="78"/>
      <c r="C112" s="78"/>
      <c r="D112" s="78"/>
      <c r="E112" s="55" t="s">
        <v>80</v>
      </c>
      <c r="F112" s="55"/>
      <c r="G112" s="55"/>
      <c r="H112" s="59" t="s">
        <v>16</v>
      </c>
      <c r="I112" s="70"/>
    </row>
    <row r="113" spans="2:319" s="63" customFormat="1" ht="15.75" hidden="1" customHeight="1">
      <c r="B113" s="77"/>
      <c r="C113" s="77"/>
      <c r="D113" s="77"/>
      <c r="E113" s="62"/>
      <c r="F113" s="49" t="s">
        <v>16</v>
      </c>
      <c r="G113" s="49" t="s">
        <v>16</v>
      </c>
      <c r="H113" s="80" t="s">
        <v>16</v>
      </c>
      <c r="I113" s="72"/>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c r="GF113" s="64"/>
      <c r="GG113" s="64"/>
      <c r="GH113" s="64"/>
      <c r="GI113" s="64"/>
      <c r="GJ113" s="64"/>
      <c r="GK113" s="64"/>
      <c r="GL113" s="64"/>
      <c r="GM113" s="64"/>
      <c r="GN113" s="64"/>
      <c r="GO113" s="64"/>
      <c r="GP113" s="64"/>
      <c r="GQ113" s="64"/>
      <c r="GR113" s="64"/>
      <c r="GS113" s="64"/>
      <c r="GT113" s="64"/>
      <c r="GU113" s="64"/>
      <c r="GV113" s="64"/>
      <c r="GW113" s="64"/>
      <c r="GX113" s="64"/>
      <c r="GY113" s="64"/>
      <c r="GZ113" s="64"/>
      <c r="HA113" s="64"/>
      <c r="HB113" s="64"/>
      <c r="HC113" s="64"/>
      <c r="HD113" s="64"/>
      <c r="HE113" s="64"/>
      <c r="HF113" s="64"/>
      <c r="HG113" s="64"/>
      <c r="HH113" s="64"/>
      <c r="HI113" s="64"/>
      <c r="HJ113" s="64"/>
      <c r="HK113" s="64"/>
      <c r="HL113" s="64"/>
      <c r="HM113" s="64"/>
      <c r="HN113" s="64"/>
      <c r="HO113" s="64"/>
      <c r="HP113" s="64"/>
      <c r="HQ113" s="64"/>
      <c r="HR113" s="64"/>
      <c r="HS113" s="64"/>
      <c r="HT113" s="64"/>
      <c r="HU113" s="64"/>
      <c r="HV113" s="64"/>
      <c r="HW113" s="64"/>
      <c r="HX113" s="64"/>
      <c r="HY113" s="64"/>
      <c r="HZ113" s="64"/>
      <c r="IA113" s="64"/>
      <c r="IB113" s="64"/>
      <c r="IC113" s="64"/>
      <c r="ID113" s="64"/>
      <c r="IE113" s="64"/>
      <c r="IF113" s="64"/>
      <c r="IG113" s="64"/>
      <c r="IH113" s="64"/>
      <c r="II113" s="64"/>
      <c r="IJ113" s="64"/>
      <c r="IK113" s="64"/>
      <c r="IL113" s="64"/>
      <c r="IM113" s="64"/>
      <c r="IN113" s="64"/>
      <c r="IO113" s="64"/>
      <c r="IP113" s="64"/>
      <c r="IQ113" s="64"/>
      <c r="IR113" s="64"/>
      <c r="IS113" s="64"/>
      <c r="IT113" s="64"/>
      <c r="IU113" s="64"/>
      <c r="IV113" s="64"/>
      <c r="IW113" s="64"/>
      <c r="IX113" s="64"/>
      <c r="IY113" s="64"/>
      <c r="IZ113" s="64"/>
      <c r="JA113" s="64"/>
      <c r="JB113" s="64"/>
      <c r="JC113" s="64"/>
      <c r="JD113" s="64"/>
      <c r="JE113" s="64"/>
      <c r="JF113" s="64"/>
      <c r="JG113" s="64"/>
      <c r="JH113" s="64"/>
      <c r="JI113" s="64"/>
      <c r="JJ113" s="64"/>
      <c r="JK113" s="64"/>
      <c r="JL113" s="64"/>
      <c r="JM113" s="64"/>
      <c r="JN113" s="64"/>
      <c r="JO113" s="64"/>
      <c r="JP113" s="64"/>
      <c r="JQ113" s="64"/>
      <c r="JR113" s="64"/>
      <c r="JS113" s="64"/>
      <c r="JT113" s="64"/>
      <c r="JU113" s="64"/>
      <c r="JV113" s="64"/>
      <c r="JW113" s="64"/>
      <c r="JX113" s="64"/>
      <c r="JY113" s="64"/>
      <c r="JZ113" s="64"/>
      <c r="KA113" s="64"/>
      <c r="KB113" s="64"/>
      <c r="KC113" s="64"/>
      <c r="KD113" s="64"/>
      <c r="KE113" s="64"/>
      <c r="KF113" s="64"/>
      <c r="KG113" s="64"/>
      <c r="KH113" s="64"/>
      <c r="KI113" s="64"/>
      <c r="KJ113" s="64"/>
      <c r="KK113" s="64"/>
      <c r="KL113" s="64"/>
      <c r="KM113" s="64"/>
      <c r="KN113" s="64"/>
      <c r="KO113" s="64"/>
      <c r="KP113" s="64"/>
      <c r="KQ113" s="64"/>
      <c r="KR113" s="64"/>
      <c r="KS113" s="64"/>
      <c r="KT113" s="64"/>
      <c r="KU113" s="64"/>
      <c r="KV113" s="64"/>
      <c r="KW113" s="64"/>
      <c r="KX113" s="64"/>
      <c r="KY113" s="64"/>
      <c r="KZ113" s="64"/>
      <c r="LA113" s="64"/>
      <c r="LB113" s="64"/>
      <c r="LC113" s="64"/>
      <c r="LD113" s="64"/>
      <c r="LE113" s="64"/>
      <c r="LF113" s="64"/>
      <c r="LG113" s="64"/>
    </row>
    <row r="114" spans="2:319" s="33" customFormat="1" ht="15.75" hidden="1" customHeight="1" thickBot="1">
      <c r="B114" s="81"/>
      <c r="C114" s="81"/>
      <c r="D114" s="81"/>
      <c r="E114" s="82" t="s">
        <v>29</v>
      </c>
      <c r="F114" s="82">
        <v>83805</v>
      </c>
      <c r="G114" s="82">
        <v>10978</v>
      </c>
      <c r="H114" s="83">
        <f>ROUND((G114/F114)*100,1)</f>
        <v>13.1</v>
      </c>
      <c r="I114" s="84" t="s">
        <v>81</v>
      </c>
    </row>
    <row r="115" spans="2:319" s="63" customFormat="1" ht="15.75" hidden="1" customHeight="1">
      <c r="B115" s="77"/>
      <c r="C115" s="77"/>
      <c r="D115" s="77"/>
      <c r="E115" s="62"/>
      <c r="F115" s="50">
        <f>SUM(F114)</f>
        <v>83805</v>
      </c>
      <c r="G115" s="50">
        <f>SUM(G114)</f>
        <v>10978</v>
      </c>
      <c r="H115" s="51">
        <f>ROUND((G115/F115)*100,1)</f>
        <v>13.1</v>
      </c>
      <c r="I115" s="72"/>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c r="IW115" s="64"/>
      <c r="IX115" s="64"/>
      <c r="IY115" s="64"/>
      <c r="IZ115" s="64"/>
      <c r="JA115" s="64"/>
      <c r="JB115" s="64"/>
      <c r="JC115" s="64"/>
      <c r="JD115" s="64"/>
      <c r="JE115" s="64"/>
      <c r="JF115" s="64"/>
      <c r="JG115" s="64"/>
      <c r="JH115" s="64"/>
      <c r="JI115" s="64"/>
      <c r="JJ115" s="64"/>
      <c r="JK115" s="64"/>
      <c r="JL115" s="64"/>
      <c r="JM115" s="64"/>
      <c r="JN115" s="64"/>
      <c r="JO115" s="64"/>
      <c r="JP115" s="64"/>
      <c r="JQ115" s="64"/>
      <c r="JR115" s="64"/>
      <c r="JS115" s="64"/>
      <c r="JT115" s="64"/>
      <c r="JU115" s="64"/>
      <c r="JV115" s="64"/>
      <c r="JW115" s="64"/>
      <c r="JX115" s="64"/>
      <c r="JY115" s="64"/>
      <c r="JZ115" s="64"/>
      <c r="KA115" s="64"/>
      <c r="KB115" s="64"/>
      <c r="KC115" s="64"/>
      <c r="KD115" s="64"/>
      <c r="KE115" s="64"/>
      <c r="KF115" s="64"/>
      <c r="KG115" s="64"/>
      <c r="KH115" s="64"/>
      <c r="KI115" s="64"/>
      <c r="KJ115" s="64"/>
      <c r="KK115" s="64"/>
      <c r="KL115" s="64"/>
      <c r="KM115" s="64"/>
      <c r="KN115" s="64"/>
      <c r="KO115" s="64"/>
      <c r="KP115" s="64"/>
      <c r="KQ115" s="64"/>
      <c r="KR115" s="64"/>
      <c r="KS115" s="64"/>
      <c r="KT115" s="64"/>
      <c r="KU115" s="64"/>
      <c r="KV115" s="64"/>
      <c r="KW115" s="64"/>
      <c r="KX115" s="64"/>
      <c r="KY115" s="64"/>
      <c r="KZ115" s="64"/>
      <c r="LA115" s="64"/>
      <c r="LB115" s="64"/>
      <c r="LC115" s="64"/>
      <c r="LD115" s="64"/>
      <c r="LE115" s="64"/>
      <c r="LF115" s="64"/>
      <c r="LG115" s="64"/>
    </row>
    <row r="116" spans="2:319" s="33" customFormat="1" ht="15.75" hidden="1" customHeight="1" thickBot="1">
      <c r="B116" s="78"/>
      <c r="C116" s="78"/>
      <c r="D116" s="78"/>
      <c r="E116" s="82" t="s">
        <v>82</v>
      </c>
      <c r="F116" s="82"/>
      <c r="G116" s="82"/>
      <c r="H116" s="85" t="s">
        <v>16</v>
      </c>
      <c r="I116" s="84"/>
    </row>
    <row r="117" spans="2:319" s="33" customFormat="1" ht="15.75" hidden="1" customHeight="1">
      <c r="B117" s="78"/>
      <c r="C117" s="78"/>
      <c r="D117" s="78"/>
      <c r="E117" s="62"/>
      <c r="F117" s="49" t="s">
        <v>16</v>
      </c>
      <c r="G117" s="49" t="s">
        <v>16</v>
      </c>
      <c r="H117" s="80" t="s">
        <v>16</v>
      </c>
      <c r="I117" s="72"/>
    </row>
    <row r="118" spans="2:319" s="87" customFormat="1" ht="15.75" hidden="1" customHeight="1">
      <c r="B118" s="81"/>
      <c r="C118" s="81"/>
      <c r="D118" s="81"/>
      <c r="E118" s="82" t="s">
        <v>83</v>
      </c>
      <c r="F118" s="82"/>
      <c r="G118" s="82"/>
      <c r="H118" s="85" t="s">
        <v>16</v>
      </c>
      <c r="I118" s="86"/>
    </row>
    <row r="119" spans="2:319" s="87" customFormat="1" ht="15.75" hidden="1" customHeight="1">
      <c r="B119" s="81"/>
      <c r="C119" s="81"/>
      <c r="D119" s="81"/>
      <c r="E119" s="62"/>
      <c r="F119" s="49" t="s">
        <v>16</v>
      </c>
      <c r="G119" s="49" t="s">
        <v>16</v>
      </c>
      <c r="H119" s="80" t="s">
        <v>16</v>
      </c>
      <c r="I119" s="57"/>
    </row>
    <row r="120" spans="2:319" s="33" customFormat="1" ht="15.75" hidden="1" customHeight="1">
      <c r="B120" s="81"/>
      <c r="C120" s="81"/>
      <c r="D120" s="81"/>
      <c r="E120" s="82"/>
      <c r="F120" s="82"/>
      <c r="G120" s="82"/>
      <c r="H120" s="83"/>
      <c r="I120" s="86"/>
    </row>
    <row r="121" spans="2:319" s="33" customFormat="1" ht="15.75" hidden="1" customHeight="1">
      <c r="B121" s="81"/>
      <c r="C121" s="81"/>
      <c r="D121" s="81"/>
      <c r="E121" s="62"/>
      <c r="F121" s="49" t="s">
        <v>16</v>
      </c>
      <c r="G121" s="49" t="s">
        <v>16</v>
      </c>
      <c r="H121" s="80" t="s">
        <v>16</v>
      </c>
      <c r="I121" s="57"/>
    </row>
    <row r="122" spans="2:319" s="33" customFormat="1" ht="15.75" hidden="1" customHeight="1">
      <c r="B122" s="81"/>
      <c r="C122" s="81"/>
      <c r="D122" s="81"/>
      <c r="E122" s="82" t="s">
        <v>30</v>
      </c>
      <c r="F122" s="82">
        <v>210</v>
      </c>
      <c r="G122" s="82">
        <v>128</v>
      </c>
      <c r="H122" s="83">
        <f>ROUND((G122/F122)*100,1)</f>
        <v>61</v>
      </c>
      <c r="I122" s="86"/>
    </row>
    <row r="123" spans="2:319" s="33" customFormat="1" ht="15.75" hidden="1" customHeight="1">
      <c r="B123" s="81"/>
      <c r="C123" s="81"/>
      <c r="D123" s="81"/>
      <c r="E123" s="82" t="s">
        <v>31</v>
      </c>
      <c r="F123" s="82">
        <v>1663</v>
      </c>
      <c r="G123" s="82">
        <v>995</v>
      </c>
      <c r="H123" s="83">
        <f>ROUND((G123/F123)*100,1)</f>
        <v>59.8</v>
      </c>
      <c r="I123" s="86"/>
    </row>
    <row r="124" spans="2:319" s="33" customFormat="1" ht="15.75" hidden="1" customHeight="1">
      <c r="B124" s="81"/>
      <c r="C124" s="81"/>
      <c r="D124" s="81"/>
      <c r="E124" s="62"/>
      <c r="F124" s="50">
        <f>SUM(F122:F123)</f>
        <v>1873</v>
      </c>
      <c r="G124" s="50">
        <f>SUM(G122:G123)</f>
        <v>1123</v>
      </c>
      <c r="H124" s="51">
        <f>ROUND((G124/F124)*100,1)</f>
        <v>60</v>
      </c>
      <c r="I124" s="57"/>
    </row>
    <row r="125" spans="2:319" s="33" customFormat="1" ht="15.75" hidden="1" customHeight="1">
      <c r="B125" s="81"/>
      <c r="C125" s="81"/>
      <c r="D125" s="81"/>
      <c r="E125" s="88" t="s">
        <v>84</v>
      </c>
      <c r="F125" s="82"/>
      <c r="G125" s="82"/>
      <c r="H125" s="85" t="s">
        <v>16</v>
      </c>
      <c r="I125" s="89"/>
    </row>
    <row r="126" spans="2:319" ht="15.75" hidden="1" customHeight="1">
      <c r="B126" s="81"/>
      <c r="C126" s="81"/>
      <c r="D126" s="81"/>
      <c r="E126" s="62"/>
      <c r="F126" s="49" t="s">
        <v>16</v>
      </c>
      <c r="G126" s="49" t="s">
        <v>16</v>
      </c>
      <c r="H126" s="80" t="s">
        <v>16</v>
      </c>
      <c r="I126" s="57"/>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c r="IS126" s="33"/>
      <c r="IT126" s="33"/>
      <c r="IU126" s="33"/>
      <c r="IV126" s="33"/>
      <c r="IW126" s="33"/>
      <c r="IX126" s="33"/>
      <c r="IY126" s="33"/>
      <c r="IZ126" s="33"/>
      <c r="JA126" s="33"/>
      <c r="JB126" s="33"/>
      <c r="JC126" s="33"/>
      <c r="JD126" s="33"/>
      <c r="JE126" s="33"/>
      <c r="JF126" s="33"/>
      <c r="JG126" s="33"/>
      <c r="JH126" s="33"/>
      <c r="JI126" s="33"/>
      <c r="JJ126" s="33"/>
      <c r="JK126" s="33"/>
      <c r="JL126" s="33"/>
      <c r="JM126" s="33"/>
      <c r="JN126" s="33"/>
      <c r="JO126" s="33"/>
      <c r="JP126" s="33"/>
      <c r="JQ126" s="33"/>
      <c r="JR126" s="33"/>
      <c r="JS126" s="33"/>
      <c r="JT126" s="33"/>
      <c r="JU126" s="33"/>
      <c r="JV126" s="33"/>
      <c r="JW126" s="33"/>
      <c r="JX126" s="33"/>
      <c r="JY126" s="33"/>
      <c r="JZ126" s="33"/>
      <c r="KA126" s="33"/>
      <c r="KB126" s="33"/>
      <c r="KC126" s="33"/>
      <c r="KD126" s="33"/>
      <c r="KE126" s="33"/>
      <c r="KF126" s="33"/>
      <c r="KG126" s="33"/>
      <c r="KH126" s="33"/>
      <c r="KI126" s="33"/>
      <c r="KJ126" s="33"/>
      <c r="KK126" s="33"/>
      <c r="KL126" s="33"/>
      <c r="KM126" s="33"/>
      <c r="KN126" s="33"/>
      <c r="KO126" s="33"/>
      <c r="KP126" s="33"/>
      <c r="KQ126" s="33"/>
      <c r="KR126" s="33"/>
      <c r="KS126" s="33"/>
      <c r="KT126" s="33"/>
      <c r="KU126" s="33"/>
      <c r="KV126" s="33"/>
      <c r="KW126" s="33"/>
      <c r="KX126" s="33"/>
      <c r="KY126" s="33"/>
      <c r="KZ126" s="33"/>
      <c r="LA126" s="33"/>
      <c r="LB126" s="33"/>
      <c r="LC126" s="33"/>
      <c r="LD126" s="33"/>
      <c r="LE126" s="33"/>
      <c r="LF126" s="33"/>
      <c r="LG126" s="33"/>
    </row>
    <row r="127" spans="2:319" s="63" customFormat="1" ht="15.75" hidden="1" customHeight="1">
      <c r="B127" s="77"/>
      <c r="C127" s="77"/>
      <c r="D127" s="77"/>
      <c r="E127" s="82" t="s">
        <v>32</v>
      </c>
      <c r="F127" s="82">
        <v>1856</v>
      </c>
      <c r="G127" s="82">
        <v>165</v>
      </c>
      <c r="H127" s="83">
        <f t="shared" ref="H127:H138" si="4">ROUND((G127/F127)*100,1)</f>
        <v>8.9</v>
      </c>
      <c r="I127" s="86"/>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c r="KK127" s="64"/>
      <c r="KL127" s="64"/>
      <c r="KM127" s="64"/>
      <c r="KN127" s="64"/>
      <c r="KO127" s="64"/>
      <c r="KP127" s="64"/>
      <c r="KQ127" s="64"/>
      <c r="KR127" s="64"/>
      <c r="KS127" s="64"/>
      <c r="KT127" s="64"/>
      <c r="KU127" s="64"/>
      <c r="KV127" s="64"/>
      <c r="KW127" s="64"/>
      <c r="KX127" s="64"/>
      <c r="KY127" s="64"/>
      <c r="KZ127" s="64"/>
      <c r="LA127" s="64"/>
      <c r="LB127" s="64"/>
      <c r="LC127" s="64"/>
      <c r="LD127" s="64"/>
      <c r="LE127" s="64"/>
      <c r="LF127" s="64"/>
      <c r="LG127" s="64"/>
    </row>
    <row r="128" spans="2:319" ht="15.75" hidden="1" customHeight="1" thickBot="1">
      <c r="B128" s="90"/>
      <c r="C128" s="90"/>
      <c r="D128" s="90"/>
      <c r="E128" s="82" t="s">
        <v>33</v>
      </c>
      <c r="F128" s="82">
        <v>102</v>
      </c>
      <c r="G128" s="82">
        <v>22</v>
      </c>
      <c r="H128" s="83">
        <f t="shared" si="4"/>
        <v>21.6</v>
      </c>
      <c r="I128" s="84"/>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c r="IS128" s="33"/>
      <c r="IT128" s="33"/>
      <c r="IU128" s="33"/>
      <c r="IV128" s="33"/>
      <c r="IW128" s="33"/>
      <c r="IX128" s="33"/>
      <c r="IY128" s="33"/>
      <c r="IZ128" s="33"/>
      <c r="JA128" s="33"/>
      <c r="JB128" s="33"/>
      <c r="JC128" s="33"/>
      <c r="JD128" s="33"/>
      <c r="JE128" s="33"/>
      <c r="JF128" s="33"/>
      <c r="JG128" s="33"/>
      <c r="JH128" s="33"/>
      <c r="JI128" s="33"/>
      <c r="JJ128" s="33"/>
      <c r="JK128" s="33"/>
      <c r="JL128" s="33"/>
      <c r="JM128" s="33"/>
      <c r="JN128" s="33"/>
      <c r="JO128" s="33"/>
      <c r="JP128" s="33"/>
      <c r="JQ128" s="33"/>
      <c r="JR128" s="33"/>
      <c r="JS128" s="33"/>
      <c r="JT128" s="33"/>
      <c r="JU128" s="33"/>
      <c r="JV128" s="33"/>
      <c r="JW128" s="33"/>
      <c r="JX128" s="33"/>
      <c r="JY128" s="33"/>
      <c r="JZ128" s="33"/>
      <c r="KA128" s="33"/>
      <c r="KB128" s="33"/>
      <c r="KC128" s="33"/>
      <c r="KD128" s="33"/>
      <c r="KE128" s="33"/>
      <c r="KF128" s="33"/>
      <c r="KG128" s="33"/>
      <c r="KH128" s="33"/>
      <c r="KI128" s="33"/>
      <c r="KJ128" s="33"/>
      <c r="KK128" s="33"/>
      <c r="KL128" s="33"/>
      <c r="KM128" s="33"/>
      <c r="KN128" s="33"/>
      <c r="KO128" s="33"/>
      <c r="KP128" s="33"/>
      <c r="KQ128" s="33"/>
      <c r="KR128" s="33"/>
      <c r="KS128" s="33"/>
      <c r="KT128" s="33"/>
      <c r="KU128" s="33"/>
      <c r="KV128" s="33"/>
      <c r="KW128" s="33"/>
      <c r="KX128" s="33"/>
      <c r="KY128" s="33"/>
      <c r="KZ128" s="33"/>
      <c r="LA128" s="33"/>
      <c r="LB128" s="33"/>
      <c r="LC128" s="33"/>
      <c r="LD128" s="33"/>
      <c r="LE128" s="33"/>
      <c r="LF128" s="33"/>
      <c r="LG128" s="33"/>
    </row>
    <row r="129" spans="2:319" s="63" customFormat="1" ht="15.75" hidden="1" customHeight="1">
      <c r="B129" s="77"/>
      <c r="C129" s="77"/>
      <c r="D129" s="77"/>
      <c r="E129" s="88" t="s">
        <v>34</v>
      </c>
      <c r="F129" s="82">
        <v>70</v>
      </c>
      <c r="G129" s="82">
        <v>46</v>
      </c>
      <c r="H129" s="83">
        <f t="shared" si="4"/>
        <v>65.7</v>
      </c>
      <c r="I129" s="91"/>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c r="KK129" s="64"/>
      <c r="KL129" s="64"/>
      <c r="KM129" s="64"/>
      <c r="KN129" s="64"/>
      <c r="KO129" s="64"/>
      <c r="KP129" s="64"/>
      <c r="KQ129" s="64"/>
      <c r="KR129" s="64"/>
      <c r="KS129" s="64"/>
      <c r="KT129" s="64"/>
      <c r="KU129" s="64"/>
      <c r="KV129" s="64"/>
      <c r="KW129" s="64"/>
      <c r="KX129" s="64"/>
      <c r="KY129" s="64"/>
      <c r="KZ129" s="64"/>
      <c r="LA129" s="64"/>
      <c r="LB129" s="64"/>
      <c r="LC129" s="64"/>
      <c r="LD129" s="64"/>
      <c r="LE129" s="64"/>
      <c r="LF129" s="64"/>
      <c r="LG129" s="64"/>
    </row>
    <row r="130" spans="2:319" ht="15.75" hidden="1" customHeight="1">
      <c r="B130" s="78"/>
      <c r="C130" s="78"/>
      <c r="D130" s="78"/>
      <c r="E130" s="88" t="s">
        <v>35</v>
      </c>
      <c r="F130" s="82">
        <v>338</v>
      </c>
      <c r="G130" s="82">
        <v>278</v>
      </c>
      <c r="H130" s="83">
        <f t="shared" si="4"/>
        <v>82.2</v>
      </c>
      <c r="I130" s="92"/>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c r="IV130" s="33"/>
      <c r="IW130" s="33"/>
      <c r="IX130" s="33"/>
      <c r="IY130" s="33"/>
      <c r="IZ130" s="33"/>
      <c r="JA130" s="33"/>
      <c r="JB130" s="33"/>
      <c r="JC130" s="33"/>
      <c r="JD130" s="33"/>
      <c r="JE130" s="33"/>
      <c r="JF130" s="33"/>
      <c r="JG130" s="33"/>
      <c r="JH130" s="33"/>
      <c r="JI130" s="33"/>
      <c r="JJ130" s="33"/>
      <c r="JK130" s="33"/>
      <c r="JL130" s="33"/>
      <c r="JM130" s="33"/>
      <c r="JN130" s="33"/>
      <c r="JO130" s="33"/>
      <c r="JP130" s="33"/>
      <c r="JQ130" s="33"/>
      <c r="JR130" s="33"/>
      <c r="JS130" s="33"/>
      <c r="JT130" s="33"/>
      <c r="JU130" s="33"/>
      <c r="JV130" s="33"/>
      <c r="JW130" s="33"/>
      <c r="JX130" s="33"/>
      <c r="JY130" s="33"/>
      <c r="JZ130" s="33"/>
      <c r="KA130" s="33"/>
      <c r="KB130" s="33"/>
      <c r="KC130" s="33"/>
      <c r="KD130" s="33"/>
      <c r="KE130" s="33"/>
      <c r="KF130" s="33"/>
      <c r="KG130" s="33"/>
      <c r="KH130" s="33"/>
      <c r="KI130" s="33"/>
      <c r="KJ130" s="33"/>
      <c r="KK130" s="33"/>
      <c r="KL130" s="33"/>
      <c r="KM130" s="33"/>
      <c r="KN130" s="33"/>
      <c r="KO130" s="33"/>
      <c r="KP130" s="33"/>
      <c r="KQ130" s="33"/>
      <c r="KR130" s="33"/>
      <c r="KS130" s="33"/>
      <c r="KT130" s="33"/>
      <c r="KU130" s="33"/>
      <c r="KV130" s="33"/>
      <c r="KW130" s="33"/>
      <c r="KX130" s="33"/>
      <c r="KY130" s="33"/>
      <c r="KZ130" s="33"/>
      <c r="LA130" s="33"/>
      <c r="LB130" s="33"/>
      <c r="LC130" s="33"/>
      <c r="LD130" s="33"/>
      <c r="LE130" s="33"/>
      <c r="LF130" s="33"/>
      <c r="LG130" s="33"/>
    </row>
    <row r="131" spans="2:319" ht="15.75" hidden="1" customHeight="1">
      <c r="B131" s="78"/>
      <c r="C131" s="78"/>
      <c r="D131" s="78"/>
      <c r="E131" s="88" t="s">
        <v>36</v>
      </c>
      <c r="F131" s="82">
        <v>337</v>
      </c>
      <c r="G131" s="82">
        <v>286</v>
      </c>
      <c r="H131" s="83">
        <f t="shared" si="4"/>
        <v>84.9</v>
      </c>
      <c r="I131" s="92"/>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c r="IV131" s="33"/>
      <c r="IW131" s="33"/>
      <c r="IX131" s="33"/>
      <c r="IY131" s="33"/>
      <c r="IZ131" s="33"/>
      <c r="JA131" s="33"/>
      <c r="JB131" s="33"/>
      <c r="JC131" s="33"/>
      <c r="JD131" s="33"/>
      <c r="JE131" s="33"/>
      <c r="JF131" s="33"/>
      <c r="JG131" s="33"/>
      <c r="JH131" s="33"/>
      <c r="JI131" s="33"/>
      <c r="JJ131" s="33"/>
      <c r="JK131" s="33"/>
      <c r="JL131" s="33"/>
      <c r="JM131" s="33"/>
      <c r="JN131" s="33"/>
      <c r="JO131" s="33"/>
      <c r="JP131" s="33"/>
      <c r="JQ131" s="33"/>
      <c r="JR131" s="33"/>
      <c r="JS131" s="33"/>
      <c r="JT131" s="33"/>
      <c r="JU131" s="33"/>
      <c r="JV131" s="33"/>
      <c r="JW131" s="33"/>
      <c r="JX131" s="33"/>
      <c r="JY131" s="33"/>
      <c r="JZ131" s="33"/>
      <c r="KA131" s="33"/>
      <c r="KB131" s="33"/>
      <c r="KC131" s="33"/>
      <c r="KD131" s="33"/>
      <c r="KE131" s="33"/>
      <c r="KF131" s="33"/>
      <c r="KG131" s="33"/>
      <c r="KH131" s="33"/>
      <c r="KI131" s="33"/>
      <c r="KJ131" s="33"/>
      <c r="KK131" s="33"/>
      <c r="KL131" s="33"/>
      <c r="KM131" s="33"/>
      <c r="KN131" s="33"/>
      <c r="KO131" s="33"/>
      <c r="KP131" s="33"/>
      <c r="KQ131" s="33"/>
      <c r="KR131" s="33"/>
      <c r="KS131" s="33"/>
      <c r="KT131" s="33"/>
      <c r="KU131" s="33"/>
      <c r="KV131" s="33"/>
      <c r="KW131" s="33"/>
      <c r="KX131" s="33"/>
      <c r="KY131" s="33"/>
      <c r="KZ131" s="33"/>
      <c r="LA131" s="33"/>
      <c r="LB131" s="33"/>
      <c r="LC131" s="33"/>
      <c r="LD131" s="33"/>
      <c r="LE131" s="33"/>
      <c r="LF131" s="33"/>
      <c r="LG131" s="33"/>
    </row>
    <row r="132" spans="2:319" ht="15.75" hidden="1" customHeight="1">
      <c r="B132" s="78"/>
      <c r="C132" s="78"/>
      <c r="D132" s="78"/>
      <c r="E132" s="88" t="s">
        <v>85</v>
      </c>
      <c r="F132" s="82">
        <v>241</v>
      </c>
      <c r="G132" s="82">
        <v>241</v>
      </c>
      <c r="H132" s="83">
        <f t="shared" si="4"/>
        <v>100</v>
      </c>
      <c r="I132" s="92"/>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c r="IV132" s="33"/>
      <c r="IW132" s="33"/>
      <c r="IX132" s="33"/>
      <c r="IY132" s="33"/>
      <c r="IZ132" s="33"/>
      <c r="JA132" s="33"/>
      <c r="JB132" s="33"/>
      <c r="JC132" s="33"/>
      <c r="JD132" s="33"/>
      <c r="JE132" s="33"/>
      <c r="JF132" s="33"/>
      <c r="JG132" s="33"/>
      <c r="JH132" s="33"/>
      <c r="JI132" s="33"/>
      <c r="JJ132" s="33"/>
      <c r="JK132" s="33"/>
      <c r="JL132" s="33"/>
      <c r="JM132" s="33"/>
      <c r="JN132" s="33"/>
      <c r="JO132" s="33"/>
      <c r="JP132" s="33"/>
      <c r="JQ132" s="33"/>
      <c r="JR132" s="33"/>
      <c r="JS132" s="33"/>
      <c r="JT132" s="33"/>
      <c r="JU132" s="33"/>
      <c r="JV132" s="33"/>
      <c r="JW132" s="33"/>
      <c r="JX132" s="33"/>
      <c r="JY132" s="33"/>
      <c r="JZ132" s="33"/>
      <c r="KA132" s="33"/>
      <c r="KB132" s="33"/>
      <c r="KC132" s="33"/>
      <c r="KD132" s="33"/>
      <c r="KE132" s="33"/>
      <c r="KF132" s="33"/>
      <c r="KG132" s="33"/>
      <c r="KH132" s="33"/>
      <c r="KI132" s="33"/>
      <c r="KJ132" s="33"/>
      <c r="KK132" s="33"/>
      <c r="KL132" s="33"/>
      <c r="KM132" s="33"/>
      <c r="KN132" s="33"/>
      <c r="KO132" s="33"/>
      <c r="KP132" s="33"/>
      <c r="KQ132" s="33"/>
      <c r="KR132" s="33"/>
      <c r="KS132" s="33"/>
      <c r="KT132" s="33"/>
      <c r="KU132" s="33"/>
      <c r="KV132" s="33"/>
      <c r="KW132" s="33"/>
      <c r="KX132" s="33"/>
      <c r="KY132" s="33"/>
      <c r="KZ132" s="33"/>
      <c r="LA132" s="33"/>
      <c r="LB132" s="33"/>
      <c r="LC132" s="33"/>
      <c r="LD132" s="33"/>
      <c r="LE132" s="33"/>
      <c r="LF132" s="33"/>
      <c r="LG132" s="33"/>
    </row>
    <row r="133" spans="2:319" ht="15.75" hidden="1" customHeight="1">
      <c r="B133" s="78"/>
      <c r="C133" s="78"/>
      <c r="D133" s="78"/>
      <c r="E133" s="88" t="s">
        <v>86</v>
      </c>
      <c r="F133" s="82">
        <v>21</v>
      </c>
      <c r="G133" s="82">
        <v>17</v>
      </c>
      <c r="H133" s="83">
        <f t="shared" si="4"/>
        <v>81</v>
      </c>
      <c r="I133" s="92"/>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c r="IV133" s="33"/>
      <c r="IW133" s="33"/>
      <c r="IX133" s="33"/>
      <c r="IY133" s="33"/>
      <c r="IZ133" s="33"/>
      <c r="JA133" s="33"/>
      <c r="JB133" s="33"/>
      <c r="JC133" s="33"/>
      <c r="JD133" s="33"/>
      <c r="JE133" s="33"/>
      <c r="JF133" s="33"/>
      <c r="JG133" s="33"/>
      <c r="JH133" s="33"/>
      <c r="JI133" s="33"/>
      <c r="JJ133" s="33"/>
      <c r="JK133" s="33"/>
      <c r="JL133" s="33"/>
      <c r="JM133" s="33"/>
      <c r="JN133" s="33"/>
      <c r="JO133" s="33"/>
      <c r="JP133" s="33"/>
      <c r="JQ133" s="33"/>
      <c r="JR133" s="33"/>
      <c r="JS133" s="33"/>
      <c r="JT133" s="33"/>
      <c r="JU133" s="33"/>
      <c r="JV133" s="33"/>
      <c r="JW133" s="33"/>
      <c r="JX133" s="33"/>
      <c r="JY133" s="33"/>
      <c r="JZ133" s="33"/>
      <c r="KA133" s="33"/>
      <c r="KB133" s="33"/>
      <c r="KC133" s="33"/>
      <c r="KD133" s="33"/>
      <c r="KE133" s="33"/>
      <c r="KF133" s="33"/>
      <c r="KG133" s="33"/>
      <c r="KH133" s="33"/>
      <c r="KI133" s="33"/>
      <c r="KJ133" s="33"/>
      <c r="KK133" s="33"/>
      <c r="KL133" s="33"/>
      <c r="KM133" s="33"/>
      <c r="KN133" s="33"/>
      <c r="KO133" s="33"/>
      <c r="KP133" s="33"/>
      <c r="KQ133" s="33"/>
      <c r="KR133" s="33"/>
      <c r="KS133" s="33"/>
      <c r="KT133" s="33"/>
      <c r="KU133" s="33"/>
      <c r="KV133" s="33"/>
      <c r="KW133" s="33"/>
      <c r="KX133" s="33"/>
      <c r="KY133" s="33"/>
      <c r="KZ133" s="33"/>
      <c r="LA133" s="33"/>
      <c r="LB133" s="33"/>
      <c r="LC133" s="33"/>
      <c r="LD133" s="33"/>
      <c r="LE133" s="33"/>
      <c r="LF133" s="33"/>
      <c r="LG133" s="33"/>
    </row>
    <row r="134" spans="2:319" ht="15.75" hidden="1" customHeight="1">
      <c r="B134" s="81"/>
      <c r="C134" s="81"/>
      <c r="D134" s="81"/>
      <c r="E134" s="88" t="s">
        <v>38</v>
      </c>
      <c r="F134" s="82">
        <v>595</v>
      </c>
      <c r="G134" s="82">
        <v>560</v>
      </c>
      <c r="H134" s="83">
        <f t="shared" si="4"/>
        <v>94.1</v>
      </c>
      <c r="I134" s="92"/>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c r="IW134" s="33"/>
      <c r="IX134" s="33"/>
      <c r="IY134" s="33"/>
      <c r="IZ134" s="33"/>
      <c r="JA134" s="33"/>
      <c r="JB134" s="33"/>
      <c r="JC134" s="33"/>
      <c r="JD134" s="33"/>
      <c r="JE134" s="33"/>
      <c r="JF134" s="33"/>
      <c r="JG134" s="33"/>
      <c r="JH134" s="33"/>
      <c r="JI134" s="33"/>
      <c r="JJ134" s="33"/>
      <c r="JK134" s="33"/>
      <c r="JL134" s="33"/>
      <c r="JM134" s="33"/>
      <c r="JN134" s="33"/>
      <c r="JO134" s="33"/>
      <c r="JP134" s="33"/>
      <c r="JQ134" s="33"/>
      <c r="JR134" s="33"/>
      <c r="JS134" s="33"/>
      <c r="JT134" s="33"/>
      <c r="JU134" s="33"/>
      <c r="JV134" s="33"/>
      <c r="JW134" s="33"/>
      <c r="JX134" s="33"/>
      <c r="JY134" s="33"/>
      <c r="JZ134" s="33"/>
      <c r="KA134" s="33"/>
      <c r="KB134" s="33"/>
      <c r="KC134" s="33"/>
      <c r="KD134" s="33"/>
      <c r="KE134" s="33"/>
      <c r="KF134" s="33"/>
      <c r="KG134" s="33"/>
      <c r="KH134" s="33"/>
      <c r="KI134" s="33"/>
      <c r="KJ134" s="33"/>
      <c r="KK134" s="33"/>
      <c r="KL134" s="33"/>
      <c r="KM134" s="33"/>
      <c r="KN134" s="33"/>
      <c r="KO134" s="33"/>
      <c r="KP134" s="33"/>
      <c r="KQ134" s="33"/>
      <c r="KR134" s="33"/>
      <c r="KS134" s="33"/>
      <c r="KT134" s="33"/>
      <c r="KU134" s="33"/>
      <c r="KV134" s="33"/>
      <c r="KW134" s="33"/>
      <c r="KX134" s="33"/>
      <c r="KY134" s="33"/>
      <c r="KZ134" s="33"/>
      <c r="LA134" s="33"/>
      <c r="LB134" s="33"/>
      <c r="LC134" s="33"/>
      <c r="LD134" s="33"/>
      <c r="LE134" s="33"/>
      <c r="LF134" s="33"/>
      <c r="LG134" s="33"/>
    </row>
    <row r="135" spans="2:319" s="63" customFormat="1" ht="15.75" hidden="1" customHeight="1">
      <c r="B135" s="77"/>
      <c r="C135" s="77"/>
      <c r="D135" s="77"/>
      <c r="E135" s="88" t="s">
        <v>39</v>
      </c>
      <c r="F135" s="82">
        <v>345</v>
      </c>
      <c r="G135" s="82">
        <v>305</v>
      </c>
      <c r="H135" s="83">
        <f t="shared" si="4"/>
        <v>88.4</v>
      </c>
      <c r="I135" s="92"/>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c r="KK135" s="64"/>
      <c r="KL135" s="64"/>
      <c r="KM135" s="64"/>
      <c r="KN135" s="64"/>
      <c r="KO135" s="64"/>
      <c r="KP135" s="64"/>
      <c r="KQ135" s="64"/>
      <c r="KR135" s="64"/>
      <c r="KS135" s="64"/>
      <c r="KT135" s="64"/>
      <c r="KU135" s="64"/>
      <c r="KV135" s="64"/>
      <c r="KW135" s="64"/>
      <c r="KX135" s="64"/>
      <c r="KY135" s="64"/>
      <c r="KZ135" s="64"/>
      <c r="LA135" s="64"/>
      <c r="LB135" s="64"/>
      <c r="LC135" s="64"/>
      <c r="LD135" s="64"/>
      <c r="LE135" s="64"/>
      <c r="LF135" s="64"/>
      <c r="LG135" s="64"/>
    </row>
    <row r="136" spans="2:319" s="33" customFormat="1" ht="15.75" hidden="1" customHeight="1">
      <c r="B136" s="78"/>
      <c r="C136" s="78"/>
      <c r="D136" s="78"/>
      <c r="E136" s="88" t="s">
        <v>40</v>
      </c>
      <c r="F136" s="82">
        <v>511</v>
      </c>
      <c r="G136" s="82">
        <v>235</v>
      </c>
      <c r="H136" s="83">
        <f t="shared" si="4"/>
        <v>46</v>
      </c>
      <c r="I136" s="92" t="s">
        <v>87</v>
      </c>
    </row>
    <row r="137" spans="2:319" s="33" customFormat="1" ht="15.75" hidden="1" customHeight="1">
      <c r="B137" s="78"/>
      <c r="C137" s="78"/>
      <c r="D137" s="78"/>
      <c r="E137" s="93" t="s">
        <v>41</v>
      </c>
      <c r="F137" s="94">
        <v>57</v>
      </c>
      <c r="G137" s="94">
        <v>37</v>
      </c>
      <c r="H137" s="83">
        <f t="shared" si="4"/>
        <v>64.900000000000006</v>
      </c>
      <c r="I137" s="95"/>
    </row>
    <row r="138" spans="2:319" s="63" customFormat="1" ht="15.75" hidden="1" customHeight="1">
      <c r="B138" s="77"/>
      <c r="C138" s="77"/>
      <c r="D138" s="77"/>
      <c r="E138" s="62"/>
      <c r="F138" s="50">
        <f>SUM(F127:F137)</f>
        <v>4473</v>
      </c>
      <c r="G138" s="50">
        <f>SUM(G127:G137)</f>
        <v>2192</v>
      </c>
      <c r="H138" s="51">
        <f t="shared" si="4"/>
        <v>49</v>
      </c>
      <c r="I138" s="57"/>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c r="KK138" s="64"/>
      <c r="KL138" s="64"/>
      <c r="KM138" s="64"/>
      <c r="KN138" s="64"/>
      <c r="KO138" s="64"/>
      <c r="KP138" s="64"/>
      <c r="KQ138" s="64"/>
      <c r="KR138" s="64"/>
      <c r="KS138" s="64"/>
      <c r="KT138" s="64"/>
      <c r="KU138" s="64"/>
      <c r="KV138" s="64"/>
      <c r="KW138" s="64"/>
      <c r="KX138" s="64"/>
      <c r="KY138" s="64"/>
      <c r="KZ138" s="64"/>
      <c r="LA138" s="64"/>
      <c r="LB138" s="64"/>
      <c r="LC138" s="64"/>
      <c r="LD138" s="64"/>
      <c r="LE138" s="64"/>
      <c r="LF138" s="64"/>
      <c r="LG138" s="64"/>
    </row>
    <row r="139" spans="2:319" ht="15.75" hidden="1" customHeight="1">
      <c r="B139" s="90"/>
      <c r="C139" s="90"/>
      <c r="D139" s="90"/>
      <c r="E139" s="93"/>
      <c r="F139" s="94"/>
      <c r="G139" s="94"/>
      <c r="H139" s="83"/>
      <c r="I139" s="95"/>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c r="IW139" s="33"/>
      <c r="IX139" s="33"/>
      <c r="IY139" s="33"/>
      <c r="IZ139" s="33"/>
      <c r="JA139" s="33"/>
      <c r="JB139" s="33"/>
      <c r="JC139" s="33"/>
      <c r="JD139" s="33"/>
      <c r="JE139" s="33"/>
      <c r="JF139" s="33"/>
      <c r="JG139" s="33"/>
      <c r="JH139" s="33"/>
      <c r="JI139" s="33"/>
      <c r="JJ139" s="33"/>
      <c r="JK139" s="33"/>
      <c r="JL139" s="33"/>
      <c r="JM139" s="33"/>
      <c r="JN139" s="33"/>
      <c r="JO139" s="33"/>
      <c r="JP139" s="33"/>
      <c r="JQ139" s="33"/>
      <c r="JR139" s="33"/>
      <c r="JS139" s="33"/>
      <c r="JT139" s="33"/>
      <c r="JU139" s="33"/>
      <c r="JV139" s="33"/>
      <c r="JW139" s="33"/>
      <c r="JX139" s="33"/>
      <c r="JY139" s="33"/>
      <c r="JZ139" s="33"/>
      <c r="KA139" s="33"/>
      <c r="KB139" s="33"/>
      <c r="KC139" s="33"/>
      <c r="KD139" s="33"/>
      <c r="KE139" s="33"/>
      <c r="KF139" s="33"/>
      <c r="KG139" s="33"/>
      <c r="KH139" s="33"/>
      <c r="KI139" s="33"/>
      <c r="KJ139" s="33"/>
      <c r="KK139" s="33"/>
      <c r="KL139" s="33"/>
      <c r="KM139" s="33"/>
      <c r="KN139" s="33"/>
      <c r="KO139" s="33"/>
      <c r="KP139" s="33"/>
      <c r="KQ139" s="33"/>
      <c r="KR139" s="33"/>
      <c r="KS139" s="33"/>
      <c r="KT139" s="33"/>
      <c r="KU139" s="33"/>
      <c r="KV139" s="33"/>
      <c r="KW139" s="33"/>
      <c r="KX139" s="33"/>
      <c r="KY139" s="33"/>
      <c r="KZ139" s="33"/>
      <c r="LA139" s="33"/>
      <c r="LB139" s="33"/>
      <c r="LC139" s="33"/>
      <c r="LD139" s="33"/>
      <c r="LE139" s="33"/>
      <c r="LF139" s="33"/>
      <c r="LG139" s="33"/>
    </row>
    <row r="140" spans="2:319" ht="15.75" hidden="1" customHeight="1">
      <c r="B140" s="90"/>
      <c r="C140" s="90"/>
      <c r="D140" s="90"/>
      <c r="E140" s="62"/>
      <c r="F140" s="50" t="s">
        <v>16</v>
      </c>
      <c r="G140" s="50" t="s">
        <v>16</v>
      </c>
      <c r="H140" s="51" t="s">
        <v>16</v>
      </c>
      <c r="I140" s="57"/>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c r="IV140" s="33"/>
      <c r="IW140" s="33"/>
      <c r="IX140" s="33"/>
      <c r="IY140" s="33"/>
      <c r="IZ140" s="33"/>
      <c r="JA140" s="33"/>
      <c r="JB140" s="33"/>
      <c r="JC140" s="33"/>
      <c r="JD140" s="33"/>
      <c r="JE140" s="33"/>
      <c r="JF140" s="33"/>
      <c r="JG140" s="33"/>
      <c r="JH140" s="33"/>
      <c r="JI140" s="33"/>
      <c r="JJ140" s="33"/>
      <c r="JK140" s="33"/>
      <c r="JL140" s="33"/>
      <c r="JM140" s="33"/>
      <c r="JN140" s="33"/>
      <c r="JO140" s="33"/>
      <c r="JP140" s="33"/>
      <c r="JQ140" s="33"/>
      <c r="JR140" s="33"/>
      <c r="JS140" s="33"/>
      <c r="JT140" s="33"/>
      <c r="JU140" s="33"/>
      <c r="JV140" s="33"/>
      <c r="JW140" s="33"/>
      <c r="JX140" s="33"/>
      <c r="JY140" s="33"/>
      <c r="JZ140" s="33"/>
      <c r="KA140" s="33"/>
      <c r="KB140" s="33"/>
      <c r="KC140" s="33"/>
      <c r="KD140" s="33"/>
      <c r="KE140" s="33"/>
      <c r="KF140" s="33"/>
      <c r="KG140" s="33"/>
      <c r="KH140" s="33"/>
      <c r="KI140" s="33"/>
      <c r="KJ140" s="33"/>
      <c r="KK140" s="33"/>
      <c r="KL140" s="33"/>
      <c r="KM140" s="33"/>
      <c r="KN140" s="33"/>
      <c r="KO140" s="33"/>
      <c r="KP140" s="33"/>
      <c r="KQ140" s="33"/>
      <c r="KR140" s="33"/>
      <c r="KS140" s="33"/>
      <c r="KT140" s="33"/>
      <c r="KU140" s="33"/>
      <c r="KV140" s="33"/>
      <c r="KW140" s="33"/>
      <c r="KX140" s="33"/>
      <c r="KY140" s="33"/>
      <c r="KZ140" s="33"/>
      <c r="LA140" s="33"/>
      <c r="LB140" s="33"/>
      <c r="LC140" s="33"/>
      <c r="LD140" s="33"/>
      <c r="LE140" s="33"/>
      <c r="LF140" s="33"/>
      <c r="LG140" s="33"/>
    </row>
    <row r="141" spans="2:319" ht="15.75" hidden="1" customHeight="1">
      <c r="B141" s="90"/>
      <c r="C141" s="90"/>
      <c r="D141" s="90"/>
      <c r="E141" s="82" t="s">
        <v>88</v>
      </c>
      <c r="F141" s="82"/>
      <c r="G141" s="82"/>
      <c r="H141" s="85" t="s">
        <v>16</v>
      </c>
      <c r="I141" s="86"/>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c r="IV141" s="33"/>
      <c r="IW141" s="33"/>
      <c r="IX141" s="33"/>
      <c r="IY141" s="33"/>
      <c r="IZ141" s="33"/>
      <c r="JA141" s="33"/>
      <c r="JB141" s="33"/>
      <c r="JC141" s="33"/>
      <c r="JD141" s="33"/>
      <c r="JE141" s="33"/>
      <c r="JF141" s="33"/>
      <c r="JG141" s="33"/>
      <c r="JH141" s="33"/>
      <c r="JI141" s="33"/>
      <c r="JJ141" s="33"/>
      <c r="JK141" s="33"/>
      <c r="JL141" s="33"/>
      <c r="JM141" s="33"/>
      <c r="JN141" s="33"/>
      <c r="JO141" s="33"/>
      <c r="JP141" s="33"/>
      <c r="JQ141" s="33"/>
      <c r="JR141" s="33"/>
      <c r="JS141" s="33"/>
      <c r="JT141" s="33"/>
      <c r="JU141" s="33"/>
      <c r="JV141" s="33"/>
      <c r="JW141" s="33"/>
      <c r="JX141" s="33"/>
      <c r="JY141" s="33"/>
      <c r="JZ141" s="33"/>
      <c r="KA141" s="33"/>
      <c r="KB141" s="33"/>
      <c r="KC141" s="33"/>
      <c r="KD141" s="33"/>
      <c r="KE141" s="33"/>
      <c r="KF141" s="33"/>
      <c r="KG141" s="33"/>
      <c r="KH141" s="33"/>
      <c r="KI141" s="33"/>
      <c r="KJ141" s="33"/>
      <c r="KK141" s="33"/>
      <c r="KL141" s="33"/>
      <c r="KM141" s="33"/>
      <c r="KN141" s="33"/>
      <c r="KO141" s="33"/>
      <c r="KP141" s="33"/>
      <c r="KQ141" s="33"/>
      <c r="KR141" s="33"/>
      <c r="KS141" s="33"/>
      <c r="KT141" s="33"/>
      <c r="KU141" s="33"/>
      <c r="KV141" s="33"/>
      <c r="KW141" s="33"/>
      <c r="KX141" s="33"/>
      <c r="KY141" s="33"/>
      <c r="KZ141" s="33"/>
      <c r="LA141" s="33"/>
      <c r="LB141" s="33"/>
      <c r="LC141" s="33"/>
      <c r="LD141" s="33"/>
      <c r="LE141" s="33"/>
      <c r="LF141" s="33"/>
      <c r="LG141" s="33"/>
    </row>
    <row r="142" spans="2:319" ht="15.75" hidden="1" customHeight="1">
      <c r="B142" s="90"/>
      <c r="C142" s="90"/>
      <c r="D142" s="90"/>
      <c r="E142" s="82" t="s">
        <v>42</v>
      </c>
      <c r="F142" s="82"/>
      <c r="G142" s="82"/>
      <c r="H142" s="85" t="s">
        <v>16</v>
      </c>
      <c r="I142" s="86"/>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c r="IW142" s="33"/>
      <c r="IX142" s="33"/>
      <c r="IY142" s="33"/>
      <c r="IZ142" s="33"/>
      <c r="JA142" s="33"/>
      <c r="JB142" s="33"/>
      <c r="JC142" s="33"/>
      <c r="JD142" s="33"/>
      <c r="JE142" s="33"/>
      <c r="JF142" s="33"/>
      <c r="JG142" s="33"/>
      <c r="JH142" s="33"/>
      <c r="JI142" s="33"/>
      <c r="JJ142" s="33"/>
      <c r="JK142" s="33"/>
      <c r="JL142" s="33"/>
      <c r="JM142" s="33"/>
      <c r="JN142" s="33"/>
      <c r="JO142" s="33"/>
      <c r="JP142" s="33"/>
      <c r="JQ142" s="33"/>
      <c r="JR142" s="33"/>
      <c r="JS142" s="33"/>
      <c r="JT142" s="33"/>
      <c r="JU142" s="33"/>
      <c r="JV142" s="33"/>
      <c r="JW142" s="33"/>
      <c r="JX142" s="33"/>
      <c r="JY142" s="33"/>
      <c r="JZ142" s="33"/>
      <c r="KA142" s="33"/>
      <c r="KB142" s="33"/>
      <c r="KC142" s="33"/>
      <c r="KD142" s="33"/>
      <c r="KE142" s="33"/>
      <c r="KF142" s="33"/>
      <c r="KG142" s="33"/>
      <c r="KH142" s="33"/>
      <c r="KI142" s="33"/>
      <c r="KJ142" s="33"/>
      <c r="KK142" s="33"/>
      <c r="KL142" s="33"/>
      <c r="KM142" s="33"/>
      <c r="KN142" s="33"/>
      <c r="KO142" s="33"/>
      <c r="KP142" s="33"/>
      <c r="KQ142" s="33"/>
      <c r="KR142" s="33"/>
      <c r="KS142" s="33"/>
      <c r="KT142" s="33"/>
      <c r="KU142" s="33"/>
      <c r="KV142" s="33"/>
      <c r="KW142" s="33"/>
      <c r="KX142" s="33"/>
      <c r="KY142" s="33"/>
      <c r="KZ142" s="33"/>
      <c r="LA142" s="33"/>
      <c r="LB142" s="33"/>
      <c r="LC142" s="33"/>
      <c r="LD142" s="33"/>
      <c r="LE142" s="33"/>
      <c r="LF142" s="33"/>
      <c r="LG142" s="33"/>
    </row>
    <row r="143" spans="2:319" ht="15.75" hidden="1" customHeight="1">
      <c r="B143" s="90"/>
      <c r="C143" s="90"/>
      <c r="D143" s="90"/>
      <c r="E143" s="82" t="s">
        <v>89</v>
      </c>
      <c r="F143" s="82"/>
      <c r="G143" s="82"/>
      <c r="H143" s="85" t="s">
        <v>16</v>
      </c>
      <c r="I143" s="86"/>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c r="IV143" s="33"/>
      <c r="IW143" s="33"/>
      <c r="IX143" s="33"/>
      <c r="IY143" s="33"/>
      <c r="IZ143" s="33"/>
      <c r="JA143" s="33"/>
      <c r="JB143" s="33"/>
      <c r="JC143" s="33"/>
      <c r="JD143" s="33"/>
      <c r="JE143" s="33"/>
      <c r="JF143" s="33"/>
      <c r="JG143" s="33"/>
      <c r="JH143" s="33"/>
      <c r="JI143" s="33"/>
      <c r="JJ143" s="33"/>
      <c r="JK143" s="33"/>
      <c r="JL143" s="33"/>
      <c r="JM143" s="33"/>
      <c r="JN143" s="33"/>
      <c r="JO143" s="33"/>
      <c r="JP143" s="33"/>
      <c r="JQ143" s="33"/>
      <c r="JR143" s="33"/>
      <c r="JS143" s="33"/>
      <c r="JT143" s="33"/>
      <c r="JU143" s="33"/>
      <c r="JV143" s="33"/>
      <c r="JW143" s="33"/>
      <c r="JX143" s="33"/>
      <c r="JY143" s="33"/>
      <c r="JZ143" s="33"/>
      <c r="KA143" s="33"/>
      <c r="KB143" s="33"/>
      <c r="KC143" s="33"/>
      <c r="KD143" s="33"/>
      <c r="KE143" s="33"/>
      <c r="KF143" s="33"/>
      <c r="KG143" s="33"/>
      <c r="KH143" s="33"/>
      <c r="KI143" s="33"/>
      <c r="KJ143" s="33"/>
      <c r="KK143" s="33"/>
      <c r="KL143" s="33"/>
      <c r="KM143" s="33"/>
      <c r="KN143" s="33"/>
      <c r="KO143" s="33"/>
      <c r="KP143" s="33"/>
      <c r="KQ143" s="33"/>
      <c r="KR143" s="33"/>
      <c r="KS143" s="33"/>
      <c r="KT143" s="33"/>
      <c r="KU143" s="33"/>
      <c r="KV143" s="33"/>
      <c r="KW143" s="33"/>
      <c r="KX143" s="33"/>
      <c r="KY143" s="33"/>
      <c r="KZ143" s="33"/>
      <c r="LA143" s="33"/>
      <c r="LB143" s="33"/>
      <c r="LC143" s="33"/>
      <c r="LD143" s="33"/>
      <c r="LE143" s="33"/>
      <c r="LF143" s="33"/>
      <c r="LG143" s="33"/>
    </row>
    <row r="144" spans="2:319" ht="15.75" hidden="1" customHeight="1">
      <c r="B144" s="90"/>
      <c r="C144" s="90"/>
      <c r="D144" s="90"/>
      <c r="E144" s="82" t="s">
        <v>90</v>
      </c>
      <c r="F144" s="82"/>
      <c r="G144" s="82"/>
      <c r="H144" s="85" t="s">
        <v>16</v>
      </c>
      <c r="I144" s="86"/>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c r="IV144" s="33"/>
      <c r="IW144" s="33"/>
      <c r="IX144" s="33"/>
      <c r="IY144" s="33"/>
      <c r="IZ144" s="33"/>
      <c r="JA144" s="33"/>
      <c r="JB144" s="33"/>
      <c r="JC144" s="33"/>
      <c r="JD144" s="33"/>
      <c r="JE144" s="33"/>
      <c r="JF144" s="33"/>
      <c r="JG144" s="33"/>
      <c r="JH144" s="33"/>
      <c r="JI144" s="33"/>
      <c r="JJ144" s="33"/>
      <c r="JK144" s="33"/>
      <c r="JL144" s="33"/>
      <c r="JM144" s="33"/>
      <c r="JN144" s="33"/>
      <c r="JO144" s="33"/>
      <c r="JP144" s="33"/>
      <c r="JQ144" s="33"/>
      <c r="JR144" s="33"/>
      <c r="JS144" s="33"/>
      <c r="JT144" s="33"/>
      <c r="JU144" s="33"/>
      <c r="JV144" s="33"/>
      <c r="JW144" s="33"/>
      <c r="JX144" s="33"/>
      <c r="JY144" s="33"/>
      <c r="JZ144" s="33"/>
      <c r="KA144" s="33"/>
      <c r="KB144" s="33"/>
      <c r="KC144" s="33"/>
      <c r="KD144" s="33"/>
      <c r="KE144" s="33"/>
      <c r="KF144" s="33"/>
      <c r="KG144" s="33"/>
      <c r="KH144" s="33"/>
      <c r="KI144" s="33"/>
      <c r="KJ144" s="33"/>
      <c r="KK144" s="33"/>
      <c r="KL144" s="33"/>
      <c r="KM144" s="33"/>
      <c r="KN144" s="33"/>
      <c r="KO144" s="33"/>
      <c r="KP144" s="33"/>
      <c r="KQ144" s="33"/>
      <c r="KR144" s="33"/>
      <c r="KS144" s="33"/>
      <c r="KT144" s="33"/>
      <c r="KU144" s="33"/>
      <c r="KV144" s="33"/>
      <c r="KW144" s="33"/>
      <c r="KX144" s="33"/>
      <c r="KY144" s="33"/>
      <c r="KZ144" s="33"/>
      <c r="LA144" s="33"/>
      <c r="LB144" s="33"/>
      <c r="LC144" s="33"/>
      <c r="LD144" s="33"/>
      <c r="LE144" s="33"/>
      <c r="LF144" s="33"/>
      <c r="LG144" s="33"/>
    </row>
    <row r="145" spans="2:319" ht="15.75" hidden="1" customHeight="1">
      <c r="B145" s="90"/>
      <c r="C145" s="90"/>
      <c r="D145" s="90"/>
      <c r="E145" s="88" t="s">
        <v>91</v>
      </c>
      <c r="F145" s="82"/>
      <c r="G145" s="82"/>
      <c r="H145" s="85" t="s">
        <v>16</v>
      </c>
      <c r="I145" s="92"/>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c r="IV145" s="33"/>
      <c r="IW145" s="33"/>
      <c r="IX145" s="33"/>
      <c r="IY145" s="33"/>
      <c r="IZ145" s="33"/>
      <c r="JA145" s="33"/>
      <c r="JB145" s="33"/>
      <c r="JC145" s="33"/>
      <c r="JD145" s="33"/>
      <c r="JE145" s="33"/>
      <c r="JF145" s="33"/>
      <c r="JG145" s="33"/>
      <c r="JH145" s="33"/>
      <c r="JI145" s="33"/>
      <c r="JJ145" s="33"/>
      <c r="JK145" s="33"/>
      <c r="JL145" s="33"/>
      <c r="JM145" s="33"/>
      <c r="JN145" s="33"/>
      <c r="JO145" s="33"/>
      <c r="JP145" s="33"/>
      <c r="JQ145" s="33"/>
      <c r="JR145" s="33"/>
      <c r="JS145" s="33"/>
      <c r="JT145" s="33"/>
      <c r="JU145" s="33"/>
      <c r="JV145" s="33"/>
      <c r="JW145" s="33"/>
      <c r="JX145" s="33"/>
      <c r="JY145" s="33"/>
      <c r="JZ145" s="33"/>
      <c r="KA145" s="33"/>
      <c r="KB145" s="33"/>
      <c r="KC145" s="33"/>
      <c r="KD145" s="33"/>
      <c r="KE145" s="33"/>
      <c r="KF145" s="33"/>
      <c r="KG145" s="33"/>
      <c r="KH145" s="33"/>
      <c r="KI145" s="33"/>
      <c r="KJ145" s="33"/>
      <c r="KK145" s="33"/>
      <c r="KL145" s="33"/>
      <c r="KM145" s="33"/>
      <c r="KN145" s="33"/>
      <c r="KO145" s="33"/>
      <c r="KP145" s="33"/>
      <c r="KQ145" s="33"/>
      <c r="KR145" s="33"/>
      <c r="KS145" s="33"/>
      <c r="KT145" s="33"/>
      <c r="KU145" s="33"/>
      <c r="KV145" s="33"/>
      <c r="KW145" s="33"/>
      <c r="KX145" s="33"/>
      <c r="KY145" s="33"/>
      <c r="KZ145" s="33"/>
      <c r="LA145" s="33"/>
      <c r="LB145" s="33"/>
      <c r="LC145" s="33"/>
      <c r="LD145" s="33"/>
      <c r="LE145" s="33"/>
      <c r="LF145" s="33"/>
      <c r="LG145" s="33"/>
    </row>
    <row r="146" spans="2:319" ht="15.75" hidden="1" customHeight="1">
      <c r="B146" s="90"/>
      <c r="C146" s="90"/>
      <c r="D146" s="90"/>
      <c r="E146" s="62"/>
      <c r="F146" s="50" t="s">
        <v>16</v>
      </c>
      <c r="G146" s="50" t="s">
        <v>16</v>
      </c>
      <c r="H146" s="80" t="s">
        <v>16</v>
      </c>
      <c r="I146" s="96"/>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c r="IV146" s="33"/>
      <c r="IW146" s="33"/>
      <c r="IX146" s="33"/>
      <c r="IY146" s="33"/>
      <c r="IZ146" s="33"/>
      <c r="JA146" s="33"/>
      <c r="JB146" s="33"/>
      <c r="JC146" s="33"/>
      <c r="JD146" s="33"/>
      <c r="JE146" s="33"/>
      <c r="JF146" s="33"/>
      <c r="JG146" s="33"/>
      <c r="JH146" s="33"/>
      <c r="JI146" s="33"/>
      <c r="JJ146" s="33"/>
      <c r="JK146" s="33"/>
      <c r="JL146" s="33"/>
      <c r="JM146" s="33"/>
      <c r="JN146" s="33"/>
      <c r="JO146" s="33"/>
      <c r="JP146" s="33"/>
      <c r="JQ146" s="33"/>
      <c r="JR146" s="33"/>
      <c r="JS146" s="33"/>
      <c r="JT146" s="33"/>
      <c r="JU146" s="33"/>
      <c r="JV146" s="33"/>
      <c r="JW146" s="33"/>
      <c r="JX146" s="33"/>
      <c r="JY146" s="33"/>
      <c r="JZ146" s="33"/>
      <c r="KA146" s="33"/>
      <c r="KB146" s="33"/>
      <c r="KC146" s="33"/>
      <c r="KD146" s="33"/>
      <c r="KE146" s="33"/>
      <c r="KF146" s="33"/>
      <c r="KG146" s="33"/>
      <c r="KH146" s="33"/>
      <c r="KI146" s="33"/>
      <c r="KJ146" s="33"/>
      <c r="KK146" s="33"/>
      <c r="KL146" s="33"/>
      <c r="KM146" s="33"/>
      <c r="KN146" s="33"/>
      <c r="KO146" s="33"/>
      <c r="KP146" s="33"/>
      <c r="KQ146" s="33"/>
      <c r="KR146" s="33"/>
      <c r="KS146" s="33"/>
      <c r="KT146" s="33"/>
      <c r="KU146" s="33"/>
      <c r="KV146" s="33"/>
      <c r="KW146" s="33"/>
      <c r="KX146" s="33"/>
      <c r="KY146" s="33"/>
      <c r="KZ146" s="33"/>
      <c r="LA146" s="33"/>
      <c r="LB146" s="33"/>
      <c r="LC146" s="33"/>
      <c r="LD146" s="33"/>
      <c r="LE146" s="33"/>
      <c r="LF146" s="33"/>
      <c r="LG146" s="33"/>
    </row>
    <row r="147" spans="2:319" ht="15.75" hidden="1" customHeight="1">
      <c r="B147" s="90"/>
      <c r="C147" s="90"/>
      <c r="D147" s="90"/>
      <c r="E147" s="82" t="s">
        <v>42</v>
      </c>
      <c r="F147" s="82">
        <v>3153</v>
      </c>
      <c r="G147" s="82">
        <v>117</v>
      </c>
      <c r="H147" s="83">
        <f>ROUND((G147/F147)*100,1)</f>
        <v>3.7</v>
      </c>
      <c r="I147" s="86"/>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c r="IV147" s="33"/>
      <c r="IW147" s="33"/>
      <c r="IX147" s="33"/>
      <c r="IY147" s="33"/>
      <c r="IZ147" s="33"/>
      <c r="JA147" s="33"/>
      <c r="JB147" s="33"/>
      <c r="JC147" s="33"/>
      <c r="JD147" s="33"/>
      <c r="JE147" s="33"/>
      <c r="JF147" s="33"/>
      <c r="JG147" s="33"/>
      <c r="JH147" s="33"/>
      <c r="JI147" s="33"/>
      <c r="JJ147" s="33"/>
      <c r="JK147" s="33"/>
      <c r="JL147" s="33"/>
      <c r="JM147" s="33"/>
      <c r="JN147" s="33"/>
      <c r="JO147" s="33"/>
      <c r="JP147" s="33"/>
      <c r="JQ147" s="33"/>
      <c r="JR147" s="33"/>
      <c r="JS147" s="33"/>
      <c r="JT147" s="33"/>
      <c r="JU147" s="33"/>
      <c r="JV147" s="33"/>
      <c r="JW147" s="33"/>
      <c r="JX147" s="33"/>
      <c r="JY147" s="33"/>
      <c r="JZ147" s="33"/>
      <c r="KA147" s="33"/>
      <c r="KB147" s="33"/>
      <c r="KC147" s="33"/>
      <c r="KD147" s="33"/>
      <c r="KE147" s="33"/>
      <c r="KF147" s="33"/>
      <c r="KG147" s="33"/>
      <c r="KH147" s="33"/>
      <c r="KI147" s="33"/>
      <c r="KJ147" s="33"/>
      <c r="KK147" s="33"/>
      <c r="KL147" s="33"/>
      <c r="KM147" s="33"/>
      <c r="KN147" s="33"/>
      <c r="KO147" s="33"/>
      <c r="KP147" s="33"/>
      <c r="KQ147" s="33"/>
      <c r="KR147" s="33"/>
      <c r="KS147" s="33"/>
      <c r="KT147" s="33"/>
      <c r="KU147" s="33"/>
      <c r="KV147" s="33"/>
      <c r="KW147" s="33"/>
      <c r="KX147" s="33"/>
      <c r="KY147" s="33"/>
      <c r="KZ147" s="33"/>
      <c r="LA147" s="33"/>
      <c r="LB147" s="33"/>
      <c r="LC147" s="33"/>
      <c r="LD147" s="33"/>
      <c r="LE147" s="33"/>
      <c r="LF147" s="33"/>
      <c r="LG147" s="33"/>
    </row>
    <row r="148" spans="2:319" ht="15.75" hidden="1" customHeight="1">
      <c r="B148" s="90"/>
      <c r="C148" s="90"/>
      <c r="D148" s="90"/>
      <c r="E148" s="82" t="s">
        <v>43</v>
      </c>
      <c r="F148" s="82"/>
      <c r="G148" s="82"/>
      <c r="H148" s="85" t="s">
        <v>16</v>
      </c>
      <c r="I148" s="86"/>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c r="IS148" s="33"/>
      <c r="IT148" s="33"/>
      <c r="IU148" s="33"/>
      <c r="IV148" s="33"/>
      <c r="IW148" s="33"/>
      <c r="IX148" s="33"/>
      <c r="IY148" s="33"/>
      <c r="IZ148" s="33"/>
      <c r="JA148" s="33"/>
      <c r="JB148" s="33"/>
      <c r="JC148" s="33"/>
      <c r="JD148" s="33"/>
      <c r="JE148" s="33"/>
      <c r="JF148" s="33"/>
      <c r="JG148" s="33"/>
      <c r="JH148" s="33"/>
      <c r="JI148" s="33"/>
      <c r="JJ148" s="33"/>
      <c r="JK148" s="33"/>
      <c r="JL148" s="33"/>
      <c r="JM148" s="33"/>
      <c r="JN148" s="33"/>
      <c r="JO148" s="33"/>
      <c r="JP148" s="33"/>
      <c r="JQ148" s="33"/>
      <c r="JR148" s="33"/>
      <c r="JS148" s="33"/>
      <c r="JT148" s="33"/>
      <c r="JU148" s="33"/>
      <c r="JV148" s="33"/>
      <c r="JW148" s="33"/>
      <c r="JX148" s="33"/>
      <c r="JY148" s="33"/>
      <c r="JZ148" s="33"/>
      <c r="KA148" s="33"/>
      <c r="KB148" s="33"/>
      <c r="KC148" s="33"/>
      <c r="KD148" s="33"/>
      <c r="KE148" s="33"/>
      <c r="KF148" s="33"/>
      <c r="KG148" s="33"/>
      <c r="KH148" s="33"/>
      <c r="KI148" s="33"/>
      <c r="KJ148" s="33"/>
      <c r="KK148" s="33"/>
      <c r="KL148" s="33"/>
      <c r="KM148" s="33"/>
      <c r="KN148" s="33"/>
      <c r="KO148" s="33"/>
      <c r="KP148" s="33"/>
      <c r="KQ148" s="33"/>
      <c r="KR148" s="33"/>
      <c r="KS148" s="33"/>
      <c r="KT148" s="33"/>
      <c r="KU148" s="33"/>
      <c r="KV148" s="33"/>
      <c r="KW148" s="33"/>
      <c r="KX148" s="33"/>
      <c r="KY148" s="33"/>
      <c r="KZ148" s="33"/>
      <c r="LA148" s="33"/>
      <c r="LB148" s="33"/>
      <c r="LC148" s="33"/>
      <c r="LD148" s="33"/>
      <c r="LE148" s="33"/>
      <c r="LF148" s="33"/>
      <c r="LG148" s="33"/>
    </row>
    <row r="149" spans="2:319" ht="15.75" hidden="1" customHeight="1">
      <c r="B149" s="90"/>
      <c r="C149" s="90"/>
      <c r="D149" s="90"/>
      <c r="E149" s="62"/>
      <c r="F149" s="50" t="s">
        <v>16</v>
      </c>
      <c r="G149" s="50" t="s">
        <v>16</v>
      </c>
      <c r="H149" s="51" t="s">
        <v>16</v>
      </c>
      <c r="I149" s="96"/>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c r="IV149" s="33"/>
      <c r="IW149" s="33"/>
      <c r="IX149" s="33"/>
      <c r="IY149" s="33"/>
      <c r="IZ149" s="33"/>
      <c r="JA149" s="33"/>
      <c r="JB149" s="33"/>
      <c r="JC149" s="33"/>
      <c r="JD149" s="33"/>
      <c r="JE149" s="33"/>
      <c r="JF149" s="33"/>
      <c r="JG149" s="33"/>
      <c r="JH149" s="33"/>
      <c r="JI149" s="33"/>
      <c r="JJ149" s="33"/>
      <c r="JK149" s="33"/>
      <c r="JL149" s="33"/>
      <c r="JM149" s="33"/>
      <c r="JN149" s="33"/>
      <c r="JO149" s="33"/>
      <c r="JP149" s="33"/>
      <c r="JQ149" s="33"/>
      <c r="JR149" s="33"/>
      <c r="JS149" s="33"/>
      <c r="JT149" s="33"/>
      <c r="JU149" s="33"/>
      <c r="JV149" s="33"/>
      <c r="JW149" s="33"/>
      <c r="JX149" s="33"/>
      <c r="JY149" s="33"/>
      <c r="JZ149" s="33"/>
      <c r="KA149" s="33"/>
      <c r="KB149" s="33"/>
      <c r="KC149" s="33"/>
      <c r="KD149" s="33"/>
      <c r="KE149" s="33"/>
      <c r="KF149" s="33"/>
      <c r="KG149" s="33"/>
      <c r="KH149" s="33"/>
      <c r="KI149" s="33"/>
      <c r="KJ149" s="33"/>
      <c r="KK149" s="33"/>
      <c r="KL149" s="33"/>
      <c r="KM149" s="33"/>
      <c r="KN149" s="33"/>
      <c r="KO149" s="33"/>
      <c r="KP149" s="33"/>
      <c r="KQ149" s="33"/>
      <c r="KR149" s="33"/>
      <c r="KS149" s="33"/>
      <c r="KT149" s="33"/>
      <c r="KU149" s="33"/>
      <c r="KV149" s="33"/>
      <c r="KW149" s="33"/>
      <c r="KX149" s="33"/>
      <c r="KY149" s="33"/>
      <c r="KZ149" s="33"/>
      <c r="LA149" s="33"/>
      <c r="LB149" s="33"/>
      <c r="LC149" s="33"/>
      <c r="LD149" s="33"/>
      <c r="LE149" s="33"/>
      <c r="LF149" s="33"/>
      <c r="LG149" s="33"/>
    </row>
    <row r="150" spans="2:319" ht="15.75" hidden="1" customHeight="1">
      <c r="B150" s="90"/>
      <c r="C150" s="90"/>
      <c r="D150" s="90"/>
      <c r="E150" s="82"/>
      <c r="F150" s="82"/>
      <c r="G150" s="82"/>
      <c r="H150" s="83"/>
      <c r="I150" s="86"/>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c r="IS150" s="33"/>
      <c r="IT150" s="33"/>
      <c r="IU150" s="33"/>
      <c r="IV150" s="33"/>
      <c r="IW150" s="33"/>
      <c r="IX150" s="33"/>
      <c r="IY150" s="33"/>
      <c r="IZ150" s="33"/>
      <c r="JA150" s="33"/>
      <c r="JB150" s="33"/>
      <c r="JC150" s="33"/>
      <c r="JD150" s="33"/>
      <c r="JE150" s="33"/>
      <c r="JF150" s="33"/>
      <c r="JG150" s="33"/>
      <c r="JH150" s="33"/>
      <c r="JI150" s="33"/>
      <c r="JJ150" s="33"/>
      <c r="JK150" s="33"/>
      <c r="JL150" s="33"/>
      <c r="JM150" s="33"/>
      <c r="JN150" s="33"/>
      <c r="JO150" s="33"/>
      <c r="JP150" s="33"/>
      <c r="JQ150" s="33"/>
      <c r="JR150" s="33"/>
      <c r="JS150" s="33"/>
      <c r="JT150" s="33"/>
      <c r="JU150" s="33"/>
      <c r="JV150" s="33"/>
      <c r="JW150" s="33"/>
      <c r="JX150" s="33"/>
      <c r="JY150" s="33"/>
      <c r="JZ150" s="33"/>
      <c r="KA150" s="33"/>
      <c r="KB150" s="33"/>
      <c r="KC150" s="33"/>
      <c r="KD150" s="33"/>
      <c r="KE150" s="33"/>
      <c r="KF150" s="33"/>
      <c r="KG150" s="33"/>
      <c r="KH150" s="33"/>
      <c r="KI150" s="33"/>
      <c r="KJ150" s="33"/>
      <c r="KK150" s="33"/>
      <c r="KL150" s="33"/>
      <c r="KM150" s="33"/>
      <c r="KN150" s="33"/>
      <c r="KO150" s="33"/>
      <c r="KP150" s="33"/>
      <c r="KQ150" s="33"/>
      <c r="KR150" s="33"/>
      <c r="KS150" s="33"/>
      <c r="KT150" s="33"/>
      <c r="KU150" s="33"/>
      <c r="KV150" s="33"/>
      <c r="KW150" s="33"/>
      <c r="KX150" s="33"/>
      <c r="KY150" s="33"/>
      <c r="KZ150" s="33"/>
      <c r="LA150" s="33"/>
      <c r="LB150" s="33"/>
      <c r="LC150" s="33"/>
      <c r="LD150" s="33"/>
      <c r="LE150" s="33"/>
      <c r="LF150" s="33"/>
      <c r="LG150" s="33"/>
    </row>
    <row r="151" spans="2:319" ht="15.75" hidden="1" customHeight="1">
      <c r="B151" s="90"/>
      <c r="C151" s="90"/>
      <c r="D151" s="90"/>
      <c r="E151" s="82"/>
      <c r="F151" s="82"/>
      <c r="G151" s="82"/>
      <c r="H151" s="83"/>
      <c r="I151" s="86"/>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c r="IS151" s="33"/>
      <c r="IT151" s="33"/>
      <c r="IU151" s="33"/>
      <c r="IV151" s="33"/>
      <c r="IW151" s="33"/>
      <c r="IX151" s="33"/>
      <c r="IY151" s="33"/>
      <c r="IZ151" s="33"/>
      <c r="JA151" s="33"/>
      <c r="JB151" s="33"/>
      <c r="JC151" s="33"/>
      <c r="JD151" s="33"/>
      <c r="JE151" s="33"/>
      <c r="JF151" s="33"/>
      <c r="JG151" s="33"/>
      <c r="JH151" s="33"/>
      <c r="JI151" s="33"/>
      <c r="JJ151" s="33"/>
      <c r="JK151" s="33"/>
      <c r="JL151" s="33"/>
      <c r="JM151" s="33"/>
      <c r="JN151" s="33"/>
      <c r="JO151" s="33"/>
      <c r="JP151" s="33"/>
      <c r="JQ151" s="33"/>
      <c r="JR151" s="33"/>
      <c r="JS151" s="33"/>
      <c r="JT151" s="33"/>
      <c r="JU151" s="33"/>
      <c r="JV151" s="33"/>
      <c r="JW151" s="33"/>
      <c r="JX151" s="33"/>
      <c r="JY151" s="33"/>
      <c r="JZ151" s="33"/>
      <c r="KA151" s="33"/>
      <c r="KB151" s="33"/>
      <c r="KC151" s="33"/>
      <c r="KD151" s="33"/>
      <c r="KE151" s="33"/>
      <c r="KF151" s="33"/>
      <c r="KG151" s="33"/>
      <c r="KH151" s="33"/>
      <c r="KI151" s="33"/>
      <c r="KJ151" s="33"/>
      <c r="KK151" s="33"/>
      <c r="KL151" s="33"/>
      <c r="KM151" s="33"/>
      <c r="KN151" s="33"/>
      <c r="KO151" s="33"/>
      <c r="KP151" s="33"/>
      <c r="KQ151" s="33"/>
      <c r="KR151" s="33"/>
      <c r="KS151" s="33"/>
      <c r="KT151" s="33"/>
      <c r="KU151" s="33"/>
      <c r="KV151" s="33"/>
      <c r="KW151" s="33"/>
      <c r="KX151" s="33"/>
      <c r="KY151" s="33"/>
      <c r="KZ151" s="33"/>
      <c r="LA151" s="33"/>
      <c r="LB151" s="33"/>
      <c r="LC151" s="33"/>
      <c r="LD151" s="33"/>
      <c r="LE151" s="33"/>
      <c r="LF151" s="33"/>
      <c r="LG151" s="33"/>
    </row>
    <row r="152" spans="2:319" s="37" customFormat="1" ht="15.75" hidden="1" customHeight="1">
      <c r="B152" s="81"/>
      <c r="C152" s="81"/>
      <c r="D152" s="81"/>
      <c r="E152" s="82"/>
      <c r="F152" s="82"/>
      <c r="G152" s="82"/>
      <c r="H152" s="83"/>
      <c r="I152" s="86"/>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c r="IS152" s="33"/>
      <c r="IT152" s="33"/>
      <c r="IU152" s="33"/>
      <c r="IV152" s="33"/>
      <c r="IW152" s="33"/>
      <c r="IX152" s="33"/>
      <c r="IY152" s="33"/>
      <c r="IZ152" s="33"/>
      <c r="JA152" s="33"/>
      <c r="JB152" s="33"/>
      <c r="JC152" s="33"/>
      <c r="JD152" s="33"/>
      <c r="JE152" s="33"/>
      <c r="JF152" s="33"/>
      <c r="JG152" s="33"/>
      <c r="JH152" s="33"/>
      <c r="JI152" s="33"/>
      <c r="JJ152" s="33"/>
      <c r="JK152" s="33"/>
      <c r="JL152" s="33"/>
      <c r="JM152" s="33"/>
      <c r="JN152" s="33"/>
      <c r="JO152" s="33"/>
      <c r="JP152" s="33"/>
      <c r="JQ152" s="33"/>
      <c r="JR152" s="33"/>
      <c r="JS152" s="33"/>
      <c r="JT152" s="33"/>
      <c r="JU152" s="33"/>
      <c r="JV152" s="33"/>
      <c r="JW152" s="33"/>
      <c r="JX152" s="33"/>
      <c r="JY152" s="33"/>
      <c r="JZ152" s="33"/>
      <c r="KA152" s="33"/>
      <c r="KB152" s="33"/>
      <c r="KC152" s="33"/>
      <c r="KD152" s="33"/>
      <c r="KE152" s="33"/>
      <c r="KF152" s="33"/>
      <c r="KG152" s="33"/>
      <c r="KH152" s="33"/>
      <c r="KI152" s="33"/>
      <c r="KJ152" s="33"/>
      <c r="KK152" s="33"/>
      <c r="KL152" s="33"/>
      <c r="KM152" s="33"/>
      <c r="KN152" s="33"/>
      <c r="KO152" s="33"/>
      <c r="KP152" s="33"/>
      <c r="KQ152" s="33"/>
      <c r="KR152" s="33"/>
      <c r="KS152" s="33"/>
      <c r="KT152" s="33"/>
      <c r="KU152" s="33"/>
      <c r="KV152" s="33"/>
      <c r="KW152" s="33"/>
      <c r="KX152" s="33"/>
      <c r="KY152" s="33"/>
      <c r="KZ152" s="33"/>
      <c r="LA152" s="33"/>
      <c r="LB152" s="33"/>
      <c r="LC152" s="33"/>
      <c r="LD152" s="33"/>
      <c r="LE152" s="33"/>
      <c r="LF152" s="33"/>
      <c r="LG152" s="33"/>
    </row>
    <row r="153" spans="2:319" s="63" customFormat="1" ht="15.75" hidden="1" customHeight="1">
      <c r="B153" s="77"/>
      <c r="C153" s="77"/>
      <c r="D153" s="77"/>
      <c r="E153" s="82"/>
      <c r="F153" s="82"/>
      <c r="G153" s="82"/>
      <c r="H153" s="83"/>
      <c r="I153" s="86"/>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c r="FY153" s="64"/>
      <c r="FZ153" s="64"/>
      <c r="GA153" s="64"/>
      <c r="GB153" s="64"/>
      <c r="GC153" s="64"/>
      <c r="GD153" s="64"/>
      <c r="GE153" s="64"/>
      <c r="GF153" s="64"/>
      <c r="GG153" s="64"/>
      <c r="GH153" s="64"/>
      <c r="GI153" s="64"/>
      <c r="GJ153" s="64"/>
      <c r="GK153" s="64"/>
      <c r="GL153" s="64"/>
      <c r="GM153" s="64"/>
      <c r="GN153" s="64"/>
      <c r="GO153" s="64"/>
      <c r="GP153" s="64"/>
      <c r="GQ153" s="64"/>
      <c r="GR153" s="64"/>
      <c r="GS153" s="64"/>
      <c r="GT153" s="64"/>
      <c r="GU153" s="64"/>
      <c r="GV153" s="64"/>
      <c r="GW153" s="64"/>
      <c r="GX153" s="64"/>
      <c r="GY153" s="64"/>
      <c r="GZ153" s="64"/>
      <c r="HA153" s="64"/>
      <c r="HB153" s="64"/>
      <c r="HC153" s="64"/>
      <c r="HD153" s="64"/>
      <c r="HE153" s="64"/>
      <c r="HF153" s="64"/>
      <c r="HG153" s="64"/>
      <c r="HH153" s="64"/>
      <c r="HI153" s="64"/>
      <c r="HJ153" s="64"/>
      <c r="HK153" s="64"/>
      <c r="HL153" s="64"/>
      <c r="HM153" s="64"/>
      <c r="HN153" s="64"/>
      <c r="HO153" s="64"/>
      <c r="HP153" s="64"/>
      <c r="HQ153" s="64"/>
      <c r="HR153" s="64"/>
      <c r="HS153" s="64"/>
      <c r="HT153" s="64"/>
      <c r="HU153" s="64"/>
      <c r="HV153" s="64"/>
      <c r="HW153" s="64"/>
      <c r="HX153" s="64"/>
      <c r="HY153" s="64"/>
      <c r="HZ153" s="64"/>
      <c r="IA153" s="64"/>
      <c r="IB153" s="64"/>
      <c r="IC153" s="64"/>
      <c r="ID153" s="64"/>
      <c r="IE153" s="64"/>
      <c r="IF153" s="64"/>
      <c r="IG153" s="64"/>
      <c r="IH153" s="64"/>
      <c r="II153" s="64"/>
      <c r="IJ153" s="64"/>
      <c r="IK153" s="64"/>
      <c r="IL153" s="64"/>
      <c r="IM153" s="64"/>
      <c r="IN153" s="64"/>
      <c r="IO153" s="64"/>
      <c r="IP153" s="64"/>
      <c r="IQ153" s="64"/>
      <c r="IR153" s="64"/>
      <c r="IS153" s="64"/>
      <c r="IT153" s="64"/>
      <c r="IU153" s="64"/>
      <c r="IV153" s="64"/>
      <c r="IW153" s="64"/>
      <c r="IX153" s="64"/>
      <c r="IY153" s="64"/>
      <c r="IZ153" s="64"/>
      <c r="JA153" s="64"/>
      <c r="JB153" s="64"/>
      <c r="JC153" s="64"/>
      <c r="JD153" s="64"/>
      <c r="JE153" s="64"/>
      <c r="JF153" s="64"/>
      <c r="JG153" s="64"/>
      <c r="JH153" s="64"/>
      <c r="JI153" s="64"/>
      <c r="JJ153" s="64"/>
      <c r="JK153" s="64"/>
      <c r="JL153" s="64"/>
      <c r="JM153" s="64"/>
      <c r="JN153" s="64"/>
      <c r="JO153" s="64"/>
      <c r="JP153" s="64"/>
      <c r="JQ153" s="64"/>
      <c r="JR153" s="64"/>
      <c r="JS153" s="64"/>
      <c r="JT153" s="64"/>
      <c r="JU153" s="64"/>
      <c r="JV153" s="64"/>
      <c r="JW153" s="64"/>
      <c r="JX153" s="64"/>
      <c r="JY153" s="64"/>
      <c r="JZ153" s="64"/>
      <c r="KA153" s="64"/>
      <c r="KB153" s="64"/>
      <c r="KC153" s="64"/>
      <c r="KD153" s="64"/>
      <c r="KE153" s="64"/>
      <c r="KF153" s="64"/>
      <c r="KG153" s="64"/>
      <c r="KH153" s="64"/>
      <c r="KI153" s="64"/>
      <c r="KJ153" s="64"/>
      <c r="KK153" s="64"/>
      <c r="KL153" s="64"/>
      <c r="KM153" s="64"/>
      <c r="KN153" s="64"/>
      <c r="KO153" s="64"/>
      <c r="KP153" s="64"/>
      <c r="KQ153" s="64"/>
      <c r="KR153" s="64"/>
      <c r="KS153" s="64"/>
      <c r="KT153" s="64"/>
      <c r="KU153" s="64"/>
      <c r="KV153" s="64"/>
      <c r="KW153" s="64"/>
      <c r="KX153" s="64"/>
      <c r="KY153" s="64"/>
      <c r="KZ153" s="64"/>
      <c r="LA153" s="64"/>
      <c r="LB153" s="64"/>
      <c r="LC153" s="64"/>
      <c r="LD153" s="64"/>
      <c r="LE153" s="64"/>
      <c r="LF153" s="64"/>
      <c r="LG153" s="64"/>
    </row>
    <row r="154" spans="2:319" ht="15.75" hidden="1" customHeight="1">
      <c r="B154" s="90"/>
      <c r="C154" s="90"/>
      <c r="D154" s="90"/>
      <c r="E154" s="82"/>
      <c r="F154" s="82"/>
      <c r="G154" s="82"/>
      <c r="H154" s="83"/>
      <c r="I154" s="86"/>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c r="IS154" s="33"/>
      <c r="IT154" s="33"/>
      <c r="IU154" s="33"/>
      <c r="IV154" s="33"/>
      <c r="IW154" s="33"/>
      <c r="IX154" s="33"/>
      <c r="IY154" s="33"/>
      <c r="IZ154" s="33"/>
      <c r="JA154" s="33"/>
      <c r="JB154" s="33"/>
      <c r="JC154" s="33"/>
      <c r="JD154" s="33"/>
      <c r="JE154" s="33"/>
      <c r="JF154" s="33"/>
      <c r="JG154" s="33"/>
      <c r="JH154" s="33"/>
      <c r="JI154" s="33"/>
      <c r="JJ154" s="33"/>
      <c r="JK154" s="33"/>
      <c r="JL154" s="33"/>
      <c r="JM154" s="33"/>
      <c r="JN154" s="33"/>
      <c r="JO154" s="33"/>
      <c r="JP154" s="33"/>
      <c r="JQ154" s="33"/>
      <c r="JR154" s="33"/>
      <c r="JS154" s="33"/>
      <c r="JT154" s="33"/>
      <c r="JU154" s="33"/>
      <c r="JV154" s="33"/>
      <c r="JW154" s="33"/>
      <c r="JX154" s="33"/>
      <c r="JY154" s="33"/>
      <c r="JZ154" s="33"/>
      <c r="KA154" s="33"/>
      <c r="KB154" s="33"/>
      <c r="KC154" s="33"/>
      <c r="KD154" s="33"/>
      <c r="KE154" s="33"/>
      <c r="KF154" s="33"/>
      <c r="KG154" s="33"/>
      <c r="KH154" s="33"/>
      <c r="KI154" s="33"/>
      <c r="KJ154" s="33"/>
      <c r="KK154" s="33"/>
      <c r="KL154" s="33"/>
      <c r="KM154" s="33"/>
      <c r="KN154" s="33"/>
      <c r="KO154" s="33"/>
      <c r="KP154" s="33"/>
      <c r="KQ154" s="33"/>
      <c r="KR154" s="33"/>
      <c r="KS154" s="33"/>
      <c r="KT154" s="33"/>
      <c r="KU154" s="33"/>
      <c r="KV154" s="33"/>
      <c r="KW154" s="33"/>
      <c r="KX154" s="33"/>
      <c r="KY154" s="33"/>
      <c r="KZ154" s="33"/>
      <c r="LA154" s="33"/>
      <c r="LB154" s="33"/>
      <c r="LC154" s="33"/>
      <c r="LD154" s="33"/>
      <c r="LE154" s="33"/>
      <c r="LF154" s="33"/>
      <c r="LG154" s="33"/>
    </row>
    <row r="155" spans="2:319" ht="15.75" hidden="1" customHeight="1">
      <c r="B155" s="90"/>
      <c r="C155" s="90"/>
      <c r="D155" s="90"/>
      <c r="E155" s="82"/>
      <c r="F155" s="82"/>
      <c r="G155" s="82"/>
      <c r="H155" s="83"/>
      <c r="I155" s="86"/>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c r="IV155" s="33"/>
      <c r="IW155" s="33"/>
      <c r="IX155" s="33"/>
      <c r="IY155" s="33"/>
      <c r="IZ155" s="33"/>
      <c r="JA155" s="33"/>
      <c r="JB155" s="33"/>
      <c r="JC155" s="33"/>
      <c r="JD155" s="33"/>
      <c r="JE155" s="33"/>
      <c r="JF155" s="33"/>
      <c r="JG155" s="33"/>
      <c r="JH155" s="33"/>
      <c r="JI155" s="33"/>
      <c r="JJ155" s="33"/>
      <c r="JK155" s="33"/>
      <c r="JL155" s="33"/>
      <c r="JM155" s="33"/>
      <c r="JN155" s="33"/>
      <c r="JO155" s="33"/>
      <c r="JP155" s="33"/>
      <c r="JQ155" s="33"/>
      <c r="JR155" s="33"/>
      <c r="JS155" s="33"/>
      <c r="JT155" s="33"/>
      <c r="JU155" s="33"/>
      <c r="JV155" s="33"/>
      <c r="JW155" s="33"/>
      <c r="JX155" s="33"/>
      <c r="JY155" s="33"/>
      <c r="JZ155" s="33"/>
      <c r="KA155" s="33"/>
      <c r="KB155" s="33"/>
      <c r="KC155" s="33"/>
      <c r="KD155" s="33"/>
      <c r="KE155" s="33"/>
      <c r="KF155" s="33"/>
      <c r="KG155" s="33"/>
      <c r="KH155" s="33"/>
      <c r="KI155" s="33"/>
      <c r="KJ155" s="33"/>
      <c r="KK155" s="33"/>
      <c r="KL155" s="33"/>
      <c r="KM155" s="33"/>
      <c r="KN155" s="33"/>
      <c r="KO155" s="33"/>
      <c r="KP155" s="33"/>
      <c r="KQ155" s="33"/>
      <c r="KR155" s="33"/>
      <c r="KS155" s="33"/>
      <c r="KT155" s="33"/>
      <c r="KU155" s="33"/>
      <c r="KV155" s="33"/>
      <c r="KW155" s="33"/>
      <c r="KX155" s="33"/>
      <c r="KY155" s="33"/>
      <c r="KZ155" s="33"/>
      <c r="LA155" s="33"/>
      <c r="LB155" s="33"/>
      <c r="LC155" s="33"/>
      <c r="LD155" s="33"/>
      <c r="LE155" s="33"/>
      <c r="LF155" s="33"/>
      <c r="LG155" s="33"/>
    </row>
    <row r="156" spans="2:319" ht="15.75" hidden="1" customHeight="1">
      <c r="B156" s="90"/>
      <c r="C156" s="90"/>
      <c r="D156" s="90"/>
      <c r="E156" s="82"/>
      <c r="F156" s="82"/>
      <c r="G156" s="82"/>
      <c r="H156" s="83"/>
      <c r="I156" s="86"/>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c r="IS156" s="33"/>
      <c r="IT156" s="33"/>
      <c r="IU156" s="33"/>
      <c r="IV156" s="33"/>
      <c r="IW156" s="33"/>
      <c r="IX156" s="33"/>
      <c r="IY156" s="33"/>
      <c r="IZ156" s="33"/>
      <c r="JA156" s="33"/>
      <c r="JB156" s="33"/>
      <c r="JC156" s="33"/>
      <c r="JD156" s="33"/>
      <c r="JE156" s="33"/>
      <c r="JF156" s="33"/>
      <c r="JG156" s="33"/>
      <c r="JH156" s="33"/>
      <c r="JI156" s="33"/>
      <c r="JJ156" s="33"/>
      <c r="JK156" s="33"/>
      <c r="JL156" s="33"/>
      <c r="JM156" s="33"/>
      <c r="JN156" s="33"/>
      <c r="JO156" s="33"/>
      <c r="JP156" s="33"/>
      <c r="JQ156" s="33"/>
      <c r="JR156" s="33"/>
      <c r="JS156" s="33"/>
      <c r="JT156" s="33"/>
      <c r="JU156" s="33"/>
      <c r="JV156" s="33"/>
      <c r="JW156" s="33"/>
      <c r="JX156" s="33"/>
      <c r="JY156" s="33"/>
      <c r="JZ156" s="33"/>
      <c r="KA156" s="33"/>
      <c r="KB156" s="33"/>
      <c r="KC156" s="33"/>
      <c r="KD156" s="33"/>
      <c r="KE156" s="33"/>
      <c r="KF156" s="33"/>
      <c r="KG156" s="33"/>
      <c r="KH156" s="33"/>
      <c r="KI156" s="33"/>
      <c r="KJ156" s="33"/>
      <c r="KK156" s="33"/>
      <c r="KL156" s="33"/>
      <c r="KM156" s="33"/>
      <c r="KN156" s="33"/>
      <c r="KO156" s="33"/>
      <c r="KP156" s="33"/>
      <c r="KQ156" s="33"/>
      <c r="KR156" s="33"/>
      <c r="KS156" s="33"/>
      <c r="KT156" s="33"/>
      <c r="KU156" s="33"/>
      <c r="KV156" s="33"/>
      <c r="KW156" s="33"/>
      <c r="KX156" s="33"/>
      <c r="KY156" s="33"/>
      <c r="KZ156" s="33"/>
      <c r="LA156" s="33"/>
      <c r="LB156" s="33"/>
      <c r="LC156" s="33"/>
      <c r="LD156" s="33"/>
      <c r="LE156" s="33"/>
      <c r="LF156" s="33"/>
      <c r="LG156" s="33"/>
    </row>
    <row r="157" spans="2:319" s="33" customFormat="1" ht="15.75" hidden="1" customHeight="1">
      <c r="B157" s="90"/>
      <c r="C157" s="90"/>
      <c r="D157" s="90"/>
      <c r="E157" s="82"/>
      <c r="F157" s="82"/>
      <c r="G157" s="82"/>
      <c r="H157" s="83"/>
      <c r="I157" s="86"/>
    </row>
    <row r="158" spans="2:319" s="33" customFormat="1" ht="15.75" hidden="1" customHeight="1">
      <c r="B158" s="90"/>
      <c r="C158" s="90"/>
      <c r="D158" s="90"/>
      <c r="E158" s="82"/>
      <c r="F158" s="82"/>
      <c r="G158" s="82"/>
      <c r="H158" s="83"/>
      <c r="I158" s="86"/>
    </row>
    <row r="159" spans="2:319" s="33" customFormat="1" ht="15.75" hidden="1" customHeight="1">
      <c r="B159" s="90"/>
      <c r="C159" s="90"/>
      <c r="D159" s="90"/>
      <c r="E159" s="82"/>
      <c r="F159" s="82"/>
      <c r="G159" s="82"/>
      <c r="H159" s="83"/>
      <c r="I159" s="86"/>
    </row>
    <row r="160" spans="2:319" s="33" customFormat="1" ht="15.75" hidden="1" customHeight="1">
      <c r="B160" s="90"/>
      <c r="C160" s="90"/>
      <c r="D160" s="90"/>
      <c r="E160" s="82"/>
      <c r="F160" s="82"/>
      <c r="G160" s="82"/>
      <c r="H160" s="83"/>
      <c r="I160" s="86"/>
    </row>
    <row r="161" spans="2:319" s="33" customFormat="1" ht="15.75" hidden="1" customHeight="1">
      <c r="B161" s="90"/>
      <c r="C161" s="90"/>
      <c r="D161" s="90"/>
      <c r="E161" s="82"/>
      <c r="F161" s="82"/>
      <c r="G161" s="82"/>
      <c r="H161" s="83"/>
      <c r="I161" s="86"/>
    </row>
    <row r="162" spans="2:319" s="33" customFormat="1" ht="15.75" hidden="1" customHeight="1">
      <c r="B162" s="90"/>
      <c r="C162" s="90"/>
      <c r="D162" s="90"/>
      <c r="E162" s="82"/>
      <c r="F162" s="82"/>
      <c r="G162" s="82"/>
      <c r="H162" s="83"/>
      <c r="I162" s="86"/>
    </row>
    <row r="163" spans="2:319" s="33" customFormat="1" ht="15.75" hidden="1" customHeight="1">
      <c r="B163" s="90"/>
      <c r="C163" s="90"/>
      <c r="D163" s="90"/>
      <c r="E163" s="88" t="s">
        <v>92</v>
      </c>
      <c r="F163" s="82"/>
      <c r="G163" s="82"/>
      <c r="H163" s="85" t="s">
        <v>16</v>
      </c>
      <c r="I163" s="92"/>
    </row>
    <row r="164" spans="2:319" s="33" customFormat="1" ht="15.75" hidden="1" customHeight="1">
      <c r="B164" s="90"/>
      <c r="C164" s="90"/>
      <c r="D164" s="90"/>
      <c r="E164" s="62"/>
      <c r="F164" s="50" t="s">
        <v>16</v>
      </c>
      <c r="G164" s="50" t="s">
        <v>16</v>
      </c>
      <c r="H164" s="80" t="s">
        <v>16</v>
      </c>
      <c r="I164" s="96"/>
    </row>
    <row r="165" spans="2:319" s="33" customFormat="1" ht="15.75" hidden="1" customHeight="1">
      <c r="B165" s="90"/>
      <c r="C165" s="90"/>
      <c r="D165" s="90"/>
      <c r="E165" s="94"/>
      <c r="F165" s="94"/>
      <c r="G165" s="94"/>
      <c r="H165" s="97"/>
      <c r="I165" s="98"/>
    </row>
    <row r="166" spans="2:319" s="33" customFormat="1" ht="15.75" hidden="1" customHeight="1">
      <c r="B166" s="90"/>
      <c r="C166" s="90"/>
      <c r="D166" s="90"/>
      <c r="E166" s="94"/>
      <c r="F166" s="94"/>
      <c r="G166" s="94"/>
      <c r="H166" s="97"/>
      <c r="I166" s="98"/>
    </row>
    <row r="167" spans="2:319" s="33" customFormat="1" ht="15.75" hidden="1" customHeight="1">
      <c r="B167" s="90"/>
      <c r="C167" s="90"/>
      <c r="D167" s="90"/>
      <c r="E167" s="94"/>
      <c r="F167" s="94"/>
      <c r="G167" s="94"/>
      <c r="H167" s="97"/>
      <c r="I167" s="98"/>
    </row>
    <row r="168" spans="2:319" s="33" customFormat="1" ht="15.75" hidden="1" customHeight="1">
      <c r="B168" s="90"/>
      <c r="C168" s="90"/>
      <c r="D168" s="90"/>
      <c r="E168" s="94"/>
      <c r="F168" s="94"/>
      <c r="G168" s="94"/>
      <c r="H168" s="97"/>
      <c r="I168" s="98"/>
    </row>
    <row r="169" spans="2:319" s="33" customFormat="1" ht="15.75" hidden="1" customHeight="1">
      <c r="B169" s="90"/>
      <c r="C169" s="90"/>
      <c r="D169" s="90"/>
      <c r="E169" s="94"/>
      <c r="F169" s="94"/>
      <c r="G169" s="94"/>
      <c r="H169" s="97"/>
      <c r="I169" s="98"/>
    </row>
    <row r="170" spans="2:319" s="33" customFormat="1" ht="15.75" hidden="1" customHeight="1">
      <c r="B170" s="90"/>
      <c r="C170" s="90"/>
      <c r="D170" s="90"/>
      <c r="E170" s="94"/>
      <c r="F170" s="94"/>
      <c r="G170" s="94"/>
      <c r="H170" s="97"/>
      <c r="I170" s="98"/>
    </row>
    <row r="171" spans="2:319" s="33" customFormat="1" ht="15.75" hidden="1" customHeight="1">
      <c r="B171" s="90"/>
      <c r="C171" s="90"/>
      <c r="D171" s="90"/>
      <c r="E171" s="94"/>
      <c r="F171" s="94"/>
      <c r="G171" s="94"/>
      <c r="H171" s="97"/>
      <c r="I171" s="98"/>
    </row>
    <row r="172" spans="2:319" s="33" customFormat="1" ht="15.75" hidden="1" customHeight="1">
      <c r="B172" s="90"/>
      <c r="C172" s="90"/>
      <c r="D172" s="90"/>
      <c r="E172" s="94"/>
      <c r="F172" s="94"/>
      <c r="G172" s="94"/>
      <c r="H172" s="97"/>
      <c r="I172" s="98"/>
    </row>
    <row r="173" spans="2:319" s="63" customFormat="1" ht="15.75" hidden="1" customHeight="1">
      <c r="B173" s="77"/>
      <c r="C173" s="77"/>
      <c r="D173" s="77"/>
      <c r="E173" s="94"/>
      <c r="F173" s="94"/>
      <c r="G173" s="94"/>
      <c r="H173" s="97"/>
      <c r="I173" s="98"/>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c r="KK173" s="64"/>
      <c r="KL173" s="64"/>
      <c r="KM173" s="64"/>
      <c r="KN173" s="64"/>
      <c r="KO173" s="64"/>
      <c r="KP173" s="64"/>
      <c r="KQ173" s="64"/>
      <c r="KR173" s="64"/>
      <c r="KS173" s="64"/>
      <c r="KT173" s="64"/>
      <c r="KU173" s="64"/>
      <c r="KV173" s="64"/>
      <c r="KW173" s="64"/>
      <c r="KX173" s="64"/>
      <c r="KY173" s="64"/>
      <c r="KZ173" s="64"/>
      <c r="LA173" s="64"/>
      <c r="LB173" s="64"/>
      <c r="LC173" s="64"/>
      <c r="LD173" s="64"/>
      <c r="LE173" s="64"/>
      <c r="LF173" s="64"/>
      <c r="LG173" s="64"/>
    </row>
    <row r="174" spans="2:319" s="33" customFormat="1" ht="15.75" hidden="1" customHeight="1">
      <c r="B174" s="78"/>
      <c r="C174" s="78"/>
      <c r="D174" s="78"/>
      <c r="E174" s="94"/>
      <c r="F174" s="94"/>
      <c r="G174" s="94"/>
      <c r="H174" s="97"/>
      <c r="I174" s="98"/>
    </row>
    <row r="175" spans="2:319" s="33" customFormat="1" ht="15.75" hidden="1" customHeight="1">
      <c r="B175" s="78"/>
      <c r="C175" s="78"/>
      <c r="D175" s="78"/>
      <c r="E175" s="94"/>
      <c r="F175" s="94"/>
      <c r="G175" s="94"/>
      <c r="H175" s="97"/>
      <c r="I175" s="98"/>
    </row>
    <row r="176" spans="2:319" s="33" customFormat="1" ht="15.75" hidden="1" customHeight="1">
      <c r="B176" s="78"/>
      <c r="C176" s="78"/>
      <c r="D176" s="78"/>
      <c r="E176" s="94"/>
      <c r="F176" s="94"/>
      <c r="G176" s="94"/>
      <c r="H176" s="97"/>
      <c r="I176" s="98"/>
    </row>
    <row r="177" spans="2:319" s="33" customFormat="1" ht="15.75" hidden="1" customHeight="1">
      <c r="B177" s="78"/>
      <c r="C177" s="78"/>
      <c r="D177" s="78"/>
      <c r="E177" s="94"/>
      <c r="F177" s="94"/>
      <c r="G177" s="94"/>
      <c r="H177" s="97"/>
      <c r="I177" s="98"/>
    </row>
    <row r="178" spans="2:319" s="33" customFormat="1" ht="15.75" hidden="1" customHeight="1">
      <c r="B178" s="78"/>
      <c r="C178" s="78"/>
      <c r="D178" s="78"/>
      <c r="E178" s="94"/>
      <c r="F178" s="94"/>
      <c r="G178" s="94"/>
      <c r="H178" s="97"/>
      <c r="I178" s="98"/>
    </row>
    <row r="179" spans="2:319" s="63" customFormat="1" ht="15.75" hidden="1" customHeight="1">
      <c r="B179" s="77"/>
      <c r="C179" s="77"/>
      <c r="D179" s="77"/>
      <c r="E179" s="94"/>
      <c r="F179" s="94"/>
      <c r="G179" s="94"/>
      <c r="H179" s="97"/>
      <c r="I179" s="98"/>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c r="KK179" s="64"/>
      <c r="KL179" s="64"/>
      <c r="KM179" s="64"/>
      <c r="KN179" s="64"/>
      <c r="KO179" s="64"/>
      <c r="KP179" s="64"/>
      <c r="KQ179" s="64"/>
      <c r="KR179" s="64"/>
      <c r="KS179" s="64"/>
      <c r="KT179" s="64"/>
      <c r="KU179" s="64"/>
      <c r="KV179" s="64"/>
      <c r="KW179" s="64"/>
      <c r="KX179" s="64"/>
      <c r="KY179" s="64"/>
      <c r="KZ179" s="64"/>
      <c r="LA179" s="64"/>
      <c r="LB179" s="64"/>
      <c r="LC179" s="64"/>
      <c r="LD179" s="64"/>
      <c r="LE179" s="64"/>
      <c r="LF179" s="64"/>
      <c r="LG179" s="64"/>
    </row>
    <row r="180" spans="2:319" s="33" customFormat="1" ht="15.75" hidden="1" customHeight="1">
      <c r="B180" s="78"/>
      <c r="C180" s="78"/>
      <c r="D180" s="78"/>
      <c r="E180" s="94"/>
      <c r="F180" s="94"/>
      <c r="G180" s="94"/>
      <c r="H180" s="97"/>
      <c r="I180" s="98"/>
    </row>
    <row r="181" spans="2:319" s="63" customFormat="1" ht="15.75" hidden="1" customHeight="1">
      <c r="B181" s="77"/>
      <c r="C181" s="77"/>
      <c r="D181" s="77"/>
      <c r="E181" s="94"/>
      <c r="F181" s="94"/>
      <c r="G181" s="94"/>
      <c r="H181" s="97"/>
      <c r="I181" s="98"/>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c r="KK181" s="64"/>
      <c r="KL181" s="64"/>
      <c r="KM181" s="64"/>
      <c r="KN181" s="64"/>
      <c r="KO181" s="64"/>
      <c r="KP181" s="64"/>
      <c r="KQ181" s="64"/>
      <c r="KR181" s="64"/>
      <c r="KS181" s="64"/>
      <c r="KT181" s="64"/>
      <c r="KU181" s="64"/>
      <c r="KV181" s="64"/>
      <c r="KW181" s="64"/>
      <c r="KX181" s="64"/>
      <c r="KY181" s="64"/>
      <c r="KZ181" s="64"/>
      <c r="LA181" s="64"/>
      <c r="LB181" s="64"/>
      <c r="LC181" s="64"/>
      <c r="LD181" s="64"/>
      <c r="LE181" s="64"/>
      <c r="LF181" s="64"/>
      <c r="LG181" s="64"/>
    </row>
    <row r="182" spans="2:319" s="33" customFormat="1" ht="15.75" hidden="1" customHeight="1">
      <c r="B182" s="78"/>
      <c r="C182" s="78"/>
      <c r="D182" s="78"/>
      <c r="E182" s="94"/>
      <c r="F182" s="94"/>
      <c r="G182" s="94"/>
      <c r="H182" s="97"/>
      <c r="I182" s="98"/>
    </row>
    <row r="183" spans="2:319" s="33" customFormat="1" ht="15.75" hidden="1" customHeight="1">
      <c r="B183" s="78"/>
      <c r="C183" s="78"/>
      <c r="D183" s="78"/>
      <c r="E183" s="94"/>
      <c r="F183" s="94"/>
      <c r="G183" s="94"/>
      <c r="H183" s="97"/>
      <c r="I183" s="98"/>
    </row>
    <row r="184" spans="2:319" s="33" customFormat="1" ht="15.75" hidden="1" customHeight="1">
      <c r="B184" s="78"/>
      <c r="C184" s="78"/>
      <c r="D184" s="78"/>
      <c r="E184" s="62"/>
      <c r="F184" s="50" t="s">
        <v>16</v>
      </c>
      <c r="G184" s="50" t="s">
        <v>16</v>
      </c>
      <c r="H184" s="80" t="s">
        <v>16</v>
      </c>
      <c r="I184" s="96"/>
    </row>
    <row r="185" spans="2:319" s="33" customFormat="1" ht="15.75" hidden="1" customHeight="1">
      <c r="B185" s="78"/>
      <c r="C185" s="78"/>
      <c r="D185" s="78"/>
      <c r="E185" s="82" t="s">
        <v>93</v>
      </c>
      <c r="F185" s="82"/>
      <c r="G185" s="82"/>
      <c r="H185" s="85" t="s">
        <v>16</v>
      </c>
      <c r="I185" s="86"/>
    </row>
    <row r="186" spans="2:319" s="33" customFormat="1" ht="15.75" hidden="1" customHeight="1">
      <c r="B186" s="78"/>
      <c r="C186" s="78"/>
      <c r="D186" s="78"/>
      <c r="E186" s="82" t="s">
        <v>94</v>
      </c>
      <c r="F186" s="82"/>
      <c r="G186" s="82"/>
      <c r="H186" s="85" t="s">
        <v>16</v>
      </c>
      <c r="I186" s="86"/>
    </row>
    <row r="187" spans="2:319" s="33" customFormat="1" ht="15.75" hidden="1" customHeight="1">
      <c r="B187" s="78"/>
      <c r="C187" s="78"/>
      <c r="D187" s="78"/>
      <c r="E187" s="82" t="s">
        <v>95</v>
      </c>
      <c r="F187" s="82"/>
      <c r="G187" s="82"/>
      <c r="H187" s="85" t="s">
        <v>16</v>
      </c>
      <c r="I187" s="86"/>
    </row>
    <row r="188" spans="2:319" s="33" customFormat="1" ht="15.75" hidden="1" customHeight="1">
      <c r="B188" s="78"/>
      <c r="C188" s="78"/>
      <c r="D188" s="78"/>
      <c r="E188" s="82" t="s">
        <v>96</v>
      </c>
      <c r="F188" s="82"/>
      <c r="G188" s="82"/>
      <c r="H188" s="85" t="s">
        <v>16</v>
      </c>
      <c r="I188" s="86"/>
    </row>
    <row r="189" spans="2:319" s="33" customFormat="1" ht="15.75" hidden="1" customHeight="1">
      <c r="B189" s="78"/>
      <c r="C189" s="78"/>
      <c r="D189" s="78"/>
      <c r="E189" s="82" t="s">
        <v>97</v>
      </c>
      <c r="F189" s="82"/>
      <c r="G189" s="82"/>
      <c r="H189" s="85" t="s">
        <v>16</v>
      </c>
      <c r="I189" s="86"/>
    </row>
    <row r="190" spans="2:319" s="33" customFormat="1" ht="15.75" hidden="1" customHeight="1">
      <c r="B190" s="78"/>
      <c r="C190" s="78"/>
      <c r="D190" s="78"/>
      <c r="E190" s="62"/>
      <c r="F190" s="50" t="s">
        <v>16</v>
      </c>
      <c r="G190" s="50" t="s">
        <v>16</v>
      </c>
      <c r="H190" s="80" t="s">
        <v>16</v>
      </c>
      <c r="I190" s="96"/>
    </row>
    <row r="191" spans="2:319" s="33" customFormat="1" ht="15.75" hidden="1" customHeight="1">
      <c r="B191" s="78"/>
      <c r="C191" s="78"/>
      <c r="D191" s="78"/>
      <c r="E191" s="82" t="s">
        <v>44</v>
      </c>
      <c r="F191" s="82">
        <v>958</v>
      </c>
      <c r="G191" s="82">
        <v>237</v>
      </c>
      <c r="H191" s="83">
        <f>ROUND((G191/F191)*100,1)</f>
        <v>24.7</v>
      </c>
      <c r="I191" s="86"/>
    </row>
    <row r="192" spans="2:319" s="33" customFormat="1" ht="15.75" hidden="1" customHeight="1">
      <c r="B192" s="78"/>
      <c r="C192" s="78"/>
      <c r="D192" s="78"/>
      <c r="E192" s="62"/>
      <c r="F192" s="50">
        <f>SUM(F191)</f>
        <v>958</v>
      </c>
      <c r="G192" s="50">
        <f>SUM(G191)</f>
        <v>237</v>
      </c>
      <c r="H192" s="51">
        <f>ROUND((G192/F192)*100,1)</f>
        <v>24.7</v>
      </c>
      <c r="I192" s="96"/>
    </row>
    <row r="193" spans="2:319" s="33" customFormat="1" ht="15.75" hidden="1" customHeight="1">
      <c r="B193" s="78"/>
      <c r="C193" s="78"/>
      <c r="D193" s="78"/>
      <c r="E193" s="82" t="s">
        <v>98</v>
      </c>
      <c r="F193" s="82"/>
      <c r="G193" s="82"/>
      <c r="H193" s="85" t="s">
        <v>16</v>
      </c>
      <c r="I193" s="86"/>
    </row>
    <row r="194" spans="2:319" s="33" customFormat="1" ht="15.75" hidden="1" customHeight="1">
      <c r="B194" s="78"/>
      <c r="C194" s="78"/>
      <c r="D194" s="78"/>
      <c r="E194" s="82" t="s">
        <v>99</v>
      </c>
      <c r="F194" s="82"/>
      <c r="G194" s="82"/>
      <c r="H194" s="85" t="s">
        <v>16</v>
      </c>
      <c r="I194" s="86"/>
    </row>
    <row r="195" spans="2:319" s="33" customFormat="1" ht="15.75" hidden="1" customHeight="1">
      <c r="B195" s="78"/>
      <c r="C195" s="78"/>
      <c r="D195" s="78"/>
      <c r="E195" s="82" t="s">
        <v>100</v>
      </c>
      <c r="F195" s="82"/>
      <c r="G195" s="82"/>
      <c r="H195" s="85" t="s">
        <v>16</v>
      </c>
      <c r="I195" s="86"/>
    </row>
    <row r="196" spans="2:319" s="33" customFormat="1" ht="15.75" hidden="1" customHeight="1">
      <c r="B196" s="78"/>
      <c r="C196" s="78"/>
      <c r="D196" s="78"/>
      <c r="E196" s="82" t="s">
        <v>101</v>
      </c>
      <c r="F196" s="82"/>
      <c r="G196" s="82"/>
      <c r="H196" s="85" t="s">
        <v>16</v>
      </c>
      <c r="I196" s="86"/>
    </row>
    <row r="197" spans="2:319" s="33" customFormat="1" ht="15.75" hidden="1" customHeight="1">
      <c r="B197" s="78"/>
      <c r="C197" s="78"/>
      <c r="D197" s="78"/>
      <c r="E197" s="82" t="s">
        <v>102</v>
      </c>
      <c r="F197" s="82"/>
      <c r="G197" s="82"/>
      <c r="H197" s="85" t="s">
        <v>16</v>
      </c>
      <c r="I197" s="86"/>
    </row>
    <row r="198" spans="2:319" s="33" customFormat="1" ht="15.75" hidden="1" customHeight="1">
      <c r="B198" s="78"/>
      <c r="C198" s="78"/>
      <c r="D198" s="78"/>
      <c r="E198" s="82" t="s">
        <v>103</v>
      </c>
      <c r="F198" s="82"/>
      <c r="G198" s="82"/>
      <c r="H198" s="85" t="s">
        <v>16</v>
      </c>
      <c r="I198" s="86"/>
    </row>
    <row r="199" spans="2:319" s="33" customFormat="1" ht="15.75" hidden="1" customHeight="1">
      <c r="B199" s="78"/>
      <c r="C199" s="78"/>
      <c r="D199" s="78"/>
      <c r="E199" s="82" t="s">
        <v>104</v>
      </c>
      <c r="F199" s="82"/>
      <c r="G199" s="82"/>
      <c r="H199" s="85" t="s">
        <v>16</v>
      </c>
      <c r="I199" s="86"/>
    </row>
    <row r="200" spans="2:319" s="63" customFormat="1" ht="15.75" hidden="1" customHeight="1">
      <c r="B200" s="77"/>
      <c r="C200" s="77"/>
      <c r="D200" s="77"/>
      <c r="E200" s="82" t="s">
        <v>105</v>
      </c>
      <c r="F200" s="82"/>
      <c r="G200" s="82"/>
      <c r="H200" s="85" t="s">
        <v>16</v>
      </c>
      <c r="I200" s="86"/>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c r="KK200" s="64"/>
      <c r="KL200" s="64"/>
      <c r="KM200" s="64"/>
      <c r="KN200" s="64"/>
      <c r="KO200" s="64"/>
      <c r="KP200" s="64"/>
      <c r="KQ200" s="64"/>
      <c r="KR200" s="64"/>
      <c r="KS200" s="64"/>
      <c r="KT200" s="64"/>
      <c r="KU200" s="64"/>
      <c r="KV200" s="64"/>
      <c r="KW200" s="64"/>
      <c r="KX200" s="64"/>
      <c r="KY200" s="64"/>
      <c r="KZ200" s="64"/>
      <c r="LA200" s="64"/>
      <c r="LB200" s="64"/>
      <c r="LC200" s="64"/>
      <c r="LD200" s="64"/>
      <c r="LE200" s="64"/>
      <c r="LF200" s="64"/>
      <c r="LG200" s="64"/>
    </row>
    <row r="201" spans="2:319" s="33" customFormat="1" ht="15.75" hidden="1" customHeight="1">
      <c r="B201" s="78"/>
      <c r="C201" s="78"/>
      <c r="D201" s="78"/>
      <c r="E201" s="82" t="s">
        <v>106</v>
      </c>
      <c r="F201" s="82"/>
      <c r="G201" s="82"/>
      <c r="H201" s="85" t="s">
        <v>16</v>
      </c>
      <c r="I201" s="86"/>
    </row>
    <row r="202" spans="2:319" s="63" customFormat="1" ht="15.75" hidden="1" customHeight="1">
      <c r="B202" s="77"/>
      <c r="C202" s="77"/>
      <c r="D202" s="77"/>
      <c r="E202" s="82" t="s">
        <v>107</v>
      </c>
      <c r="F202" s="82"/>
      <c r="G202" s="82"/>
      <c r="H202" s="85" t="s">
        <v>16</v>
      </c>
      <c r="I202" s="86"/>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c r="KK202" s="64"/>
      <c r="KL202" s="64"/>
      <c r="KM202" s="64"/>
      <c r="KN202" s="64"/>
      <c r="KO202" s="64"/>
      <c r="KP202" s="64"/>
      <c r="KQ202" s="64"/>
      <c r="KR202" s="64"/>
      <c r="KS202" s="64"/>
      <c r="KT202" s="64"/>
      <c r="KU202" s="64"/>
      <c r="KV202" s="64"/>
      <c r="KW202" s="64"/>
      <c r="KX202" s="64"/>
      <c r="KY202" s="64"/>
      <c r="KZ202" s="64"/>
      <c r="LA202" s="64"/>
      <c r="LB202" s="64"/>
      <c r="LC202" s="64"/>
      <c r="LD202" s="64"/>
      <c r="LE202" s="64"/>
      <c r="LF202" s="64"/>
      <c r="LG202" s="64"/>
    </row>
    <row r="203" spans="2:319" s="33" customFormat="1" ht="15.75" hidden="1" customHeight="1">
      <c r="B203" s="81"/>
      <c r="C203" s="81"/>
      <c r="D203" s="81"/>
      <c r="E203" s="82" t="s">
        <v>108</v>
      </c>
      <c r="F203" s="82"/>
      <c r="G203" s="82"/>
      <c r="H203" s="85" t="s">
        <v>16</v>
      </c>
      <c r="I203" s="86"/>
    </row>
    <row r="204" spans="2:319" s="63" customFormat="1" ht="15.75" hidden="1" customHeight="1">
      <c r="B204" s="77"/>
      <c r="C204" s="77"/>
      <c r="D204" s="77"/>
      <c r="E204" s="82" t="s">
        <v>109</v>
      </c>
      <c r="F204" s="82"/>
      <c r="G204" s="82"/>
      <c r="H204" s="85" t="s">
        <v>16</v>
      </c>
      <c r="I204" s="86"/>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c r="KK204" s="64"/>
      <c r="KL204" s="64"/>
      <c r="KM204" s="64"/>
      <c r="KN204" s="64"/>
      <c r="KO204" s="64"/>
      <c r="KP204" s="64"/>
      <c r="KQ204" s="64"/>
      <c r="KR204" s="64"/>
      <c r="KS204" s="64"/>
      <c r="KT204" s="64"/>
      <c r="KU204" s="64"/>
      <c r="KV204" s="64"/>
      <c r="KW204" s="64"/>
      <c r="KX204" s="64"/>
      <c r="KY204" s="64"/>
      <c r="KZ204" s="64"/>
      <c r="LA204" s="64"/>
      <c r="LB204" s="64"/>
      <c r="LC204" s="64"/>
      <c r="LD204" s="64"/>
      <c r="LE204" s="64"/>
      <c r="LF204" s="64"/>
      <c r="LG204" s="64"/>
    </row>
    <row r="205" spans="2:319" s="33" customFormat="1" ht="15.75" hidden="1" customHeight="1">
      <c r="B205" s="81"/>
      <c r="C205" s="81"/>
      <c r="D205" s="81"/>
      <c r="E205" s="82" t="s">
        <v>110</v>
      </c>
      <c r="F205" s="82"/>
      <c r="G205" s="82"/>
      <c r="H205" s="85" t="s">
        <v>16</v>
      </c>
      <c r="I205" s="86"/>
    </row>
    <row r="206" spans="2:319" s="63" customFormat="1" ht="15.75" hidden="1" customHeight="1">
      <c r="B206" s="77"/>
      <c r="C206" s="77"/>
      <c r="D206" s="77"/>
      <c r="E206" s="82" t="s">
        <v>111</v>
      </c>
      <c r="F206" s="82"/>
      <c r="G206" s="82"/>
      <c r="H206" s="85" t="s">
        <v>16</v>
      </c>
      <c r="I206" s="86"/>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c r="KK206" s="64"/>
      <c r="KL206" s="64"/>
      <c r="KM206" s="64"/>
      <c r="KN206" s="64"/>
      <c r="KO206" s="64"/>
      <c r="KP206" s="64"/>
      <c r="KQ206" s="64"/>
      <c r="KR206" s="64"/>
      <c r="KS206" s="64"/>
      <c r="KT206" s="64"/>
      <c r="KU206" s="64"/>
      <c r="KV206" s="64"/>
      <c r="KW206" s="64"/>
      <c r="KX206" s="64"/>
      <c r="KY206" s="64"/>
      <c r="KZ206" s="64"/>
      <c r="LA206" s="64"/>
      <c r="LB206" s="64"/>
      <c r="LC206" s="64"/>
      <c r="LD206" s="64"/>
      <c r="LE206" s="64"/>
      <c r="LF206" s="64"/>
      <c r="LG206" s="64"/>
    </row>
    <row r="207" spans="2:319" s="33" customFormat="1" hidden="1">
      <c r="E207" s="82" t="s">
        <v>112</v>
      </c>
      <c r="F207" s="82"/>
      <c r="G207" s="82"/>
      <c r="H207" s="85" t="s">
        <v>16</v>
      </c>
      <c r="I207" s="86"/>
      <c r="J207" s="99"/>
    </row>
    <row r="208" spans="2:319" s="33" customFormat="1" hidden="1">
      <c r="E208" s="82" t="s">
        <v>113</v>
      </c>
      <c r="F208" s="82"/>
      <c r="G208" s="82"/>
      <c r="H208" s="85" t="s">
        <v>16</v>
      </c>
      <c r="I208" s="86"/>
      <c r="J208" s="99"/>
    </row>
    <row r="209" spans="5:10" s="33" customFormat="1" hidden="1">
      <c r="E209" s="82" t="s">
        <v>114</v>
      </c>
      <c r="F209" s="82"/>
      <c r="G209" s="82"/>
      <c r="H209" s="85" t="s">
        <v>16</v>
      </c>
      <c r="I209" s="86"/>
      <c r="J209" s="35"/>
    </row>
    <row r="210" spans="5:10" s="33" customFormat="1" hidden="1">
      <c r="E210" s="82" t="s">
        <v>115</v>
      </c>
      <c r="F210" s="82"/>
      <c r="G210" s="82"/>
      <c r="H210" s="85" t="s">
        <v>16</v>
      </c>
      <c r="I210" s="86"/>
      <c r="J210" s="35"/>
    </row>
    <row r="211" spans="5:10" s="33" customFormat="1" hidden="1">
      <c r="E211" s="62"/>
      <c r="F211" s="50" t="s">
        <v>16</v>
      </c>
      <c r="G211" s="50" t="s">
        <v>16</v>
      </c>
      <c r="H211" s="80" t="s">
        <v>16</v>
      </c>
      <c r="I211" s="96"/>
      <c r="J211" s="35"/>
    </row>
    <row r="212" spans="5:10" s="33" customFormat="1" hidden="1">
      <c r="E212" s="82" t="s">
        <v>45</v>
      </c>
      <c r="F212" s="82">
        <v>295</v>
      </c>
      <c r="G212" s="82">
        <v>226</v>
      </c>
      <c r="H212" s="83">
        <f>ROUND((G212/F212)*100,1)</f>
        <v>76.599999999999994</v>
      </c>
      <c r="I212" s="86"/>
      <c r="J212" s="35"/>
    </row>
    <row r="213" spans="5:10" s="33" customFormat="1" hidden="1">
      <c r="E213" s="62"/>
      <c r="F213" s="50">
        <f>SUM(F212)</f>
        <v>295</v>
      </c>
      <c r="G213" s="50">
        <f>SUM(G212)</f>
        <v>226</v>
      </c>
      <c r="H213" s="51">
        <f>ROUND((G213/F213)*100,1)</f>
        <v>76.599999999999994</v>
      </c>
      <c r="I213" s="96"/>
      <c r="J213" s="35"/>
    </row>
    <row r="214" spans="5:10" s="33" customFormat="1" hidden="1">
      <c r="E214" s="88" t="s">
        <v>116</v>
      </c>
      <c r="F214" s="82"/>
      <c r="G214" s="82"/>
      <c r="H214" s="85" t="s">
        <v>16</v>
      </c>
      <c r="I214" s="92"/>
      <c r="J214" s="35"/>
    </row>
    <row r="215" spans="5:10" s="33" customFormat="1" ht="15" hidden="1" thickBot="1">
      <c r="E215" s="62"/>
      <c r="F215" s="50" t="s">
        <v>16</v>
      </c>
      <c r="G215" s="50" t="s">
        <v>16</v>
      </c>
      <c r="H215" s="80" t="s">
        <v>16</v>
      </c>
      <c r="I215" s="100"/>
      <c r="J215" s="35"/>
    </row>
    <row r="216" spans="5:10" s="33" customFormat="1" hidden="1">
      <c r="E216" s="88" t="s">
        <v>117</v>
      </c>
      <c r="F216" s="82"/>
      <c r="G216" s="82"/>
      <c r="H216" s="85" t="s">
        <v>16</v>
      </c>
      <c r="I216" s="91"/>
      <c r="J216" s="35"/>
    </row>
    <row r="217" spans="5:10" s="33" customFormat="1" ht="15" hidden="1" thickBot="1">
      <c r="E217" s="62"/>
      <c r="F217" s="50" t="s">
        <v>16</v>
      </c>
      <c r="G217" s="50" t="s">
        <v>16</v>
      </c>
      <c r="H217" s="80" t="s">
        <v>16</v>
      </c>
      <c r="I217" s="100"/>
      <c r="J217" s="35"/>
    </row>
    <row r="218" spans="5:10" s="33" customFormat="1" hidden="1">
      <c r="G218" s="35"/>
      <c r="H218" s="35"/>
      <c r="I218" s="35"/>
      <c r="J218" s="35"/>
    </row>
    <row r="219" spans="5:10" s="33" customFormat="1" hidden="1">
      <c r="G219" s="35"/>
      <c r="H219" s="35"/>
      <c r="I219" s="35"/>
      <c r="J219" s="35"/>
    </row>
    <row r="220" spans="5:10" s="33" customFormat="1" hidden="1">
      <c r="G220" s="33" t="e">
        <f>SUMIF(#REF!,"合計",F$74:F$217)</f>
        <v>#REF!</v>
      </c>
      <c r="I220" s="35"/>
      <c r="J220" s="35"/>
    </row>
    <row r="221" spans="5:10" s="33" customFormat="1" hidden="1">
      <c r="I221" s="35"/>
      <c r="J221" s="35"/>
    </row>
    <row r="222" spans="5:10" s="33" customFormat="1" hidden="1">
      <c r="G222" s="33">
        <f ca="1">SUMIF($K$56:$K$206,"継続",F$74:F$217)</f>
        <v>0</v>
      </c>
      <c r="I222" s="35"/>
      <c r="J222" s="35"/>
    </row>
    <row r="223" spans="5:10" s="33" customFormat="1" hidden="1">
      <c r="I223" s="35"/>
      <c r="J223" s="35"/>
    </row>
    <row r="224" spans="5:10" s="33" customFormat="1" hidden="1">
      <c r="I224" s="35"/>
      <c r="J224" s="35"/>
    </row>
    <row r="225" spans="2:13" s="33" customFormat="1">
      <c r="I225" s="35"/>
      <c r="J225" s="35"/>
    </row>
    <row r="226" spans="2:13" s="33" customFormat="1">
      <c r="B226" s="15"/>
      <c r="C226" s="15"/>
      <c r="D226" s="15"/>
      <c r="I226" s="35"/>
      <c r="J226" s="8"/>
    </row>
    <row r="227" spans="2:13" s="33" customFormat="1">
      <c r="B227" s="15"/>
      <c r="C227" s="15"/>
      <c r="D227" s="15"/>
      <c r="I227" s="35"/>
      <c r="J227" s="8"/>
    </row>
    <row r="228" spans="2:13" s="33" customFormat="1">
      <c r="B228" s="15"/>
      <c r="C228" s="15"/>
      <c r="D228" s="15"/>
      <c r="I228" s="35"/>
      <c r="J228" s="8"/>
      <c r="M228" s="15"/>
    </row>
    <row r="229" spans="2:13" s="33" customFormat="1">
      <c r="B229" s="15"/>
      <c r="C229" s="15"/>
      <c r="D229" s="15"/>
      <c r="I229" s="35"/>
      <c r="J229" s="8"/>
      <c r="M229" s="15"/>
    </row>
    <row r="230" spans="2:13" s="33" customFormat="1">
      <c r="B230" s="15"/>
      <c r="C230" s="15"/>
      <c r="D230" s="15"/>
      <c r="I230" s="35"/>
      <c r="J230" s="8"/>
      <c r="M230" s="15"/>
    </row>
    <row r="231" spans="2:13" s="33" customFormat="1">
      <c r="B231" s="15"/>
      <c r="C231" s="15"/>
      <c r="D231" s="15"/>
      <c r="I231" s="35"/>
      <c r="J231" s="8"/>
      <c r="M231" s="15"/>
    </row>
    <row r="232" spans="2:13" s="33" customFormat="1">
      <c r="B232" s="15"/>
      <c r="C232" s="15"/>
      <c r="D232" s="15"/>
      <c r="I232" s="35"/>
      <c r="J232" s="8"/>
      <c r="M232" s="15"/>
    </row>
    <row r="233" spans="2:13" s="33" customFormat="1">
      <c r="B233" s="15"/>
      <c r="C233" s="15"/>
      <c r="D233" s="15"/>
      <c r="I233" s="35"/>
      <c r="J233" s="8"/>
      <c r="M233" s="15"/>
    </row>
    <row r="234" spans="2:13" s="33" customFormat="1">
      <c r="B234" s="15"/>
      <c r="C234" s="15"/>
      <c r="D234" s="15"/>
      <c r="I234" s="35"/>
      <c r="J234" s="8"/>
      <c r="M234" s="15"/>
    </row>
    <row r="235" spans="2:13" s="33" customFormat="1">
      <c r="B235" s="15"/>
      <c r="C235" s="15"/>
      <c r="D235" s="15"/>
      <c r="I235" s="35"/>
      <c r="J235" s="8"/>
      <c r="M235" s="15"/>
    </row>
    <row r="236" spans="2:13" s="33" customFormat="1">
      <c r="B236" s="15"/>
      <c r="C236" s="15"/>
      <c r="D236" s="15"/>
      <c r="I236" s="35"/>
      <c r="J236" s="8"/>
      <c r="M236" s="15"/>
    </row>
  </sheetData>
  <autoFilter ref="C12:I59" xr:uid="{00000000-0009-0000-0000-000000000000}"/>
  <mergeCells count="2">
    <mergeCell ref="C60:D61"/>
    <mergeCell ref="A3:I3"/>
  </mergeCells>
  <phoneticPr fontId="2"/>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R元</vt:lpstr>
      <vt:lpstr>R元!Print_Area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2023-02-16T08:10:19Z</cp:lastPrinted>
  <dcterms:created xsi:type="dcterms:W3CDTF">2022-03-16T05:52:30Z</dcterms:created>
  <dcterms:modified xsi:type="dcterms:W3CDTF">2023-02-16T08:12:28Z</dcterms:modified>
</cp:coreProperties>
</file>