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192.168.1.5\share\04-11　サ高住　チェリッシュ\"/>
    </mc:Choice>
  </mc:AlternateContent>
  <xr:revisionPtr revIDLastSave="0" documentId="13_ncr:1_{1AF59F57-E0A3-4B46-BE5D-4247CAF899C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<sst xmlns="http://schemas.openxmlformats.org/spreadsheetml/2006/main" count="3242" uniqueCount="2631">
  <si>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</si>
  <si>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</si>
  <si>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</si>
  <si>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</si>
  <si>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</si>
  <si>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</si>
  <si>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</si>
  <si>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</si>
  <si>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</si>
  <si>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</si>
  <si>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</si>
  <si>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</si>
  <si>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</si>
  <si>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</si>
  <si>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</si>
  <si>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</si>
  <si>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</si>
  <si>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</si>
  <si>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</si>
  <si>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</si>
  <si>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</si>
  <si>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</si>
  <si>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</si>
  <si>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</si>
  <si>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</si>
  <si>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</si>
  <si>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</si>
  <si>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</si>
  <si>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</si>
  <si>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</si>
  <si>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</si>
  <si>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</si>
  <si>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</si>
  <si>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</si>
  <si>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</si>
  <si>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</si>
  <si>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</si>
  <si>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</si>
  <si>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</si>
  <si>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</si>
  <si>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</si>
  <si>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</si>
  <si>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</si>
  <si>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</si>
  <si>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</si>
  <si>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</si>
  <si>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</si>
  <si>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</si>
  <si>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</si>
  <si>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</si>
  <si>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</si>
  <si>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</si>
  <si>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</si>
  <si>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</si>
  <si>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</si>
  <si>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</si>
  <si>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</si>
  <si>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</si>
  <si>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</si>
  <si>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</si>
  <si>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</si>
  <si>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</si>
  <si>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</si>
  <si>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</si>
  <si>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</si>
  <si>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</si>
  <si>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</si>
  <si>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</si>
  <si>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</si>
  <si>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</si>
  <si>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</si>
  <si>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</si>
  <si>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</si>
  <si>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</si>
  <si>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</si>
  <si>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</si>
  <si>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</si>
  <si>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</si>
  <si>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</si>
  <si>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</si>
  <si>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</si>
  <si>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</si>
  <si>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</si>
  <si>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</si>
  <si>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</si>
  <si>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</si>
  <si>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</si>
  <si>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</si>
  <si>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</si>
  <si>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</si>
  <si>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</si>
  <si>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</si>
  <si>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</si>
  <si>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</si>
  <si>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</si>
  <si>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</si>
  <si>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</si>
  <si>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</si>
  <si>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</si>
  <si>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</si>
  <si>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</si>
  <si>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</si>
  <si>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</si>
  <si>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</si>
  <si>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</si>
  <si>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</si>
  <si>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</si>
  <si>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</si>
  <si>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</si>
  <si>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</si>
  <si>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</si>
  <si>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</si>
  <si>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</si>
  <si>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</si>
  <si>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</si>
  <si>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</si>
  <si>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</si>
  <si>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</si>
  <si>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</si>
  <si>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</si>
  <si>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</si>
  <si>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</si>
  <si>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</si>
  <si>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</si>
  <si>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</si>
  <si>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</si>
  <si>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</si>
  <si>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</si>
  <si>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</si>
  <si>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</si>
  <si>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</si>
  <si>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</si>
  <si>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</si>
  <si>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</si>
  <si>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</si>
  <si>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</si>
  <si>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</si>
  <si>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</si>
  <si>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</si>
  <si>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</si>
  <si>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</si>
  <si>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</si>
  <si>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</si>
  <si>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</si>
  <si>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</si>
  <si>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</si>
  <si>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</si>
  <si>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</si>
  <si>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</si>
  <si>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</si>
  <si>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</si>
  <si>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</si>
  <si>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</si>
  <si>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</si>
  <si>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</si>
  <si>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</si>
  <si>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</si>
  <si>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</si>
  <si>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</si>
  <si>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</si>
  <si>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</si>
  <si>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</si>
  <si>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</si>
  <si>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</si>
  <si>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</si>
  <si>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</si>
  <si>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</si>
  <si>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</si>
  <si>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</si>
  <si>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</si>
  <si>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</si>
  <si>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</si>
  <si>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</si>
  <si>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</si>
  <si>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</si>
  <si>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</si>
  <si>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</si>
  <si>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</si>
  <si>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</si>
  <si>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</si>
  <si>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</si>
  <si>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</si>
  <si>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</si>
  <si>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</si>
  <si>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</si>
  <si>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</si>
  <si>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</si>
  <si>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</si>
  <si>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</si>
  <si>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</si>
  <si>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</si>
  <si>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</si>
  <si>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</si>
  <si>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</si>
  <si>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</si>
  <si>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</si>
  <si>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</si>
  <si>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</si>
  <si>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</si>
  <si>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</si>
  <si>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</si>
  <si>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</si>
  <si>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</si>
  <si>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</si>
  <si>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</si>
  <si>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</si>
  <si>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</si>
  <si>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</si>
  <si>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</si>
  <si>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</si>
  <si>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</si>
  <si>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</si>
  <si>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</si>
  <si>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</si>
  <si>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</si>
  <si>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</si>
  <si>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</si>
  <si>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</si>
  <si>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</si>
  <si>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</si>
  <si>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</si>
  <si>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</si>
  <si>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</si>
  <si>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</si>
  <si>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</si>
  <si>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</si>
  <si>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</si>
  <si>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</si>
  <si>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</si>
  <si>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</si>
  <si>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</si>
  <si>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</si>
  <si>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</si>
  <si>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</si>
  <si>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</si>
  <si>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</si>
  <si>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</si>
  <si>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</si>
  <si>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</si>
  <si>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</si>
  <si>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</si>
  <si>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</si>
  <si>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</si>
  <si>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</si>
  <si>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</si>
  <si>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</si>
  <si>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</si>
  <si>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</si>
  <si>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</si>
  <si>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</si>
  <si>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</si>
  <si>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</si>
  <si>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</si>
  <si>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</si>
  <si>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</si>
  <si>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</si>
  <si>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</si>
  <si>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</si>
  <si>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</si>
  <si>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</si>
  <si>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</si>
  <si>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</si>
  <si>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</si>
  <si>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</si>
  <si>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</si>
  <si>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</si>
  <si>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</si>
  <si>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</si>
  <si>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</si>
  <si>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</si>
  <si>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</si>
  <si>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</si>
  <si>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</si>
  <si>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</si>
  <si>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</si>
  <si>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</si>
  <si>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</si>
  <si>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</si>
  <si>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</si>
  <si>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</si>
  <si>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</si>
  <si>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</si>
  <si>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</si>
  <si>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</si>
  <si>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</si>
  <si>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</si>
  <si>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</si>
  <si>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</si>
  <si>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</si>
  <si>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</si>
  <si>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</si>
  <si>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</si>
  <si>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</si>
  <si>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</si>
  <si>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</si>
  <si>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</si>
  <si>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</si>
  <si>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</si>
  <si>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</si>
  <si>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</si>
  <si>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</si>
  <si>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</si>
  <si>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</si>
  <si>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</si>
  <si>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</si>
  <si>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</si>
  <si>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</si>
  <si>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</si>
  <si>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</si>
  <si>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</si>
  <si>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</si>
  <si>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</si>
  <si>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</si>
  <si>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</si>
  <si>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</si>
  <si>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</si>
  <si>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</si>
  <si>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</si>
  <si>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</si>
  <si>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</si>
  <si>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</si>
  <si>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</si>
  <si>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</si>
  <si>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</si>
  <si>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</si>
  <si>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</si>
  <si>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</si>
  <si>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</si>
  <si>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</si>
  <si>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</si>
  <si>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</si>
  <si>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</si>
  <si>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</si>
  <si>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</si>
  <si>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</si>
  <si>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</si>
  <si>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</si>
  <si>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</si>
  <si>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</si>
  <si>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</si>
  <si>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</si>
  <si>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</si>
  <si>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</si>
  <si>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</si>
  <si>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</si>
  <si>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</si>
  <si>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</si>
  <si>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</si>
  <si>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</si>
  <si>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</si>
  <si>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</si>
  <si>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</si>
  <si>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</si>
  <si>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</si>
  <si>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</si>
  <si>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</si>
  <si>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</si>
  <si>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</si>
  <si>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</si>
  <si>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</si>
  <si>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</si>
  <si>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</si>
  <si>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</si>
  <si>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</si>
  <si>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</si>
  <si>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</si>
  <si>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</si>
  <si>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</si>
  <si>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</si>
  <si>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</si>
  <si>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</si>
  <si>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</si>
  <si>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</si>
  <si>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</si>
  <si>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</si>
  <si>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</si>
  <si>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</si>
  <si>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</si>
  <si>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</si>
  <si>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</si>
  <si>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</si>
  <si>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</si>
  <si>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</si>
  <si>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</si>
  <si>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</si>
  <si>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</si>
  <si>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</si>
  <si>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</si>
  <si>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</si>
  <si>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</si>
  <si>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</si>
  <si>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</si>
  <si>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</si>
  <si>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</si>
  <si>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</si>
  <si>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</si>
  <si>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</si>
  <si>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</si>
  <si>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</si>
  <si>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</si>
  <si>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</si>
  <si>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</si>
  <si>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</si>
  <si>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</si>
  <si>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</si>
  <si>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</si>
  <si>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</si>
  <si>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</si>
  <si>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</si>
  <si>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</si>
  <si>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</si>
  <si>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</si>
  <si>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</si>
  <si>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</si>
  <si>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</si>
  <si>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</si>
  <si>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</si>
  <si>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</si>
  <si>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</si>
  <si>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</si>
  <si>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</si>
  <si>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</si>
  <si>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</si>
  <si>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</si>
  <si>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</si>
  <si>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</si>
  <si>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</si>
  <si>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</si>
  <si>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</si>
  <si>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</si>
  <si>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</si>
  <si>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</si>
  <si>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</si>
  <si>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</si>
  <si>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</si>
  <si>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</si>
  <si>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</si>
  <si>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</si>
  <si>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</si>
  <si>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</si>
  <si>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</si>
  <si>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</si>
  <si>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</si>
  <si>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</si>
  <si>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</si>
  <si>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</si>
  <si>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</si>
  <si>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</si>
  <si>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</si>
  <si>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</si>
  <si>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</si>
  <si>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</si>
  <si>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</si>
  <si>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</si>
  <si>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</si>
  <si>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</si>
  <si>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</si>
  <si>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</si>
  <si>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</si>
  <si>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</si>
  <si>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</si>
  <si>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</si>
  <si>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</si>
  <si>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</si>
  <si>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</si>
  <si>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</si>
  <si>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</si>
  <si>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</si>
  <si>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</si>
  <si>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</si>
  <si>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</si>
  <si>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</si>
  <si>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</si>
  <si>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</si>
  <si>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</si>
  <si>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</si>
  <si>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</si>
  <si>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</si>
  <si>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</si>
  <si>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</si>
  <si>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</si>
  <si>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</si>
  <si>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</si>
  <si>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</si>
  <si>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</si>
  <si>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</si>
  <si>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</si>
  <si>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</si>
  <si>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</si>
  <si>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</si>
  <si>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</si>
  <si>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</si>
  <si>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</si>
  <si>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</si>
  <si>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</si>
  <si>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</si>
  <si>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</si>
  <si>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</si>
  <si>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</si>
  <si>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</si>
  <si>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</si>
  <si>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</si>
  <si>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</si>
  <si>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</si>
  <si>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</si>
  <si>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</si>
  <si>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</si>
  <si>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</si>
  <si>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</si>
  <si>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</si>
  <si>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</si>
  <si>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</si>
  <si>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</si>
  <si>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</si>
  <si>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</si>
  <si>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</si>
  <si>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</si>
  <si>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</si>
  <si>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</si>
  <si>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</si>
  <si>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</si>
  <si>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</si>
  <si>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</si>
  <si>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</si>
  <si>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</si>
  <si>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</si>
  <si>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</si>
  <si>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</si>
  <si>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</si>
  <si>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</si>
  <si>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</si>
  <si>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</si>
  <si>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</si>
  <si>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</si>
  <si>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</si>
  <si>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</si>
  <si>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</si>
  <si>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</si>
  <si>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</si>
  <si>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</si>
  <si>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</si>
  <si>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</si>
  <si>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</si>
  <si>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</si>
  <si>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</si>
  <si>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</si>
  <si>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</si>
  <si>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</si>
  <si>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</si>
  <si>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</si>
  <si>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</si>
  <si>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</si>
  <si>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</si>
  <si>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</si>
  <si>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</si>
  <si>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</si>
  <si>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</si>
  <si>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</si>
  <si>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</si>
  <si>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</si>
  <si>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</si>
  <si>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</si>
  <si>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</si>
  <si>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</si>
  <si>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</si>
  <si>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</si>
  <si>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</si>
  <si>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</si>
  <si>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</si>
  <si>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</si>
  <si>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</si>
  <si>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</si>
  <si>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</si>
  <si>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</si>
  <si>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</si>
  <si>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</si>
  <si>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</si>
  <si>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</si>
  <si>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</si>
  <si>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</si>
  <si>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</si>
  <si>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</si>
  <si>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</si>
  <si>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</si>
  <si>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</si>
  <si>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</si>
  <si>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</si>
  <si>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</si>
  <si>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</si>
  <si>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</si>
  <si>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</si>
  <si>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</si>
  <si>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</si>
  <si>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</si>
  <si>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</si>
  <si>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</si>
  <si>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</si>
  <si>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</si>
  <si>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</si>
  <si>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</si>
  <si>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</si>
  <si>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</si>
  <si>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</si>
  <si>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</si>
  <si>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</si>
  <si>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</si>
  <si>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</si>
  <si>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</si>
  <si>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</si>
  <si>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</si>
  <si>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</si>
  <si>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</si>
  <si>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</si>
  <si>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</si>
  <si>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</si>
  <si>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</si>
  <si>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</si>
  <si>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</si>
  <si>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</si>
  <si>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</si>
  <si>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</si>
  <si>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</si>
  <si>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</si>
  <si>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</si>
  <si>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</si>
  <si>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</si>
  <si>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</si>
  <si>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</si>
  <si>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</si>
  <si>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</si>
  <si>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</si>
  <si>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</si>
  <si>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</si>
  <si>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</si>
  <si>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</si>
  <si>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</si>
  <si>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</si>
  <si>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</si>
  <si>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</si>
  <si>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</si>
  <si>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</si>
  <si>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</si>
  <si>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</si>
  <si>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</si>
  <si>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</si>
  <si>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</si>
  <si>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</si>
  <si>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</si>
  <si>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</si>
  <si>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</si>
  <si>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</si>
  <si>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</si>
  <si>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</si>
  <si>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</si>
  <si>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</si>
  <si>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</si>
  <si>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</si>
  <si>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</si>
  <si>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</si>
  <si>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</si>
  <si>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</si>
  <si>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</si>
  <si>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</si>
  <si>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</si>
  <si>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</si>
  <si>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</si>
  <si>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</si>
  <si>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</si>
  <si>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</si>
  <si>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</si>
  <si>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</si>
  <si>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</si>
  <si>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</si>
  <si>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</si>
  <si>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</si>
  <si>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</si>
  <si>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</si>
  <si>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</si>
  <si>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</si>
  <si>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</si>
  <si>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</si>
  <si>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</si>
  <si>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</si>
  <si>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</si>
  <si>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</si>
  <si>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</si>
  <si>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</si>
  <si>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</si>
  <si>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</si>
  <si>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</si>
  <si>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</si>
  <si>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</si>
  <si>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</si>
  <si>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</si>
  <si>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</si>
  <si>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</si>
  <si>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</si>
  <si>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</si>
  <si>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</si>
  <si>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</si>
  <si>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</si>
  <si>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</si>
  <si>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</si>
  <si>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</si>
  <si>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</si>
  <si>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</si>
  <si>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</si>
  <si>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</si>
  <si>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</si>
  <si>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</si>
  <si>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</si>
  <si>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</si>
  <si>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</si>
  <si>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</si>
  <si>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</si>
  <si>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</si>
  <si>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</si>
  <si>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</si>
  <si>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</si>
  <si>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</si>
  <si>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</si>
  <si>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</si>
  <si>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</si>
  <si>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</si>
  <si>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</si>
  <si>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</si>
  <si>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</si>
  <si>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</si>
  <si>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</si>
  <si>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</si>
  <si>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</si>
  <si>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</si>
  <si>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</si>
  <si>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</si>
  <si>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</si>
  <si>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</si>
  <si>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</si>
  <si>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</si>
  <si>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</si>
  <si>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</si>
  <si>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</si>
  <si>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</si>
  <si>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</si>
  <si>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</si>
  <si>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</si>
  <si>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</si>
  <si>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</si>
  <si>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</si>
  <si>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</si>
  <si>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</si>
  <si>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</si>
  <si>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</si>
  <si>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</si>
  <si>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</si>
  <si>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</si>
  <si>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</si>
  <si>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</si>
  <si>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</si>
  <si>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</si>
  <si>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</si>
  <si>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</si>
  <si>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</si>
  <si>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</si>
  <si>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</si>
  <si>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</si>
  <si>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</si>
  <si>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</si>
  <si>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</si>
  <si>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</si>
  <si>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</si>
  <si>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</si>
  <si>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</si>
  <si>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</si>
  <si>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</si>
  <si>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</si>
  <si>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</si>
  <si>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</si>
  <si>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</si>
  <si>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</si>
  <si>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</si>
  <si>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</si>
  <si>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</si>
  <si>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</si>
  <si>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</si>
  <si>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</si>
  <si>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</si>
  <si>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</si>
  <si>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</si>
  <si>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</si>
  <si>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</si>
  <si>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</si>
  <si>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</si>
  <si>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</si>
  <si>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</si>
  <si>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</si>
  <si>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</si>
  <si>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</si>
  <si>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</si>
  <si>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</si>
  <si>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</si>
  <si>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</si>
  <si>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</si>
  <si>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</si>
  <si>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</si>
  <si>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</si>
  <si>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</si>
  <si>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</si>
  <si>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</si>
  <si>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</si>
  <si>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</si>
  <si>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</si>
  <si>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</si>
  <si>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</si>
  <si>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</si>
  <si>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</si>
  <si>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</si>
  <si>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</si>
  <si>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</si>
  <si>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</si>
  <si>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</si>
  <si>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</si>
  <si>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</si>
  <si>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</si>
  <si>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</si>
  <si>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</si>
  <si>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</si>
  <si>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</si>
  <si>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</si>
  <si>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</si>
  <si>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</si>
  <si>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</si>
  <si>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</si>
  <si>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</si>
  <si>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</si>
  <si>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</si>
  <si>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</si>
  <si>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</si>
  <si>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</si>
  <si>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</si>
  <si>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</si>
  <si>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</si>
  <si>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</si>
  <si>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</si>
  <si>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</si>
  <si>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</si>
  <si>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</si>
  <si>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</si>
  <si>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</si>
  <si>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</si>
  <si>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</si>
  <si>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</si>
  <si>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</si>
  <si>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</si>
  <si>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</si>
  <si>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</si>
  <si>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</si>
  <si>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</si>
  <si>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</si>
  <si>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</si>
  <si>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</si>
  <si>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</si>
  <si>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</si>
  <si>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</si>
  <si>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</si>
  <si>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</si>
  <si>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</si>
  <si>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</si>
  <si>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</si>
  <si>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</si>
  <si>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</si>
  <si>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</si>
  <si>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</si>
  <si>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</si>
  <si>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</si>
  <si>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</si>
  <si>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</si>
  <si>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</si>
  <si>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</si>
  <si>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</si>
  <si>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</si>
  <si>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</si>
  <si>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</si>
  <si>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</si>
  <si>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</si>
  <si>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</si>
  <si>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</si>
  <si>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</si>
  <si>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</si>
  <si>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</si>
  <si>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</si>
  <si>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</si>
  <si>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</si>
  <si>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</si>
  <si>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</si>
  <si>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</si>
  <si>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</si>
  <si>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</si>
  <si>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</si>
  <si>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</si>
  <si>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</si>
  <si>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</si>
  <si>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</si>
  <si>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</si>
  <si>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</si>
  <si>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</si>
  <si>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</si>
  <si>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</si>
  <si>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</si>
  <si>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</si>
  <si>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</si>
  <si>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</si>
  <si>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</si>
  <si>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</si>
  <si>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</si>
  <si>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</si>
  <si>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</si>
  <si>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</si>
  <si>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</si>
  <si>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</si>
  <si>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</si>
  <si>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</si>
  <si>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</si>
  <si>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</si>
  <si>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</si>
  <si>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</si>
  <si>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</si>
  <si>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</si>
  <si>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</si>
  <si>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</si>
  <si>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</si>
  <si>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</si>
  <si>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</si>
  <si>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</si>
  <si>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</si>
  <si>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</si>
  <si>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</si>
  <si>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</si>
  <si>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</si>
  <si>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</si>
  <si>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</si>
  <si>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</si>
  <si>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</si>
  <si>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</si>
  <si>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</si>
  <si>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</si>
  <si>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</si>
  <si>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</si>
  <si>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</si>
  <si>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</si>
  <si>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</si>
  <si>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</si>
  <si>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</si>
  <si>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</si>
  <si>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</si>
  <si>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</si>
  <si>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</si>
  <si>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</si>
  <si>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</si>
  <si>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</si>
  <si>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</si>
  <si>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</si>
  <si>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</si>
  <si>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</si>
  <si>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</si>
  <si>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</si>
  <si>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</si>
  <si>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</si>
  <si>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</si>
  <si>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</si>
  <si>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</si>
  <si>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</si>
  <si>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</si>
  <si>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</si>
  <si>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</si>
  <si>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</si>
  <si>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</si>
  <si>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</si>
  <si>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</si>
  <si>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</si>
  <si>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</si>
  <si>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</si>
  <si>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</si>
  <si>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</si>
  <si>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</si>
  <si>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</si>
  <si>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</si>
  <si>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</si>
  <si>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</si>
  <si>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</si>
  <si>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</si>
  <si>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</si>
  <si>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</si>
  <si>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</si>
  <si>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</si>
  <si>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</si>
  <si>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</si>
  <si>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</si>
  <si>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</si>
  <si>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</si>
  <si>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</si>
  <si>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</si>
  <si>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</si>
  <si>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</si>
  <si>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</si>
  <si>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</si>
  <si>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</si>
  <si>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</si>
  <si>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</si>
  <si>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</si>
  <si>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</si>
  <si>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</si>
  <si>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</si>
  <si>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</si>
  <si>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</si>
  <si>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</si>
  <si>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</si>
  <si>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</si>
  <si>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</si>
  <si>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</si>
  <si>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</si>
  <si>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</si>
  <si>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</si>
  <si>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</si>
  <si>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</si>
  <si>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</si>
  <si>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</si>
  <si>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</si>
  <si>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</si>
  <si>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</si>
  <si>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</si>
  <si>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</si>
  <si>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</si>
  <si>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</si>
  <si>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</si>
  <si>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</si>
  <si>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</si>
  <si>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</si>
  <si>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</si>
  <si>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</si>
  <si>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</si>
  <si>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</si>
  <si>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</si>
  <si>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</si>
  <si>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</si>
  <si>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</si>
  <si>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</si>
  <si>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</si>
  <si>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</si>
  <si>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</si>
  <si>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</si>
  <si>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</si>
  <si>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</si>
  <si>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</si>
  <si>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</si>
  <si>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</si>
  <si>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</si>
  <si>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</si>
  <si>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</si>
  <si>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</si>
  <si>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</si>
  <si>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</si>
  <si>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</si>
  <si>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</si>
  <si>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</si>
  <si>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</si>
  <si>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</si>
  <si>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</si>
  <si>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</si>
  <si>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</si>
  <si>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</si>
  <si>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</si>
  <si>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</si>
  <si>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</si>
  <si>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</si>
  <si>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</si>
  <si>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</si>
  <si>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</si>
  <si>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</si>
  <si>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</si>
  <si>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</si>
  <si>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</si>
  <si>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</si>
  <si>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</si>
  <si>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</si>
  <si>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</si>
  <si>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</si>
  <si>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</si>
  <si>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</si>
  <si>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</si>
  <si>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</si>
  <si>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</si>
  <si>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</si>
  <si>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</si>
  <si>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</si>
  <si>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</si>
  <si>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</si>
  <si>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</si>
  <si>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</si>
  <si>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</si>
  <si>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</si>
  <si>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</si>
  <si>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</si>
  <si>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</si>
  <si>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</si>
  <si>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</si>
  <si>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</si>
  <si>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</si>
  <si>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</si>
  <si>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</si>
  <si>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</si>
  <si>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</si>
  <si>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</si>
  <si>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</si>
  <si>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</si>
  <si>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</si>
  <si>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</si>
  <si>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</si>
  <si>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</si>
  <si>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</si>
  <si>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</si>
  <si>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</si>
  <si>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</si>
  <si>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</si>
  <si>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</si>
  <si>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</si>
  <si>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</si>
  <si>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</si>
  <si>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</si>
  <si>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</si>
  <si>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</si>
  <si>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</si>
  <si>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</si>
  <si>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</si>
  <si>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</si>
  <si>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</si>
  <si>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</si>
  <si>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</si>
  <si>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</si>
  <si>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</si>
  <si>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</si>
  <si>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</si>
  <si>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</si>
  <si>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</si>
  <si>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</si>
  <si>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</si>
  <si>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</si>
  <si>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</si>
  <si>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</si>
  <si>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</si>
  <si>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</si>
  <si>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</si>
  <si>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</si>
  <si>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</si>
  <si>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</si>
  <si>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</si>
  <si>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</si>
  <si>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</si>
  <si>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</si>
  <si>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</si>
  <si>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</si>
  <si>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</si>
  <si>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</si>
  <si>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</si>
  <si>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</si>
  <si>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</si>
  <si>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</si>
  <si>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</si>
  <si>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</si>
  <si>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</si>
  <si>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</si>
  <si>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</si>
  <si>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</si>
  <si>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</si>
  <si>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</si>
  <si>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</si>
  <si>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</si>
  <si>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</si>
  <si>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</si>
  <si>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</si>
  <si>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</si>
  <si>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</si>
  <si>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</si>
  <si>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</si>
  <si>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</si>
  <si>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</si>
  <si>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</si>
  <si>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</si>
  <si>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</si>
  <si>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</si>
  <si>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</si>
  <si>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</si>
  <si>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</si>
  <si>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</si>
  <si>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</si>
  <si>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</si>
  <si>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</si>
  <si>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</si>
  <si>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</si>
  <si>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</si>
  <si>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</si>
  <si>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</si>
  <si>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</si>
  <si>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</si>
  <si>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</si>
  <si>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</si>
  <si>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</si>
  <si>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</si>
  <si>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</si>
  <si>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</si>
  <si>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</si>
  <si>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</si>
  <si>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</si>
  <si>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</si>
  <si>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</si>
  <si>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</si>
  <si>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</si>
  <si>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</si>
  <si>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</si>
  <si>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</si>
  <si>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</si>
  <si>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</si>
  <si>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</si>
  <si>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</si>
  <si>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</si>
  <si>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</si>
  <si>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</si>
  <si>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</si>
  <si>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</si>
  <si>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</si>
  <si>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</si>
  <si>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</si>
  <si>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</si>
  <si>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</si>
  <si>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</si>
  <si>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</si>
  <si>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</si>
  <si>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</si>
  <si>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</si>
  <si>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</si>
  <si>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</si>
  <si>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</si>
  <si>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</si>
  <si>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</si>
  <si>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</si>
  <si>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</si>
  <si>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</si>
  <si>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</si>
  <si>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</si>
  <si>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</si>
  <si>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</si>
  <si>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</si>
  <si>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</si>
  <si>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</si>
  <si>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</si>
  <si>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</si>
  <si>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</si>
  <si>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</si>
  <si>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</si>
  <si>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</si>
  <si>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</si>
  <si>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</si>
  <si>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</si>
  <si>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</si>
  <si>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</si>
  <si>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</si>
  <si>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</si>
  <si>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</si>
  <si>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</si>
  <si>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</si>
  <si>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</si>
  <si>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</si>
  <si>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</si>
  <si>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</si>
  <si>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</si>
  <si>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</si>
  <si>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</si>
  <si>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</si>
  <si>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</si>
  <si>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</si>
  <si>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</si>
  <si>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</si>
  <si>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</si>
  <si>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</si>
  <si>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</si>
  <si>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</si>
  <si>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</si>
  <si>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</si>
  <si>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</si>
  <si>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</si>
  <si>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</si>
  <si>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</si>
  <si>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</si>
  <si>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</si>
  <si>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</si>
  <si>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</si>
  <si>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</si>
  <si>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</si>
  <si>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</si>
  <si>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</si>
  <si>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</si>
  <si>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</si>
  <si>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</si>
  <si>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</si>
  <si>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</si>
  <si>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</si>
  <si>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</si>
  <si>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</si>
  <si>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</si>
  <si>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</si>
  <si>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</si>
  <si>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</si>
  <si>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</si>
  <si>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</si>
  <si>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</si>
  <si>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</si>
  <si>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</si>
  <si>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</si>
  <si>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</si>
  <si>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</si>
  <si>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</si>
  <si>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</si>
  <si>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</si>
  <si>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</si>
  <si>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</si>
  <si>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</si>
  <si>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</si>
  <si>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</si>
  <si>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</si>
  <si>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</si>
  <si>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</si>
  <si>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</si>
  <si>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</si>
  <si>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</si>
  <si>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</si>
  <si>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</si>
  <si>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</si>
  <si>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</si>
  <si>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</si>
  <si>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</si>
  <si>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</si>
  <si>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</si>
  <si>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</si>
  <si>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</si>
  <si>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</si>
  <si>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</si>
  <si>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</si>
  <si>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</si>
  <si>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</si>
  <si>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</si>
  <si>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</si>
  <si>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</si>
  <si>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</si>
  <si>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</si>
  <si>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</si>
  <si>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</si>
  <si>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</si>
  <si>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</si>
  <si>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</si>
  <si>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</si>
  <si>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</si>
  <si>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</si>
  <si>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</si>
  <si>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</si>
  <si>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</si>
  <si>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</si>
  <si>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</si>
  <si>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</si>
  <si>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</si>
  <si>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</si>
  <si>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</si>
  <si>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</si>
  <si>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</si>
  <si>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</si>
  <si>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</si>
  <si>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</si>
  <si>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</si>
  <si>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</si>
  <si>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</si>
  <si>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</si>
  <si>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</si>
  <si>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</si>
  <si>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</si>
  <si>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</si>
  <si>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</si>
  <si>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</si>
  <si>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</si>
  <si>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</si>
  <si>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</si>
  <si>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</si>
  <si>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</si>
  <si>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</si>
  <si>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</si>
  <si>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</si>
  <si>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</si>
  <si>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</si>
  <si>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</si>
  <si>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</si>
  <si>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</si>
  <si>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</si>
  <si>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</si>
  <si>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</si>
  <si>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</si>
  <si>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</si>
  <si>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</si>
  <si>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</si>
  <si>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</si>
  <si>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</si>
  <si>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</si>
  <si>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</si>
  <si>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</si>
  <si>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</si>
  <si>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</si>
  <si>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</si>
  <si>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</si>
  <si>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</si>
  <si>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</si>
  <si>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</si>
  <si>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</si>
  <si>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</si>
  <si>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</si>
  <si>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</si>
  <si>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</si>
  <si>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</si>
  <si>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</si>
  <si>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</si>
  <si>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</si>
  <si>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</si>
  <si>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</si>
  <si>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</si>
  <si>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</si>
  <si>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</si>
  <si>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</si>
  <si>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</si>
  <si>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</si>
  <si>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</si>
  <si>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</si>
  <si>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</si>
  <si>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</si>
  <si>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</si>
  <si>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</si>
  <si>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</si>
  <si>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</si>
  <si>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</si>
  <si>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</si>
  <si>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</si>
  <si>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</si>
  <si>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</si>
  <si>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</si>
  <si>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</si>
  <si>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</si>
  <si>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</si>
  <si>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</si>
  <si>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</si>
  <si>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</si>
  <si>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</si>
  <si>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</si>
  <si>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</si>
  <si>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</si>
  <si>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</si>
  <si>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</si>
  <si>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</si>
  <si>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</si>
  <si>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</si>
  <si>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</si>
  <si>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</si>
  <si>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</si>
  <si>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</si>
  <si>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</si>
  <si>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</si>
  <si>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</si>
  <si>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</si>
  <si>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</si>
  <si>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</si>
  <si>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</si>
  <si>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</si>
  <si>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</si>
  <si>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</si>
  <si>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</si>
  <si>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</si>
  <si>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</si>
  <si>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</si>
  <si>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</si>
  <si>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</si>
  <si>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</si>
  <si>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</si>
  <si>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</si>
  <si>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</si>
  <si>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</si>
  <si>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</si>
  <si>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</si>
  <si>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</si>
  <si>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</si>
  <si>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</si>
  <si>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</si>
  <si>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</si>
  <si>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</si>
  <si>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</si>
  <si>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</si>
  <si>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</si>
  <si>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</si>
  <si>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</si>
  <si>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</si>
  <si>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</si>
  <si>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</si>
  <si>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</si>
  <si>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</si>
  <si>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</si>
  <si>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</si>
  <si>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</si>
  <si>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</si>
  <si>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</si>
  <si>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</si>
  <si>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</si>
  <si>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</si>
  <si>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</si>
  <si>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</si>
  <si>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</si>
  <si>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</si>
  <si>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</si>
  <si>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</si>
  <si>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</si>
  <si>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</si>
  <si>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</si>
  <si>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</si>
  <si>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</si>
  <si>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</si>
  <si>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</si>
  <si>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</si>
  <si>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</si>
  <si>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</si>
  <si>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</si>
  <si>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</si>
  <si>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</si>
  <si>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</si>
  <si>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</si>
  <si>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</si>
  <si>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</si>
  <si>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</si>
  <si>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</si>
  <si>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</si>
  <si>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</si>
  <si>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</si>
  <si>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</si>
  <si>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</si>
  <si>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</si>
  <si>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</si>
  <si>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</si>
  <si>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</si>
  <si>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</si>
  <si>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</si>
  <si>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</si>
  <si>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</si>
  <si>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</si>
  <si>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</si>
  <si>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</si>
  <si>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</si>
  <si>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</si>
  <si>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</si>
  <si>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</si>
  <si>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</si>
  <si>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</si>
  <si>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</si>
  <si>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</si>
  <si>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</si>
  <si>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</si>
  <si>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</si>
  <si>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</si>
  <si>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</si>
  <si>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</si>
  <si>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</si>
  <si>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</si>
  <si>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</si>
  <si>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</si>
  <si>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</si>
  <si>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</si>
  <si>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</si>
  <si>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</si>
  <si>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</si>
  <si>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</si>
  <si>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</si>
  <si>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</si>
  <si>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</si>
  <si>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</si>
  <si>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</si>
  <si>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</si>
  <si>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</si>
  <si>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</si>
  <si>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</si>
  <si>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</si>
  <si>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</si>
  <si>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</si>
  <si>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</si>
  <si>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</si>
  <si>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</si>
  <si>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</si>
  <si>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</si>
  <si>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</si>
  <si>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</si>
  <si>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</si>
  <si>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</si>
  <si>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</si>
  <si>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</si>
  <si>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</si>
  <si>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</si>
  <si>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</si>
  <si>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</si>
  <si>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</si>
  <si>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</si>
  <si>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</si>
  <si>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</si>
  <si>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</si>
  <si>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</si>
  <si>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</si>
  <si>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</si>
  <si>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</si>
  <si>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</si>
  <si>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</si>
  <si>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</si>
  <si>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</si>
  <si>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</si>
  <si>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</si>
  <si>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</si>
  <si>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</si>
  <si>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</si>
  <si>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</si>
  <si>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</si>
  <si>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</si>
  <si>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</si>
  <si>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</si>
  <si>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</si>
  <si>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</si>
  <si>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</si>
  <si>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</si>
  <si>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</si>
  <si>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</si>
  <si>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</si>
  <si>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</si>
  <si>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</si>
  <si>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</si>
  <si>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</si>
  <si>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</si>
  <si>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</si>
  <si>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</si>
  <si>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</si>
  <si>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</si>
  <si>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</si>
  <si>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</si>
  <si>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</si>
  <si>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</si>
  <si>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</si>
  <si>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</si>
  <si>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</si>
  <si>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</si>
  <si>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</si>
  <si>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</si>
  <si>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</si>
  <si>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</si>
  <si>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</si>
  <si>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</si>
  <si>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</si>
  <si>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</si>
  <si>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</si>
  <si>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</si>
  <si>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</si>
  <si>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</si>
  <si>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</si>
  <si>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</si>
  <si>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</si>
  <si>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</si>
  <si>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</si>
  <si>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</si>
  <si>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</si>
  <si>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</si>
  <si>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</si>
  <si>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</si>
  <si>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</si>
  <si>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</si>
  <si>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</si>
  <si>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</si>
  <si>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</si>
  <si>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</si>
  <si>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</si>
  <si>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</si>
  <si>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</si>
  <si>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</si>
  <si>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</si>
  <si>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</si>
  <si>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</si>
  <si>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</si>
  <si>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</si>
  <si>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</si>
  <si>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</si>
  <si>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</si>
  <si>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</si>
  <si>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</si>
  <si>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</si>
  <si>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</si>
  <si>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</si>
  <si>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</si>
  <si>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</si>
  <si>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</si>
  <si>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</si>
  <si>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</si>
  <si>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</si>
  <si>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</si>
  <si>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</si>
  <si>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</si>
  <si>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</si>
  <si>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</si>
  <si>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</si>
  <si>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</si>
  <si>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</si>
  <si>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</si>
  <si>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</si>
  <si>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</si>
  <si>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</si>
  <si>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</si>
  <si>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</si>
  <si>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</si>
  <si>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</si>
  <si>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</si>
  <si>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</si>
  <si>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</si>
  <si>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</si>
  <si>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</si>
  <si>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</si>
  <si>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</si>
  <si>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</si>
  <si>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</si>
  <si>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</si>
  <si>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</si>
  <si>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</si>
  <si>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</si>
  <si>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</si>
  <si>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</si>
  <si>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</si>
  <si>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</si>
  <si>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</si>
  <si>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</si>
  <si>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</si>
  <si>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</si>
  <si>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</si>
  <si>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</si>
  <si>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</si>
  <si>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</si>
  <si>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</si>
  <si>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</si>
  <si>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</si>
  <si>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</si>
  <si>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</si>
  <si>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</si>
  <si>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</si>
  <si>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</si>
  <si>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</si>
  <si>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</si>
  <si>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</si>
  <si>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</si>
  <si>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</si>
  <si>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</si>
  <si>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</si>
  <si>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</si>
  <si>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</si>
  <si>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</si>
  <si>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</si>
  <si>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</si>
  <si>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</si>
  <si>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</si>
  <si>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</si>
  <si>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</si>
  <si>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</si>
  <si>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</si>
  <si>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</si>
  <si>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</si>
  <si>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</si>
  <si>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</si>
  <si>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</si>
  <si>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</si>
  <si>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</si>
  <si>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</si>
  <si>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</si>
  <si>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</si>
  <si>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</si>
  <si>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</si>
  <si>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</si>
  <si>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</si>
  <si>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</si>
  <si>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</si>
  <si>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</si>
  <si>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</si>
  <si>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</si>
  <si>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</si>
  <si>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</si>
  <si>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</si>
  <si>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</si>
  <si>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</si>
  <si>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</si>
  <si>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</si>
  <si>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</si>
  <si>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</si>
  <si>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</si>
  <si>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</si>
  <si>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</si>
  <si>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</si>
  <si>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</si>
  <si>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</si>
  <si>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</si>
  <si>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</si>
  <si>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</si>
  <si>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</si>
  <si>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</si>
  <si>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</si>
  <si>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</si>
  <si>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</si>
  <si>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</si>
  <si>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</si>
  <si>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</si>
  <si>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</si>
  <si>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</si>
  <si>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</si>
  <si>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</si>
  <si>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</si>
  <si>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</si>
  <si>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</si>
  <si>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</si>
  <si>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</si>
  <si>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</si>
  <si>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</si>
  <si>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</si>
  <si>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</si>
  <si>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</si>
  <si>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</si>
  <si>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</si>
  <si>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</si>
  <si>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</si>
  <si>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</si>
  <si>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</si>
  <si>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</si>
  <si>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</si>
  <si>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</si>
  <si>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</si>
  <si>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</si>
  <si>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</si>
  <si>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</si>
  <si>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</si>
  <si>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</si>
  <si>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</si>
  <si>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</si>
  <si>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</si>
  <si>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</si>
  <si>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</si>
  <si>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</si>
  <si>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</si>
  <si>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</si>
  <si>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</si>
  <si>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</si>
  <si>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</si>
  <si>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</si>
  <si>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</si>
  <si>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</si>
  <si>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</si>
  <si>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</si>
  <si>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</si>
  <si>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</si>
  <si>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</si>
  <si>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</si>
  <si>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</si>
  <si>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</si>
  <si>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</si>
  <si>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</si>
  <si>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</si>
  <si>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</si>
  <si>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</si>
  <si>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</si>
  <si>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</si>
  <si>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</si>
  <si>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</si>
  <si>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</si>
  <si>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</si>
  <si>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</si>
  <si>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</si>
  <si>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</si>
  <si>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</si>
  <si>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</si>
  <si>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</si>
  <si>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</si>
  <si>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</si>
  <si>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</si>
  <si>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</si>
  <si>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</si>
  <si>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</si>
  <si>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</si>
  <si>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</si>
  <si>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</si>
  <si>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</si>
  <si>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</si>
  <si>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</si>
  <si>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</si>
  <si>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</si>
  <si>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</si>
  <si>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</si>
  <si>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</si>
  <si>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</si>
  <si>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</si>
  <si>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</si>
  <si>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</si>
  <si>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</si>
  <si>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</si>
  <si>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</si>
  <si>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</si>
  <si>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</si>
  <si>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</si>
  <si>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</si>
  <si>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</si>
  <si>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</si>
  <si>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</si>
  <si>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</si>
  <si>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</si>
  <si>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</si>
  <si>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</si>
  <si>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</si>
  <si>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</si>
  <si>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</si>
  <si>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</si>
  <si>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</si>
  <si>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</si>
  <si>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</si>
  <si>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</si>
  <si>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</si>
  <si>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</si>
  <si>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</si>
  <si>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</si>
  <si>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</si>
  <si>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</si>
  <si>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</si>
  <si>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</si>
  <si>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</si>
  <si>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</si>
  <si>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</si>
  <si>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</si>
  <si>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</si>
  <si>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</si>
  <si>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</si>
  <si>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</si>
  <si>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</si>
  <si>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</si>
  <si>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</si>
  <si>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</si>
  <si>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</si>
  <si>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</si>
  <si>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</si>
  <si>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</si>
  <si>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</si>
  <si>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</si>
  <si>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</si>
  <si>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</si>
  <si>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</si>
  <si>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</si>
  <si>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</si>
  <si>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</si>
  <si>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</si>
  <si>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</si>
  <si>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</si>
  <si>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</si>
  <si>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</si>
  <si>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</si>
  <si>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</si>
  <si>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</si>
  <si>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</si>
  <si>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</si>
  <si>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</si>
  <si>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</si>
  <si>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</si>
  <si>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</si>
  <si>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</si>
  <si>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</si>
  <si>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</si>
  <si>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</si>
  <si>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</si>
  <si>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</si>
  <si>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</si>
  <si>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</si>
  <si>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</si>
  <si>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</si>
  <si>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</si>
  <si>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</si>
  <si>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</si>
  <si>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</si>
  <si>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</si>
  <si>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</si>
  <si>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</si>
  <si>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</si>
  <si>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</si>
  <si>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</si>
  <si>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</si>
  <si>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</si>
  <si>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</si>
  <si>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</si>
  <si>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</si>
  <si>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</si>
  <si>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</si>
  <si>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</si>
  <si>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</si>
  <si>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</si>
  <si>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</si>
  <si>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</si>
  <si>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</si>
  <si>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</si>
  <si>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</si>
  <si>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</si>
  <si>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</si>
  <si>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</si>
  <si>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</si>
  <si>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</si>
  <si>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</si>
  <si>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</si>
  <si>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</si>
  <si>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</si>
  <si>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</si>
  <si>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</si>
  <si>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</si>
  <si>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</si>
  <si>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</si>
  <si>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</si>
  <si>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</si>
  <si>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</si>
  <si>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</si>
  <si>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</si>
  <si>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</si>
  <si>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</si>
  <si>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</si>
  <si>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</si>
  <si>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</si>
  <si>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</si>
  <si>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</si>
  <si>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</si>
  <si>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</si>
  <si>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</si>
  <si>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</si>
  <si>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</si>
  <si>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</si>
  <si>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</si>
  <si>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</si>
  <si>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</si>
  <si>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</si>
  <si>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</si>
  <si>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</si>
  <si>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</si>
  <si>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</si>
  <si>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</si>
  <si>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</si>
  <si>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</si>
  <si>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</si>
  <si>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</si>
  <si>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</si>
  <si>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</si>
  <si>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</si>
  <si>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</si>
  <si>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</si>
  <si>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</si>
  <si>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</si>
  <si>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</si>
  <si>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</si>
  <si>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</si>
  <si>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</si>
  <si>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</si>
  <si>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</si>
  <si>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</si>
  <si>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</si>
  <si>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</si>
  <si>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</si>
  <si>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</si>
  <si>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</si>
  <si>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</si>
  <si>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</si>
  <si>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</si>
  <si>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</si>
  <si>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</si>
  <si>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</si>
  <si>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</si>
  <si>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</si>
  <si>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</si>
  <si>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</si>
  <si>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</si>
  <si>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</si>
  <si>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</si>
  <si>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</si>
  <si>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</si>
  <si>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</si>
  <si>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</si>
  <si>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</si>
  <si>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</si>
  <si>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</si>
  <si>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</si>
  <si>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</si>
  <si>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</si>
  <si>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</si>
  <si>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</si>
  <si>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</si>
  <si>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</si>
  <si>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</si>
  <si>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</si>
  <si>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</si>
  <si>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</si>
  <si>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</si>
  <si>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</si>
  <si>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</si>
  <si>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</si>
  <si>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</si>
  <si>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</si>
  <si>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</si>
  <si>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</si>
  <si>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</si>
  <si>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</si>
  <si>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</si>
  <si>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</si>
  <si>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</si>
  <si>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</si>
  <si>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</si>
  <si>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</si>
  <si>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</si>
  <si>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</si>
  <si>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</si>
  <si>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</si>
  <si>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</si>
  <si>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</si>
  <si>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</si>
  <si>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</si>
  <si>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</si>
  <si>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</si>
  <si>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</si>
  <si>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</si>
  <si>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</si>
  <si>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</si>
  <si>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</si>
  <si>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</si>
  <si>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</si>
  <si>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</si>
  <si>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</si>
  <si>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</si>
  <si>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</si>
  <si>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</si>
  <si>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</si>
  <si>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</si>
  <si>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</si>
  <si>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</si>
  <si>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</si>
  <si>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</si>
  <si>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</si>
  <si>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</si>
  <si>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</si>
  <si>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</si>
  <si>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</si>
  <si>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</si>
  <si>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</si>
  <si>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</si>
  <si>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</si>
  <si>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</si>
  <si>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</si>
  <si>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</si>
  <si>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</si>
  <si>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</si>
  <si>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</si>
  <si>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</si>
  <si>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</si>
  <si>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</si>
  <si>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</si>
  <si>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</si>
  <si>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</si>
  <si>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</si>
  <si>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</si>
  <si>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</si>
  <si>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</si>
  <si>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</si>
  <si>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</si>
  <si>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</si>
  <si>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</si>
  <si>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</si>
  <si>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</si>
  <si>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</si>
  <si>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</si>
  <si>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</si>
  <si>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</si>
  <si>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</si>
  <si>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</si>
  <si>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</si>
  <si>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</si>
  <si>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</si>
  <si>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</si>
  <si>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</si>
  <si>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</si>
  <si>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</si>
  <si>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</si>
  <si>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</si>
  <si>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</si>
  <si>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</si>
  <si>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</si>
  <si>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</si>
  <si>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</si>
  <si>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</si>
  <si>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</si>
  <si>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</si>
  <si>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</si>
  <si>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</si>
  <si>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</si>
  <si>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</si>
  <si>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</si>
  <si>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</si>
  <si>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</si>
  <si>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</si>
  <si>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</si>
  <si>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</si>
  <si>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</si>
  <si>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</si>
  <si>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</si>
  <si>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</si>
  <si>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</si>
  <si>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</si>
  <si>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</si>
  <si>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</si>
  <si>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</si>
  <si>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</si>
  <si>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</si>
  <si>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</si>
  <si>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</si>
  <si>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</si>
  <si>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</si>
  <si>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</si>
  <si>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</si>
  <si>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</si>
  <si>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</si>
  <si>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</si>
  <si>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</si>
  <si>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</si>
  <si>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</si>
  <si>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</si>
  <si>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</si>
  <si>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</si>
  <si>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</si>
  <si>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</si>
  <si>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</si>
  <si>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</si>
  <si>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</si>
  <si>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</si>
  <si>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</si>
  <si>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</si>
  <si>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</si>
  <si>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</si>
  <si>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</si>
  <si>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</si>
  <si>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</si>
  <si>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</si>
  <si>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</si>
  <si>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</si>
  <si>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</si>
  <si>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</si>
  <si>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</si>
  <si>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</si>
  <si>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</si>
  <si>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</si>
  <si>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</si>
  <si>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</si>
  <si>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</si>
  <si>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</si>
  <si>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</si>
  <si>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</si>
  <si>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</si>
  <si>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</si>
  <si>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</si>
  <si>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</si>
  <si>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</si>
  <si>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</si>
  <si>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</si>
  <si>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</si>
  <si>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</si>
  <si>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</si>
  <si>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</si>
  <si>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</si>
  <si>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</si>
  <si>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</si>
  <si>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</si>
  <si>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</si>
  <si>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</si>
  <si>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</si>
  <si>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</si>
  <si>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</si>
  <si>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</si>
  <si>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</si>
  <si>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</si>
  <si>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</si>
  <si>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</si>
  <si>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</si>
  <si>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</si>
  <si>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</si>
  <si>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</si>
  <si>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</si>
  <si>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</si>
  <si>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</si>
  <si>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</si>
  <si>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</si>
  <si>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</si>
  <si>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</si>
  <si>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</si>
  <si>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</si>
  <si>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</si>
  <si>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</si>
  <si>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</si>
  <si>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</si>
  <si>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</si>
  <si>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</si>
  <si>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</si>
  <si>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</si>
  <si>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</si>
  <si>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</si>
  <si>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</si>
  <si>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</si>
  <si>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</si>
  <si>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</si>
  <si>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</si>
  <si>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</si>
  <si>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</si>
  <si>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</si>
  <si>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</si>
  <si>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</si>
  <si>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</si>
  <si>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</si>
  <si>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</si>
  <si>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</si>
  <si>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</si>
  <si>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</si>
  <si>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</si>
  <si>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</si>
  <si>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</si>
  <si>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</si>
  <si>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</si>
  <si>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</si>
  <si>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</si>
  <si>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</si>
  <si>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</si>
  <si>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</si>
  <si>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</si>
  <si>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</si>
  <si>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</si>
  <si>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</si>
  <si>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</si>
  <si>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</si>
  <si>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</si>
  <si>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</si>
  <si>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</si>
  <si>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</si>
  <si>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</si>
  <si>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</si>
  <si>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</si>
  <si>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</si>
  <si>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</si>
  <si>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</si>
  <si>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</si>
  <si>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</si>
  <si>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</si>
  <si>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</si>
  <si>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</si>
  <si>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</si>
  <si>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</si>
  <si>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</si>
  <si>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</si>
  <si>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</si>
  <si>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</si>
  <si>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</si>
  <si>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</si>
  <si>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</si>
  <si>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</si>
  <si>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</si>
  <si>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</si>
  <si>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</si>
  <si>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</si>
  <si>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</si>
  <si>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</si>
  <si>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</si>
  <si>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</si>
  <si>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</si>
  <si>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</si>
  <si>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</si>
  <si>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</si>
  <si>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</si>
  <si>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</si>
  <si>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</si>
  <si>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</si>
  <si>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</si>
  <si>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</si>
  <si>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</si>
  <si>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</si>
  <si>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</si>
  <si>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</si>
  <si>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</si>
  <si>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</si>
  <si>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</si>
  <si>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</si>
  <si>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</si>
  <si>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</si>
  <si>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</si>
  <si>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</si>
  <si>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</si>
  <si>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</si>
  <si>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</si>
  <si>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</si>
  <si>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</si>
  <si>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</si>
  <si>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</si>
  <si>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</si>
  <si>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</si>
  <si>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</si>
  <si>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</si>
  <si>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</si>
  <si>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</si>
  <si>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</si>
  <si>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</si>
  <si>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</si>
  <si>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</si>
  <si>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</si>
  <si>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</si>
  <si>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</si>
  <si>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</si>
  <si>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</si>
  <si>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</si>
  <si>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</si>
  <si>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</si>
  <si>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</si>
  <si>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</si>
  <si>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</si>
  <si>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</si>
  <si>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</si>
  <si>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</si>
  <si>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</si>
  <si>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</si>
  <si>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</si>
  <si>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</si>
  <si>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</si>
  <si>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</si>
  <si>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</si>
  <si>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</si>
  <si>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</si>
  <si>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</si>
  <si>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</si>
  <si>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</si>
  <si>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</si>
  <si>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</si>
  <si>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</si>
  <si>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</si>
  <si>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</si>
  <si>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</si>
  <si>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</si>
  <si>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</si>
  <si>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</si>
  <si>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</si>
  <si>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</si>
  <si>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</si>
  <si>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</si>
  <si>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</si>
  <si>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</si>
  <si>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</si>
  <si>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</si>
  <si>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</si>
  <si>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</si>
  <si>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</si>
  <si>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</si>
  <si>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</si>
  <si>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</si>
  <si>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</si>
  <si>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</si>
  <si>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</si>
  <si>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</si>
  <si>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</si>
  <si>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</si>
  <si>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</si>
  <si>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</si>
  <si>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</si>
  <si>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</si>
  <si>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</si>
  <si>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</si>
  <si>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</si>
  <si>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</si>
  <si>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</si>
  <si>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</si>
  <si>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</si>
  <si>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</si>
  <si>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</si>
  <si>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</si>
  <si>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</si>
  <si>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</si>
  <si>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</si>
  <si>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</si>
  <si>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</si>
  <si>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</si>
  <si>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</si>
  <si>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</si>
  <si>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</si>
  <si>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</si>
  <si>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</si>
  <si>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</si>
  <si>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</si>
  <si>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</si>
  <si>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</si>
  <si>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</si>
  <si>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</si>
  <si>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</si>
  <si>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</si>
  <si>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</si>
  <si>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</si>
  <si>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</si>
  <si>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</si>
  <si>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</si>
  <si>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</si>
  <si>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</si>
  <si>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</si>
  <si>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</si>
  <si>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</si>
  <si>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</si>
  <si>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</si>
  <si>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</si>
  <si>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</si>
  <si>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</si>
  <si>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</si>
  <si>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</si>
  <si>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</si>
  <si>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</si>
  <si>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</si>
  <si>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</si>
  <si>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</si>
  <si>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黒下　育美</t>
    <rPh sb="0" eb="2">
      <t>クロシタ</t>
    </rPh>
    <rPh sb="3" eb="5">
      <t>イクミ</t>
    </rPh>
    <phoneticPr fontId="1"/>
  </si>
  <si>
    <t>管理者</t>
    <rPh sb="0" eb="3">
      <t>カンリシャ</t>
    </rPh>
    <phoneticPr fontId="1"/>
  </si>
  <si>
    <t>２　法人</t>
  </si>
  <si>
    <t>３　医療法人</t>
  </si>
  <si>
    <t>鹿児島県日置市伊集院町妙円寺１丁目１番地６</t>
    <rPh sb="0" eb="4">
      <t>カゴシマケン</t>
    </rPh>
    <rPh sb="4" eb="7">
      <t>ヒオキシ</t>
    </rPh>
    <rPh sb="7" eb="11">
      <t>イジュウインチョウ</t>
    </rPh>
    <rPh sb="11" eb="14">
      <t>ミョウエンジ</t>
    </rPh>
    <rPh sb="15" eb="17">
      <t>チョウメ</t>
    </rPh>
    <rPh sb="18" eb="20">
      <t>バンチ</t>
    </rPh>
    <phoneticPr fontId="1"/>
  </si>
  <si>
    <t>099</t>
    <phoneticPr fontId="1"/>
  </si>
  <si>
    <t>273</t>
    <phoneticPr fontId="1"/>
  </si>
  <si>
    <t>前原　くるみ</t>
    <rPh sb="0" eb="2">
      <t>マエハラ</t>
    </rPh>
    <phoneticPr fontId="1"/>
  </si>
  <si>
    <t>理事長</t>
    <rPh sb="0" eb="3">
      <t>リジチョウ</t>
    </rPh>
    <phoneticPr fontId="1"/>
  </si>
  <si>
    <t>３　住宅型</t>
  </si>
  <si>
    <t>２　なし</t>
  </si>
  <si>
    <t>１　あり</t>
  </si>
  <si>
    <t>○</t>
  </si>
  <si>
    <t>当ホームが定める連携医療機関については対応可。それ以外は、個別で手配を要する。</t>
    <rPh sb="0" eb="1">
      <t>トウ</t>
    </rPh>
    <rPh sb="5" eb="6">
      <t>サダ</t>
    </rPh>
    <rPh sb="8" eb="10">
      <t>レンケイ</t>
    </rPh>
    <rPh sb="10" eb="14">
      <t>イリョウキカン</t>
    </rPh>
    <rPh sb="19" eb="22">
      <t>タイオウカ</t>
    </rPh>
    <rPh sb="25" eb="27">
      <t>イガイ</t>
    </rPh>
    <rPh sb="29" eb="31">
      <t>コベツ</t>
    </rPh>
    <rPh sb="32" eb="34">
      <t>テハイ</t>
    </rPh>
    <rPh sb="35" eb="36">
      <t>ヨウ</t>
    </rPh>
    <phoneticPr fontId="1"/>
  </si>
  <si>
    <t>訪問介護ステーション　ふる里</t>
    <rPh sb="0" eb="2">
      <t>ホウモン</t>
    </rPh>
    <rPh sb="2" eb="4">
      <t>カイゴ</t>
    </rPh>
    <rPh sb="13" eb="14">
      <t>サト</t>
    </rPh>
    <phoneticPr fontId="1"/>
  </si>
  <si>
    <t>ゆの里</t>
    <rPh sb="2" eb="3">
      <t>サト</t>
    </rPh>
    <phoneticPr fontId="1"/>
  </si>
  <si>
    <t>いりょうほうじん　せいしんかい</t>
    <phoneticPr fontId="1"/>
  </si>
  <si>
    <t>医療法人　誠心会</t>
    <rPh sb="0" eb="4">
      <t>イリョウホウジン</t>
    </rPh>
    <rPh sb="5" eb="8">
      <t>セイシンカイ</t>
    </rPh>
    <phoneticPr fontId="1"/>
  </si>
  <si>
    <t>cherish</t>
    <phoneticPr fontId="1"/>
  </si>
  <si>
    <t>seishin-kai.org</t>
    <phoneticPr fontId="1"/>
  </si>
  <si>
    <t>http://</t>
  </si>
  <si>
    <t>www.seishin-kai.org/</t>
    <phoneticPr fontId="1"/>
  </si>
  <si>
    <t>さーびすつきこうれいしゃむけじゅうたく　ちぇりっしゅ</t>
    <phoneticPr fontId="1"/>
  </si>
  <si>
    <t>サービス付き高齢者向け住宅　チェリッシュ</t>
    <rPh sb="4" eb="5">
      <t>ツ</t>
    </rPh>
    <rPh sb="6" eb="10">
      <t>コウレイシャム</t>
    </rPh>
    <rPh sb="11" eb="13">
      <t>ジュウタク</t>
    </rPh>
    <phoneticPr fontId="1"/>
  </si>
  <si>
    <t>鹿児島県日置市伊集院町妙円寺１丁目１番地６</t>
    <rPh sb="0" eb="4">
      <t>カゴシマケン</t>
    </rPh>
    <rPh sb="4" eb="7">
      <t>ヒオキシ</t>
    </rPh>
    <rPh sb="7" eb="11">
      <t>イジュウインチョウ</t>
    </rPh>
    <rPh sb="11" eb="14">
      <t>ミョウエンジ</t>
    </rPh>
    <rPh sb="15" eb="17">
      <t>チョウメ</t>
    </rPh>
    <rPh sb="18" eb="20">
      <t>バンチ</t>
    </rPh>
    <phoneticPr fontId="1"/>
  </si>
  <si>
    <t>伊集院</t>
    <rPh sb="0" eb="3">
      <t>イジュウイン</t>
    </rPh>
    <phoneticPr fontId="1"/>
  </si>
  <si>
    <t>伊集院駅からバスで１４分、降車後徒歩１分。
伊集院ＩＣより車で７分。</t>
    <rPh sb="0" eb="4">
      <t>イジュウインエキ</t>
    </rPh>
    <rPh sb="11" eb="12">
      <t>フン</t>
    </rPh>
    <rPh sb="13" eb="15">
      <t>コウシャ</t>
    </rPh>
    <rPh sb="15" eb="16">
      <t>ゴ</t>
    </rPh>
    <rPh sb="16" eb="18">
      <t>トホ</t>
    </rPh>
    <rPh sb="19" eb="20">
      <t>プン</t>
    </rPh>
    <rPh sb="22" eb="25">
      <t>イジュウイン</t>
    </rPh>
    <rPh sb="29" eb="30">
      <t>クルマ</t>
    </rPh>
    <rPh sb="32" eb="33">
      <t>フン</t>
    </rPh>
    <phoneticPr fontId="1"/>
  </si>
  <si>
    <t>099</t>
    <phoneticPr fontId="1"/>
  </si>
  <si>
    <t>273</t>
    <phoneticPr fontId="1"/>
  </si>
  <si>
    <t>5611</t>
    <phoneticPr fontId="1"/>
  </si>
  <si>
    <t>5622</t>
    <phoneticPr fontId="1"/>
  </si>
  <si>
    <t>1500</t>
    <phoneticPr fontId="1"/>
  </si>
  <si>
    <t>1600</t>
    <phoneticPr fontId="1"/>
  </si>
  <si>
    <t>info</t>
    <phoneticPr fontId="1"/>
  </si>
  <si>
    <t>黒下　育美</t>
    <rPh sb="0" eb="2">
      <t>クロシタ</t>
    </rPh>
    <rPh sb="3" eb="5">
      <t>イクミ</t>
    </rPh>
    <phoneticPr fontId="1"/>
  </si>
  <si>
    <t>施設長</t>
    <rPh sb="0" eb="3">
      <t>シセツチョウ</t>
    </rPh>
    <phoneticPr fontId="1"/>
  </si>
  <si>
    <t>日置市</t>
    <rPh sb="0" eb="3">
      <t>ヒオキシ</t>
    </rPh>
    <phoneticPr fontId="1"/>
  </si>
  <si>
    <t>２　事業者が賃借する土地</t>
  </si>
  <si>
    <t>１　耐火建築物</t>
  </si>
  <si>
    <t>２　鉄骨造</t>
  </si>
  <si>
    <t>１　事業者が自ら所有する建物</t>
  </si>
  <si>
    <t>１　全室個室（縁故者個室含む）</t>
  </si>
  <si>
    <t>２　あり（ストレッチャー対応）</t>
  </si>
  <si>
    <t>１　全ての居室あり</t>
  </si>
  <si>
    <t>１　全ての便所あり</t>
  </si>
  <si>
    <t>１　全ての浴室あり</t>
  </si>
  <si>
    <t>生活支援サービスとして、①食事提供サービス及び配膳下膳を行う。②施設内に生活相談窓口を置き、24時間体制で安否確認及び見守りを行います。</t>
    <rPh sb="0" eb="2">
      <t>セイカツ</t>
    </rPh>
    <rPh sb="2" eb="4">
      <t>シエン</t>
    </rPh>
    <rPh sb="13" eb="17">
      <t>ショクジテイキョウ</t>
    </rPh>
    <rPh sb="21" eb="22">
      <t>オヨ</t>
    </rPh>
    <rPh sb="23" eb="25">
      <t>ハイゼン</t>
    </rPh>
    <rPh sb="25" eb="27">
      <t>ゲゼン</t>
    </rPh>
    <rPh sb="28" eb="29">
      <t>オコナ</t>
    </rPh>
    <rPh sb="32" eb="35">
      <t>シセツナイ</t>
    </rPh>
    <rPh sb="36" eb="40">
      <t>セイカツソウダン</t>
    </rPh>
    <rPh sb="40" eb="42">
      <t>マドグチ</t>
    </rPh>
    <rPh sb="43" eb="44">
      <t>オ</t>
    </rPh>
    <rPh sb="48" eb="50">
      <t>ジカン</t>
    </rPh>
    <rPh sb="50" eb="52">
      <t>タイセイ</t>
    </rPh>
    <rPh sb="53" eb="57">
      <t>アンピカクニン</t>
    </rPh>
    <rPh sb="57" eb="58">
      <t>オヨ</t>
    </rPh>
    <rPh sb="59" eb="61">
      <t>ミマモ</t>
    </rPh>
    <rPh sb="63" eb="64">
      <t>オコナ</t>
    </rPh>
    <phoneticPr fontId="1"/>
  </si>
  <si>
    <t>同建物内に病院を併設し、24時間体制の医療連携を行います。また、地域の人々と交流のできるスペースも十分に確保されています。</t>
    <rPh sb="0" eb="1">
      <t>ドウ</t>
    </rPh>
    <rPh sb="1" eb="4">
      <t>タテモノナイ</t>
    </rPh>
    <rPh sb="5" eb="7">
      <t>ビョウイン</t>
    </rPh>
    <rPh sb="8" eb="10">
      <t>ヘイセツ</t>
    </rPh>
    <rPh sb="14" eb="16">
      <t>ジカン</t>
    </rPh>
    <rPh sb="16" eb="18">
      <t>タイセイ</t>
    </rPh>
    <rPh sb="19" eb="23">
      <t>イリョウレンケイ</t>
    </rPh>
    <rPh sb="24" eb="25">
      <t>オコナ</t>
    </rPh>
    <rPh sb="32" eb="34">
      <t>チイキ</t>
    </rPh>
    <rPh sb="35" eb="37">
      <t>ヒトビト</t>
    </rPh>
    <rPh sb="38" eb="40">
      <t>コウリュウ</t>
    </rPh>
    <rPh sb="49" eb="51">
      <t>ジュウブン</t>
    </rPh>
    <rPh sb="52" eb="54">
      <t>カクホ</t>
    </rPh>
    <phoneticPr fontId="1"/>
  </si>
  <si>
    <t>３　なし</t>
  </si>
  <si>
    <t>１　自ら実施</t>
  </si>
  <si>
    <t>前原総合医療病院</t>
    <rPh sb="0" eb="8">
      <t>マエハラソウゴウイリョウビョウイン</t>
    </rPh>
    <phoneticPr fontId="1"/>
  </si>
  <si>
    <t>同建物内</t>
    <rPh sb="0" eb="3">
      <t>ドウタテモノ</t>
    </rPh>
    <rPh sb="3" eb="4">
      <t>ナイ</t>
    </rPh>
    <phoneticPr fontId="1"/>
  </si>
  <si>
    <t>整形外科・内科・消化器科・放射線科・リハビリ科・リウマチ科・麻酔科・眼科・耳鼻咽喉科</t>
    <rPh sb="0" eb="4">
      <t>セイケイゲカ</t>
    </rPh>
    <rPh sb="5" eb="7">
      <t>ナイカ</t>
    </rPh>
    <rPh sb="8" eb="12">
      <t>ショウカキカ</t>
    </rPh>
    <rPh sb="13" eb="16">
      <t>ホウシャセン</t>
    </rPh>
    <rPh sb="16" eb="17">
      <t>カ</t>
    </rPh>
    <rPh sb="22" eb="23">
      <t>カ</t>
    </rPh>
    <rPh sb="28" eb="29">
      <t>カ</t>
    </rPh>
    <rPh sb="30" eb="33">
      <t>マスイカ</t>
    </rPh>
    <rPh sb="34" eb="36">
      <t>ガンカ</t>
    </rPh>
    <rPh sb="37" eb="42">
      <t>ジビインコウカ</t>
    </rPh>
    <phoneticPr fontId="1"/>
  </si>
  <si>
    <t>百花クリニック</t>
    <rPh sb="0" eb="2">
      <t>モモカ</t>
    </rPh>
    <phoneticPr fontId="1"/>
  </si>
  <si>
    <t>日置市伊集院町徳重３３８－１</t>
    <rPh sb="0" eb="3">
      <t>ヒオキシ</t>
    </rPh>
    <rPh sb="3" eb="7">
      <t>イジュウインチョウ</t>
    </rPh>
    <rPh sb="7" eb="9">
      <t>トクシゲ</t>
    </rPh>
    <phoneticPr fontId="1"/>
  </si>
  <si>
    <t>整形外科・内科・消化器科・リハビリテーション科</t>
    <rPh sb="0" eb="4">
      <t>セイケイゲカ</t>
    </rPh>
    <rPh sb="22" eb="23">
      <t>カ</t>
    </rPh>
    <phoneticPr fontId="1"/>
  </si>
  <si>
    <t>前原総合医療病院　歯科</t>
    <rPh sb="0" eb="8">
      <t>マエハラソウゴウイリョウビョウイン</t>
    </rPh>
    <rPh sb="9" eb="11">
      <t>シカ</t>
    </rPh>
    <phoneticPr fontId="1"/>
  </si>
  <si>
    <t>同建物内</t>
    <rPh sb="0" eb="4">
      <t>ドウタテモノナイ</t>
    </rPh>
    <phoneticPr fontId="1"/>
  </si>
  <si>
    <t>医療連携による診察、各種検査対応</t>
    <rPh sb="0" eb="4">
      <t>イリョウレンケイ</t>
    </rPh>
    <rPh sb="7" eb="9">
      <t>シンサツ</t>
    </rPh>
    <rPh sb="10" eb="12">
      <t>カクシュ</t>
    </rPh>
    <rPh sb="12" eb="14">
      <t>ケンサ</t>
    </rPh>
    <rPh sb="14" eb="16">
      <t>タイオウ</t>
    </rPh>
    <phoneticPr fontId="1"/>
  </si>
  <si>
    <t>・60歳以上の方、または要介護・要支援認定を受けている方で生計困難な方
・同居者は、配偶者、60歳以上の親族、要介護・要支援認定を受けて入る親族</t>
    <rPh sb="3" eb="4">
      <t>サイ</t>
    </rPh>
    <rPh sb="4" eb="6">
      <t>イジョウ</t>
    </rPh>
    <rPh sb="7" eb="8">
      <t>カタ</t>
    </rPh>
    <rPh sb="12" eb="15">
      <t>ヨウカイゴ</t>
    </rPh>
    <rPh sb="16" eb="19">
      <t>ヨウシエン</t>
    </rPh>
    <rPh sb="19" eb="21">
      <t>ニンテイ</t>
    </rPh>
    <rPh sb="22" eb="23">
      <t>ウ</t>
    </rPh>
    <rPh sb="27" eb="28">
      <t>カタ</t>
    </rPh>
    <rPh sb="29" eb="31">
      <t>セイケイ</t>
    </rPh>
    <rPh sb="31" eb="33">
      <t>コンナン</t>
    </rPh>
    <rPh sb="34" eb="35">
      <t>カタ</t>
    </rPh>
    <rPh sb="37" eb="40">
      <t>ドウキョシャ</t>
    </rPh>
    <rPh sb="42" eb="45">
      <t>ハイグウシャ</t>
    </rPh>
    <rPh sb="48" eb="49">
      <t>サイ</t>
    </rPh>
    <rPh sb="49" eb="51">
      <t>イジョウ</t>
    </rPh>
    <rPh sb="52" eb="54">
      <t>シンゾク</t>
    </rPh>
    <rPh sb="55" eb="58">
      <t>ヨウカイゴ</t>
    </rPh>
    <rPh sb="59" eb="62">
      <t>ヨウシエン</t>
    </rPh>
    <rPh sb="62" eb="64">
      <t>ニンテイ</t>
    </rPh>
    <rPh sb="65" eb="66">
      <t>ウ</t>
    </rPh>
    <rPh sb="68" eb="69">
      <t>イ</t>
    </rPh>
    <rPh sb="70" eb="72">
      <t>シンゾク</t>
    </rPh>
    <phoneticPr fontId="1"/>
  </si>
  <si>
    <t>入居契約書　第18条</t>
    <rPh sb="0" eb="2">
      <t>ニュウキョ</t>
    </rPh>
    <rPh sb="2" eb="5">
      <t>ケイヤクショ</t>
    </rPh>
    <rPh sb="6" eb="7">
      <t>ダイ</t>
    </rPh>
    <rPh sb="9" eb="10">
      <t>ジョウ</t>
    </rPh>
    <phoneticPr fontId="1"/>
  </si>
  <si>
    <t>空室がある場合、所定の家賃・食費・水光熱費を支払うことで可能</t>
    <rPh sb="0" eb="2">
      <t>クウシツ</t>
    </rPh>
    <rPh sb="5" eb="7">
      <t>バアイ</t>
    </rPh>
    <rPh sb="8" eb="10">
      <t>ショテイ</t>
    </rPh>
    <rPh sb="11" eb="13">
      <t>ヤチン</t>
    </rPh>
    <rPh sb="14" eb="16">
      <t>ショクヒ</t>
    </rPh>
    <rPh sb="17" eb="21">
      <t>スイコウネツヒ</t>
    </rPh>
    <rPh sb="22" eb="24">
      <t>シハラ</t>
    </rPh>
    <rPh sb="28" eb="30">
      <t>カノウ</t>
    </rPh>
    <phoneticPr fontId="1"/>
  </si>
  <si>
    <t>「入居契約書」による</t>
    <rPh sb="1" eb="3">
      <t>ニュウキョ</t>
    </rPh>
    <rPh sb="3" eb="6">
      <t>ケイヤクショ</t>
    </rPh>
    <phoneticPr fontId="1"/>
  </si>
  <si>
    <t>看護師</t>
    <rPh sb="0" eb="3">
      <t>カンゴシ</t>
    </rPh>
    <phoneticPr fontId="1"/>
  </si>
  <si>
    <t>１　利用権方式</t>
  </si>
  <si>
    <t>３　月払い方式</t>
  </si>
  <si>
    <t>１　減額なし</t>
  </si>
  <si>
    <t>入居契約書　第8条</t>
    <rPh sb="0" eb="2">
      <t>ニュウキョ</t>
    </rPh>
    <rPh sb="2" eb="5">
      <t>ケイヤクショ</t>
    </rPh>
    <rPh sb="6" eb="7">
      <t>ダイ</t>
    </rPh>
    <rPh sb="8" eb="9">
      <t>ジョウ</t>
    </rPh>
    <phoneticPr fontId="1"/>
  </si>
  <si>
    <t>入居者及び身元保証人へ事前に通知</t>
    <rPh sb="0" eb="3">
      <t>ニュウキョシャ</t>
    </rPh>
    <rPh sb="3" eb="4">
      <t>オヨ</t>
    </rPh>
    <rPh sb="5" eb="7">
      <t>ミモト</t>
    </rPh>
    <rPh sb="7" eb="10">
      <t>ホショウニン</t>
    </rPh>
    <rPh sb="11" eb="13">
      <t>ジゼン</t>
    </rPh>
    <rPh sb="14" eb="16">
      <t>ツウチ</t>
    </rPh>
    <phoneticPr fontId="1"/>
  </si>
  <si>
    <t>自立</t>
    <rPh sb="0" eb="2">
      <t>ジリツ</t>
    </rPh>
    <phoneticPr fontId="1"/>
  </si>
  <si>
    <t>要介護１</t>
    <rPh sb="0" eb="3">
      <t>ヨウカイゴ</t>
    </rPh>
    <phoneticPr fontId="1"/>
  </si>
  <si>
    <t>居室：60,000円（月30日・31日丸々入居の場合は60,000円、それ以外の場合には1日＝60,000×12カ月/365日で計算）</t>
    <rPh sb="0" eb="2">
      <t>キョシツ</t>
    </rPh>
    <rPh sb="9" eb="10">
      <t>エン</t>
    </rPh>
    <rPh sb="11" eb="12">
      <t>ゲツ</t>
    </rPh>
    <rPh sb="14" eb="15">
      <t>ニチ</t>
    </rPh>
    <rPh sb="18" eb="19">
      <t>ニチ</t>
    </rPh>
    <rPh sb="19" eb="21">
      <t>マルマル</t>
    </rPh>
    <rPh sb="21" eb="23">
      <t>ニュウキョ</t>
    </rPh>
    <rPh sb="24" eb="26">
      <t>バアイ</t>
    </rPh>
    <rPh sb="33" eb="34">
      <t>エン</t>
    </rPh>
    <rPh sb="37" eb="39">
      <t>イガイ</t>
    </rPh>
    <rPh sb="40" eb="42">
      <t>バアイ</t>
    </rPh>
    <rPh sb="45" eb="46">
      <t>ニチ</t>
    </rPh>
    <rPh sb="57" eb="58">
      <t>ゲツ</t>
    </rPh>
    <rPh sb="62" eb="63">
      <t>ニチ</t>
    </rPh>
    <rPh sb="64" eb="66">
      <t>ケイサン</t>
    </rPh>
    <phoneticPr fontId="1"/>
  </si>
  <si>
    <t>共益費として月額9,000円（月30日・31日丸々入居の場合は9,000円、それ以外の場合には1日＝9,000×12カ月/365日で計算）</t>
    <rPh sb="0" eb="3">
      <t>キョウエキヒ</t>
    </rPh>
    <rPh sb="6" eb="8">
      <t>ゲツガク</t>
    </rPh>
    <rPh sb="13" eb="14">
      <t>エン</t>
    </rPh>
    <rPh sb="36" eb="37">
      <t>エン</t>
    </rPh>
    <phoneticPr fontId="1"/>
  </si>
  <si>
    <t>月額45,000円（30日分）　1日1,500円</t>
    <rPh sb="0" eb="2">
      <t>ゲツガク</t>
    </rPh>
    <rPh sb="8" eb="9">
      <t>エン</t>
    </rPh>
    <rPh sb="12" eb="14">
      <t>ニチブン</t>
    </rPh>
    <rPh sb="17" eb="18">
      <t>ニチ</t>
    </rPh>
    <rPh sb="23" eb="24">
      <t>エン</t>
    </rPh>
    <phoneticPr fontId="1"/>
  </si>
  <si>
    <t>①電気料金に関しては、居室の個メーターを元に按分した率を共用部分の料金で乗じた金額と個メーター料金を加えた金額。
②ガス料金は、個人の入浴によるガス使用量と個人の共用部分のガス使用量の合計量を全体のガス量で除して按分した率を今日部分の金額に乗じた金額。
③水道料金は個人の入浴量とトイレの使用量を全体の水道料で除することで按分された率に共用部分の金額は2か月分なので、2分の1にした共用部分の金額を乗じる。
①+②+③が光熱水費となる。</t>
    <rPh sb="1" eb="5">
      <t>デンキリョウキン</t>
    </rPh>
    <rPh sb="6" eb="7">
      <t>カン</t>
    </rPh>
    <rPh sb="11" eb="13">
      <t>キョシツ</t>
    </rPh>
    <rPh sb="14" eb="15">
      <t>コ</t>
    </rPh>
    <rPh sb="20" eb="21">
      <t>モト</t>
    </rPh>
    <rPh sb="22" eb="24">
      <t>アンブン</t>
    </rPh>
    <rPh sb="26" eb="27">
      <t>リツ</t>
    </rPh>
    <rPh sb="28" eb="30">
      <t>キョウヨウ</t>
    </rPh>
    <rPh sb="30" eb="32">
      <t>ブブン</t>
    </rPh>
    <rPh sb="33" eb="35">
      <t>リョウキン</t>
    </rPh>
    <rPh sb="36" eb="37">
      <t>ジョウ</t>
    </rPh>
    <rPh sb="39" eb="41">
      <t>キンガク</t>
    </rPh>
    <rPh sb="42" eb="43">
      <t>コ</t>
    </rPh>
    <rPh sb="47" eb="49">
      <t>リョウキン</t>
    </rPh>
    <rPh sb="50" eb="51">
      <t>クワ</t>
    </rPh>
    <rPh sb="53" eb="55">
      <t>キンガク</t>
    </rPh>
    <rPh sb="60" eb="62">
      <t>リョウキン</t>
    </rPh>
    <rPh sb="64" eb="66">
      <t>コジン</t>
    </rPh>
    <rPh sb="67" eb="69">
      <t>ニュウヨク</t>
    </rPh>
    <rPh sb="74" eb="77">
      <t>シヨウリョウ</t>
    </rPh>
    <rPh sb="78" eb="80">
      <t>コジン</t>
    </rPh>
    <rPh sb="81" eb="85">
      <t>キョウヨウブブン</t>
    </rPh>
    <rPh sb="88" eb="91">
      <t>シヨウリョウ</t>
    </rPh>
    <rPh sb="92" eb="95">
      <t>ゴウケイリョウ</t>
    </rPh>
    <rPh sb="96" eb="98">
      <t>ゼンタイ</t>
    </rPh>
    <rPh sb="101" eb="102">
      <t>リョウ</t>
    </rPh>
    <rPh sb="103" eb="104">
      <t>ジョ</t>
    </rPh>
    <rPh sb="106" eb="108">
      <t>アンブン</t>
    </rPh>
    <rPh sb="110" eb="111">
      <t>リツ</t>
    </rPh>
    <rPh sb="112" eb="116">
      <t>キョウブブン</t>
    </rPh>
    <rPh sb="117" eb="119">
      <t>キンガク</t>
    </rPh>
    <rPh sb="120" eb="121">
      <t>ジョウ</t>
    </rPh>
    <rPh sb="123" eb="125">
      <t>キンガク</t>
    </rPh>
    <rPh sb="128" eb="132">
      <t>スイドウリョウキン</t>
    </rPh>
    <rPh sb="133" eb="135">
      <t>コジン</t>
    </rPh>
    <rPh sb="136" eb="139">
      <t>ニュウヨクリョウ</t>
    </rPh>
    <rPh sb="144" eb="147">
      <t>シヨウリョウ</t>
    </rPh>
    <rPh sb="148" eb="150">
      <t>ゼンタイ</t>
    </rPh>
    <rPh sb="151" eb="154">
      <t>スイドウリョウ</t>
    </rPh>
    <rPh sb="155" eb="156">
      <t>ジョ</t>
    </rPh>
    <rPh sb="161" eb="163">
      <t>アンブン</t>
    </rPh>
    <rPh sb="166" eb="167">
      <t>リツ</t>
    </rPh>
    <rPh sb="168" eb="172">
      <t>キョウヨウブブン</t>
    </rPh>
    <rPh sb="173" eb="175">
      <t>キンガク</t>
    </rPh>
    <rPh sb="178" eb="180">
      <t>ゲツブン</t>
    </rPh>
    <rPh sb="185" eb="186">
      <t>ブン</t>
    </rPh>
    <rPh sb="191" eb="195">
      <t>キョウヨウブブン</t>
    </rPh>
    <rPh sb="196" eb="198">
      <t>キンガク</t>
    </rPh>
    <rPh sb="199" eb="200">
      <t>ジョウ</t>
    </rPh>
    <rPh sb="210" eb="212">
      <t>コウネツ</t>
    </rPh>
    <rPh sb="212" eb="214">
      <t>スイヒ</t>
    </rPh>
    <phoneticPr fontId="1"/>
  </si>
  <si>
    <t>サービス付き高齢者向け住宅　チェリッシュ　苦情相談窓口</t>
    <rPh sb="4" eb="5">
      <t>ツ</t>
    </rPh>
    <rPh sb="6" eb="10">
      <t>コウレイシャム</t>
    </rPh>
    <rPh sb="11" eb="13">
      <t>ジュウタク</t>
    </rPh>
    <rPh sb="21" eb="23">
      <t>クジョウ</t>
    </rPh>
    <rPh sb="23" eb="25">
      <t>ソウダン</t>
    </rPh>
    <rPh sb="25" eb="27">
      <t>マドグチ</t>
    </rPh>
    <phoneticPr fontId="1"/>
  </si>
  <si>
    <t>なし</t>
    <phoneticPr fontId="1"/>
  </si>
  <si>
    <t>鹿児島県土木部建設課　住宅政策室</t>
    <rPh sb="0" eb="4">
      <t>カゴシマケン</t>
    </rPh>
    <rPh sb="4" eb="7">
      <t>ドボクブ</t>
    </rPh>
    <rPh sb="7" eb="10">
      <t>ケンセツカ</t>
    </rPh>
    <rPh sb="11" eb="13">
      <t>ジュウタク</t>
    </rPh>
    <rPh sb="13" eb="16">
      <t>セイサクシツ</t>
    </rPh>
    <phoneticPr fontId="1"/>
  </si>
  <si>
    <t>286</t>
    <phoneticPr fontId="1"/>
  </si>
  <si>
    <t>3740</t>
    <phoneticPr fontId="1"/>
  </si>
  <si>
    <t>土曜日・日曜日・祝日、12月28日～1月3日</t>
    <rPh sb="0" eb="3">
      <t>ドヨウビ</t>
    </rPh>
    <rPh sb="4" eb="7">
      <t>ニチヨウビ</t>
    </rPh>
    <rPh sb="8" eb="10">
      <t>シュクジツ</t>
    </rPh>
    <rPh sb="13" eb="14">
      <t>ガツ</t>
    </rPh>
    <rPh sb="16" eb="17">
      <t>ニチ</t>
    </rPh>
    <rPh sb="19" eb="20">
      <t>ガツ</t>
    </rPh>
    <rPh sb="21" eb="22">
      <t>ニチ</t>
    </rPh>
    <phoneticPr fontId="1"/>
  </si>
  <si>
    <t>鹿児島県くらし保健福祉部　高齢者生き生き推進課</t>
    <rPh sb="0" eb="4">
      <t>カゴシマケン</t>
    </rPh>
    <rPh sb="7" eb="9">
      <t>ホケン</t>
    </rPh>
    <rPh sb="9" eb="12">
      <t>フクシブ</t>
    </rPh>
    <rPh sb="13" eb="16">
      <t>コウレイシャ</t>
    </rPh>
    <rPh sb="16" eb="17">
      <t>イ</t>
    </rPh>
    <rPh sb="18" eb="19">
      <t>イ</t>
    </rPh>
    <rPh sb="20" eb="23">
      <t>スイシンカ</t>
    </rPh>
    <phoneticPr fontId="1"/>
  </si>
  <si>
    <t>2696</t>
    <phoneticPr fontId="1"/>
  </si>
  <si>
    <t>施設賠償責任保険</t>
    <rPh sb="0" eb="4">
      <t>シセツバイショウ</t>
    </rPh>
    <rPh sb="4" eb="6">
      <t>セキニン</t>
    </rPh>
    <rPh sb="6" eb="8">
      <t>ホケン</t>
    </rPh>
    <phoneticPr fontId="1"/>
  </si>
  <si>
    <t>事故発生時には各行政担当部署へ報告するとともに、いつでも保険による対応も可能な体制を整える。</t>
    <rPh sb="0" eb="5">
      <t>ジコハッセイジ</t>
    </rPh>
    <rPh sb="7" eb="10">
      <t>カクギョウセイ</t>
    </rPh>
    <rPh sb="10" eb="14">
      <t>タントウブショ</t>
    </rPh>
    <rPh sb="15" eb="17">
      <t>ホウコク</t>
    </rPh>
    <rPh sb="28" eb="30">
      <t>ホケン</t>
    </rPh>
    <rPh sb="33" eb="35">
      <t>タイオウ</t>
    </rPh>
    <rPh sb="36" eb="38">
      <t>カノウ</t>
    </rPh>
    <rPh sb="39" eb="41">
      <t>タイセイ</t>
    </rPh>
    <rPh sb="42" eb="43">
      <t>トトノ</t>
    </rPh>
    <phoneticPr fontId="1"/>
  </si>
  <si>
    <t>随時</t>
    <rPh sb="0" eb="2">
      <t>ズイジ</t>
    </rPh>
    <phoneticPr fontId="1"/>
  </si>
  <si>
    <t>１　入居希望者に公開</t>
  </si>
  <si>
    <t>３　公開していない</t>
  </si>
  <si>
    <t>３　サービス付き高齢者向け住宅の登録を行っているため、高齢者の居住の安定確保に関する法律第23条の規定により、届出が不要</t>
  </si>
  <si>
    <t>同建物内</t>
    <rPh sb="0" eb="4">
      <t>ドウタテモノナイ</t>
    </rPh>
    <phoneticPr fontId="1"/>
  </si>
  <si>
    <t>前原やすしクリニックデイサービス</t>
    <rPh sb="0" eb="2">
      <t>マエハラ</t>
    </rPh>
    <phoneticPr fontId="1"/>
  </si>
  <si>
    <t>日置市吹上町小野1481-1</t>
    <rPh sb="0" eb="3">
      <t>ヒオキシ</t>
    </rPh>
    <rPh sb="3" eb="6">
      <t>フキアゲチョウ</t>
    </rPh>
    <rPh sb="6" eb="8">
      <t>オノ</t>
    </rPh>
    <phoneticPr fontId="1"/>
  </si>
  <si>
    <t>シルバーセンター光の里</t>
    <rPh sb="8" eb="9">
      <t>ヒカリ</t>
    </rPh>
    <rPh sb="10" eb="11">
      <t>サト</t>
    </rPh>
    <phoneticPr fontId="1"/>
  </si>
  <si>
    <t>小規模多機能ホーム百佑</t>
    <rPh sb="0" eb="6">
      <t>ショウキボタキノウ</t>
    </rPh>
    <rPh sb="9" eb="10">
      <t>モモ</t>
    </rPh>
    <rPh sb="10" eb="11">
      <t>ユウ</t>
    </rPh>
    <phoneticPr fontId="1"/>
  </si>
  <si>
    <t>日置市吹上町小野1478</t>
    <rPh sb="0" eb="3">
      <t>ヒオキシ</t>
    </rPh>
    <rPh sb="3" eb="6">
      <t>フキアゲチョウ</t>
    </rPh>
    <rPh sb="6" eb="8">
      <t>オノ</t>
    </rPh>
    <phoneticPr fontId="1"/>
  </si>
  <si>
    <t>あったかハウス東市来</t>
    <rPh sb="7" eb="10">
      <t>ヒガシイチキ</t>
    </rPh>
    <phoneticPr fontId="1"/>
  </si>
  <si>
    <t>日置市東市来町長里880-15</t>
    <rPh sb="0" eb="6">
      <t>ヒオキシヒガシイチキ</t>
    </rPh>
    <rPh sb="6" eb="7">
      <t>マチ</t>
    </rPh>
    <rPh sb="7" eb="9">
      <t>ナガサト</t>
    </rPh>
    <phoneticPr fontId="1"/>
  </si>
  <si>
    <t>ひおき居宅介護支援事業所</t>
    <rPh sb="3" eb="5">
      <t>キョタク</t>
    </rPh>
    <rPh sb="5" eb="12">
      <t>カイゴシエンジギョウショ</t>
    </rPh>
    <phoneticPr fontId="1"/>
  </si>
  <si>
    <t>訪問介護ステーション　ゆの里</t>
    <rPh sb="0" eb="2">
      <t>ホウモン</t>
    </rPh>
    <phoneticPr fontId="1"/>
  </si>
  <si>
    <t>日置市吹上町小野１４７８</t>
    <rPh sb="0" eb="3">
      <t>ヒオキシ</t>
    </rPh>
    <rPh sb="3" eb="6">
      <t>フキアゲチョウ</t>
    </rPh>
    <rPh sb="6" eb="8">
      <t>オノ</t>
    </rPh>
    <phoneticPr fontId="1"/>
  </si>
  <si>
    <t>日置市吹上町小野１４８１－１</t>
    <rPh sb="0" eb="3">
      <t>ヒオキシ</t>
    </rPh>
    <rPh sb="3" eb="8">
      <t>フキアゲチョウオノ</t>
    </rPh>
    <phoneticPr fontId="1"/>
  </si>
  <si>
    <t>①行動が居住者本人及び他の移住者の心身または生活に危害を及ぼす恐れがあり、かつ通常の生活支援方法では、これを防止することができず、本契約を将来にわたって継続することが困難であると考えられる場合。
②乙の健康状態態等悪化により、主治医及び生活支援サービス提供スタッフ等の意見を聴いた上で、主治医が居住困難と判断した場合。　　　　　　　　③甲は、乙が正当な理由なく甲に支払うべきサービス利用料を２か月以上滞納した場合において乙に対し、相当の期間を定めてもなお期間内に滞納額の全額の支払いがない場合。</t>
    <rPh sb="1" eb="3">
      <t>コウドウ</t>
    </rPh>
    <rPh sb="4" eb="7">
      <t>キョジュウシャ</t>
    </rPh>
    <rPh sb="7" eb="9">
      <t>ホンニン</t>
    </rPh>
    <rPh sb="9" eb="10">
      <t>オヨ</t>
    </rPh>
    <rPh sb="11" eb="12">
      <t>ホカ</t>
    </rPh>
    <rPh sb="13" eb="16">
      <t>イジュウシャ</t>
    </rPh>
    <rPh sb="17" eb="19">
      <t>シンシン</t>
    </rPh>
    <rPh sb="22" eb="24">
      <t>セイカツ</t>
    </rPh>
    <rPh sb="25" eb="27">
      <t>キガイ</t>
    </rPh>
    <rPh sb="28" eb="29">
      <t>オヨ</t>
    </rPh>
    <rPh sb="31" eb="32">
      <t>オソ</t>
    </rPh>
    <rPh sb="39" eb="41">
      <t>ツウジョウ</t>
    </rPh>
    <rPh sb="42" eb="46">
      <t>セイカツシエン</t>
    </rPh>
    <rPh sb="46" eb="48">
      <t>ホウホウ</t>
    </rPh>
    <rPh sb="54" eb="56">
      <t>ボウシ</t>
    </rPh>
    <rPh sb="65" eb="68">
      <t>ホンケイヤク</t>
    </rPh>
    <rPh sb="69" eb="71">
      <t>ショウライ</t>
    </rPh>
    <rPh sb="76" eb="78">
      <t>ケイゾク</t>
    </rPh>
    <rPh sb="83" eb="85">
      <t>コンナン</t>
    </rPh>
    <rPh sb="89" eb="90">
      <t>カンガ</t>
    </rPh>
    <rPh sb="94" eb="96">
      <t>バアイ</t>
    </rPh>
    <rPh sb="99" eb="100">
      <t>オツ</t>
    </rPh>
    <rPh sb="101" eb="105">
      <t>ケンコウジョウタイ</t>
    </rPh>
    <rPh sb="106" eb="107">
      <t>トウ</t>
    </rPh>
    <rPh sb="107" eb="109">
      <t>アッカ</t>
    </rPh>
    <rPh sb="113" eb="117">
      <t>シュジイオヨ</t>
    </rPh>
    <rPh sb="118" eb="122">
      <t>セイカツシエン</t>
    </rPh>
    <rPh sb="126" eb="128">
      <t>テイキョウ</t>
    </rPh>
    <rPh sb="132" eb="133">
      <t>トウ</t>
    </rPh>
    <rPh sb="134" eb="136">
      <t>イケン</t>
    </rPh>
    <rPh sb="137" eb="138">
      <t>キ</t>
    </rPh>
    <rPh sb="140" eb="141">
      <t>ウエ</t>
    </rPh>
    <rPh sb="143" eb="146">
      <t>シュジイ</t>
    </rPh>
    <rPh sb="147" eb="149">
      <t>キョジュウ</t>
    </rPh>
    <rPh sb="149" eb="151">
      <t>コンナン</t>
    </rPh>
    <rPh sb="152" eb="154">
      <t>ハンダン</t>
    </rPh>
    <rPh sb="156" eb="158">
      <t>バアイ</t>
    </rPh>
    <rPh sb="168" eb="169">
      <t>コウ</t>
    </rPh>
    <rPh sb="171" eb="172">
      <t>オツ</t>
    </rPh>
    <rPh sb="173" eb="175">
      <t>セイトウ</t>
    </rPh>
    <rPh sb="176" eb="178">
      <t>リユウ</t>
    </rPh>
    <rPh sb="180" eb="181">
      <t>コウ</t>
    </rPh>
    <rPh sb="182" eb="184">
      <t>シハラ</t>
    </rPh>
    <rPh sb="191" eb="194">
      <t>リヨウリョウ</t>
    </rPh>
    <rPh sb="197" eb="200">
      <t>ゲツイジョウ</t>
    </rPh>
    <rPh sb="200" eb="202">
      <t>タイノウ</t>
    </rPh>
    <rPh sb="204" eb="206">
      <t>バアイ</t>
    </rPh>
    <rPh sb="210" eb="211">
      <t>オツ</t>
    </rPh>
    <rPh sb="212" eb="213">
      <t>タイ</t>
    </rPh>
    <rPh sb="215" eb="217">
      <t>ソウトウ</t>
    </rPh>
    <rPh sb="218" eb="220">
      <t>キカン</t>
    </rPh>
    <rPh sb="221" eb="222">
      <t>サダ</t>
    </rPh>
    <rPh sb="227" eb="230">
      <t>キカンナイ</t>
    </rPh>
    <rPh sb="231" eb="233">
      <t>タイノウ</t>
    </rPh>
    <rPh sb="233" eb="234">
      <t>ガク</t>
    </rPh>
    <rPh sb="235" eb="237">
      <t>ゼンガク</t>
    </rPh>
    <rPh sb="238" eb="240">
      <t>シハラ</t>
    </rPh>
    <rPh sb="244" eb="246">
      <t>バアイ</t>
    </rPh>
    <phoneticPr fontId="1"/>
  </si>
  <si>
    <t>医療法人　誠心会</t>
    <rPh sb="0" eb="4">
      <t>イリョウホウジン</t>
    </rPh>
    <rPh sb="5" eb="8">
      <t>セイシンカイ</t>
    </rPh>
    <phoneticPr fontId="1"/>
  </si>
  <si>
    <t>鹿児島県日置市伊集院町妙円寺１丁目1-6</t>
    <rPh sb="0" eb="4">
      <t>カゴシマケン</t>
    </rPh>
    <rPh sb="4" eb="7">
      <t>ヒオキシ</t>
    </rPh>
    <rPh sb="7" eb="11">
      <t>イジュウインチョウ</t>
    </rPh>
    <rPh sb="11" eb="14">
      <t>ミョウエンジ</t>
    </rPh>
    <rPh sb="15" eb="17">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</si>
</sst>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14" zoomScaleNormal="100" zoomScaleSheetLayoutView="100" workbookViewId="0">
      <selection activeCell="F365" sqref="F365:P36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2024</v>
      </c>
      <c r="G4" s="128"/>
      <c r="H4" s="33" t="s">
        <v>466</v>
      </c>
      <c r="I4" s="128">
        <v>12</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2543</v>
      </c>
      <c r="I13" s="154"/>
      <c r="J13" s="154"/>
      <c r="K13" s="154"/>
      <c r="L13" s="154"/>
      <c r="M13" s="154"/>
      <c r="N13" s="154"/>
      <c r="O13" s="154"/>
      <c r="P13" s="155"/>
      <c r="S13" s="15" t="str">
        <f>IF(H13="","未記入","")</f>
        <v/>
      </c>
    </row>
    <row r="14" spans="1:20" ht="39" customHeight="1">
      <c r="B14" s="152"/>
      <c r="C14" s="90"/>
      <c r="D14" s="90"/>
      <c r="E14" s="90"/>
      <c r="F14" s="156" t="s">
        <v>2544</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c r="K16" s="229"/>
      <c r="L16" s="229"/>
      <c r="M16" s="229"/>
      <c r="N16" s="229"/>
      <c r="O16" s="229"/>
      <c r="P16" s="230"/>
    </row>
    <row r="17" spans="1:20" ht="20.100000000000001" customHeight="1">
      <c r="B17" s="130" t="s">
        <v>6</v>
      </c>
      <c r="C17" s="76"/>
      <c r="D17" s="76"/>
      <c r="E17" s="116"/>
      <c r="F17" s="34" t="s">
        <v>13</v>
      </c>
      <c r="G17" s="31">
        <v>899</v>
      </c>
      <c r="H17" s="35" t="s">
        <v>469</v>
      </c>
      <c r="I17" s="32">
        <v>2503</v>
      </c>
      <c r="J17" s="132"/>
      <c r="K17" s="133"/>
      <c r="L17" s="133"/>
      <c r="M17" s="133"/>
      <c r="N17" s="133"/>
      <c r="O17" s="133"/>
      <c r="P17" s="134"/>
      <c r="S17" s="15" t="str">
        <f>IF(OR(G17="",I17=""),"未記入","")</f>
        <v/>
      </c>
    </row>
    <row r="18" spans="1:20" ht="57.75" customHeight="1">
      <c r="B18" s="131"/>
      <c r="C18" s="118"/>
      <c r="D18" s="118"/>
      <c r="E18" s="119"/>
      <c r="F18" s="91" t="s">
        <v>2531</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2532</v>
      </c>
      <c r="K19" s="35" t="s">
        <v>469</v>
      </c>
      <c r="L19" s="63" t="s">
        <v>2533</v>
      </c>
      <c r="M19" s="35" t="s">
        <v>469</v>
      </c>
      <c r="N19" s="63" t="s">
        <v>2558</v>
      </c>
      <c r="O19" s="133"/>
      <c r="P19" s="134"/>
      <c r="Q19" s="12"/>
    </row>
    <row r="20" spans="1:20" ht="20.100000000000001" customHeight="1">
      <c r="B20" s="135"/>
      <c r="C20" s="136"/>
      <c r="D20" s="136"/>
      <c r="E20" s="137"/>
      <c r="F20" s="90" t="s">
        <v>15</v>
      </c>
      <c r="G20" s="90"/>
      <c r="H20" s="90"/>
      <c r="I20" s="90"/>
      <c r="J20" s="64" t="s">
        <v>2532</v>
      </c>
      <c r="K20" s="35" t="s">
        <v>469</v>
      </c>
      <c r="L20" s="63" t="s">
        <v>2533</v>
      </c>
      <c r="M20" s="35" t="s">
        <v>469</v>
      </c>
      <c r="N20" s="63" t="s">
        <v>2559</v>
      </c>
      <c r="O20" s="133"/>
      <c r="P20" s="134"/>
      <c r="Q20" s="12"/>
    </row>
    <row r="21" spans="1:20" ht="20.100000000000001" customHeight="1">
      <c r="B21" s="135"/>
      <c r="C21" s="136"/>
      <c r="D21" s="136"/>
      <c r="E21" s="137"/>
      <c r="F21" s="100" t="s">
        <v>411</v>
      </c>
      <c r="G21" s="138"/>
      <c r="H21" s="138"/>
      <c r="I21" s="101"/>
      <c r="J21" s="82" t="s">
        <v>2560</v>
      </c>
      <c r="K21" s="98"/>
      <c r="L21" s="98"/>
      <c r="M21" s="35" t="s">
        <v>465</v>
      </c>
      <c r="N21" s="98" t="s">
        <v>2546</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2547</v>
      </c>
      <c r="K23" s="159"/>
      <c r="L23" s="160" t="s">
        <v>2548</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2534</v>
      </c>
      <c r="K24" s="81"/>
      <c r="L24" s="81"/>
      <c r="M24" s="81"/>
      <c r="N24" s="81"/>
      <c r="O24" s="82"/>
      <c r="P24" s="83"/>
    </row>
    <row r="25" spans="1:20" ht="20.100000000000001" customHeight="1">
      <c r="B25" s="131"/>
      <c r="C25" s="118"/>
      <c r="D25" s="118"/>
      <c r="E25" s="119"/>
      <c r="F25" s="193" t="s">
        <v>18</v>
      </c>
      <c r="G25" s="193"/>
      <c r="H25" s="90"/>
      <c r="I25" s="90"/>
      <c r="J25" s="81" t="s">
        <v>2535</v>
      </c>
      <c r="K25" s="81"/>
      <c r="L25" s="81"/>
      <c r="M25" s="81"/>
      <c r="N25" s="81"/>
      <c r="O25" s="82"/>
      <c r="P25" s="83"/>
    </row>
    <row r="26" spans="1:20" ht="20.100000000000001" customHeight="1">
      <c r="B26" s="152" t="s">
        <v>9</v>
      </c>
      <c r="C26" s="90"/>
      <c r="D26" s="90"/>
      <c r="E26" s="90"/>
      <c r="F26" s="165">
        <v>2020</v>
      </c>
      <c r="G26" s="166"/>
      <c r="H26" s="35" t="s">
        <v>466</v>
      </c>
      <c r="I26" s="166">
        <v>8</v>
      </c>
      <c r="J26" s="166"/>
      <c r="K26" s="35" t="s">
        <v>467</v>
      </c>
      <c r="L26" s="166">
        <v>10</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2549</v>
      </c>
      <c r="I31" s="189"/>
      <c r="J31" s="189"/>
      <c r="K31" s="189"/>
      <c r="L31" s="189"/>
      <c r="M31" s="189"/>
      <c r="N31" s="189"/>
      <c r="O31" s="189"/>
      <c r="P31" s="190"/>
      <c r="S31" s="15" t="str">
        <f>IF(H31="","未記入","")</f>
        <v/>
      </c>
    </row>
    <row r="32" spans="1:20" ht="39" customHeight="1">
      <c r="B32" s="131"/>
      <c r="C32" s="118"/>
      <c r="D32" s="118"/>
      <c r="E32" s="119"/>
      <c r="F32" s="156" t="s">
        <v>2550</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899</v>
      </c>
      <c r="H33" s="35" t="s">
        <v>469</v>
      </c>
      <c r="I33" s="32">
        <v>2503</v>
      </c>
      <c r="J33" s="104"/>
      <c r="K33" s="104"/>
      <c r="L33" s="104"/>
      <c r="M33" s="104"/>
      <c r="N33" s="104"/>
      <c r="O33" s="104"/>
      <c r="P33" s="171"/>
      <c r="S33" s="15" t="str">
        <f>IF(OR(G33="",I33=""),"未記入","")</f>
        <v/>
      </c>
    </row>
    <row r="34" spans="2:20" ht="58.5" customHeight="1">
      <c r="B34" s="131"/>
      <c r="C34" s="118"/>
      <c r="D34" s="118"/>
      <c r="E34" s="119"/>
      <c r="F34" s="91" t="s">
        <v>2551</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613</v>
      </c>
      <c r="I36" s="176"/>
      <c r="J36" s="174" t="s">
        <v>498</v>
      </c>
      <c r="K36" s="169"/>
      <c r="L36" s="175" t="s">
        <v>2280</v>
      </c>
      <c r="M36" s="176"/>
      <c r="N36" s="176"/>
      <c r="O36" s="176"/>
      <c r="P36" s="177"/>
      <c r="S36" s="15" t="str">
        <f>IF(OR(H36="",L36=""),"未記入","")</f>
        <v/>
      </c>
    </row>
    <row r="37" spans="2:20" ht="39.75" customHeight="1">
      <c r="B37" s="152" t="s">
        <v>24</v>
      </c>
      <c r="C37" s="90"/>
      <c r="D37" s="90"/>
      <c r="E37" s="90"/>
      <c r="F37" s="204" t="s">
        <v>26</v>
      </c>
      <c r="G37" s="204"/>
      <c r="H37" s="204"/>
      <c r="I37" s="204"/>
      <c r="J37" s="160" t="s">
        <v>2552</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2553</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2554</v>
      </c>
      <c r="K43" s="35" t="s">
        <v>469</v>
      </c>
      <c r="L43" s="11" t="s">
        <v>2555</v>
      </c>
      <c r="M43" s="35" t="s">
        <v>469</v>
      </c>
      <c r="N43" s="11" t="s">
        <v>2556</v>
      </c>
      <c r="O43" s="133"/>
      <c r="P43" s="134"/>
      <c r="S43" s="15" t="str">
        <f>IF(OR(J43="",L43="",N43=""),"未記入","")</f>
        <v/>
      </c>
    </row>
    <row r="44" spans="2:20" ht="20.100000000000001" customHeight="1">
      <c r="B44" s="152"/>
      <c r="C44" s="90"/>
      <c r="D44" s="90"/>
      <c r="E44" s="90"/>
      <c r="F44" s="90" t="s">
        <v>15</v>
      </c>
      <c r="G44" s="90"/>
      <c r="H44" s="90"/>
      <c r="I44" s="90"/>
      <c r="J44" s="64" t="s">
        <v>2554</v>
      </c>
      <c r="K44" s="35" t="s">
        <v>469</v>
      </c>
      <c r="L44" s="63" t="s">
        <v>2555</v>
      </c>
      <c r="M44" s="35" t="s">
        <v>469</v>
      </c>
      <c r="N44" s="63" t="s">
        <v>2557</v>
      </c>
      <c r="O44" s="133"/>
      <c r="P44" s="134"/>
    </row>
    <row r="45" spans="2:20" ht="20.100000000000001" customHeight="1">
      <c r="B45" s="152"/>
      <c r="C45" s="90"/>
      <c r="D45" s="90"/>
      <c r="E45" s="90"/>
      <c r="F45" s="100" t="s">
        <v>411</v>
      </c>
      <c r="G45" s="138"/>
      <c r="H45" s="138"/>
      <c r="I45" s="101"/>
      <c r="J45" s="82" t="s">
        <v>2545</v>
      </c>
      <c r="K45" s="98"/>
      <c r="L45" s="98"/>
      <c r="M45" s="35" t="s">
        <v>465</v>
      </c>
      <c r="N45" s="98" t="s">
        <v>2546</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2547</v>
      </c>
      <c r="K47" s="159"/>
      <c r="L47" s="160" t="s">
        <v>2548</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2561</v>
      </c>
      <c r="K48" s="81"/>
      <c r="L48" s="81"/>
      <c r="M48" s="81"/>
      <c r="N48" s="81"/>
      <c r="O48" s="82"/>
      <c r="P48" s="83"/>
    </row>
    <row r="49" spans="1:20" ht="20.100000000000001" customHeight="1">
      <c r="B49" s="152"/>
      <c r="C49" s="90"/>
      <c r="D49" s="90"/>
      <c r="E49" s="90"/>
      <c r="F49" s="90" t="s">
        <v>18</v>
      </c>
      <c r="G49" s="90"/>
      <c r="H49" s="90"/>
      <c r="I49" s="90"/>
      <c r="J49" s="81" t="s">
        <v>2562</v>
      </c>
      <c r="K49" s="81"/>
      <c r="L49" s="81"/>
      <c r="M49" s="81"/>
      <c r="N49" s="81"/>
      <c r="O49" s="82"/>
      <c r="P49" s="83"/>
    </row>
    <row r="50" spans="1:20" ht="20.100000000000001" customHeight="1">
      <c r="B50" s="194" t="s">
        <v>28</v>
      </c>
      <c r="C50" s="195"/>
      <c r="D50" s="195"/>
      <c r="E50" s="195"/>
      <c r="F50" s="195"/>
      <c r="G50" s="195"/>
      <c r="H50" s="195"/>
      <c r="I50" s="195"/>
      <c r="J50" s="165">
        <v>2020</v>
      </c>
      <c r="K50" s="166"/>
      <c r="L50" s="35" t="s">
        <v>466</v>
      </c>
      <c r="M50" s="61">
        <v>8</v>
      </c>
      <c r="N50" s="35" t="s">
        <v>467</v>
      </c>
      <c r="O50" s="61">
        <v>10</v>
      </c>
      <c r="P50" s="37" t="s">
        <v>468</v>
      </c>
      <c r="S50" s="15" t="str">
        <f>IF(OR(J50="",M50="",O50=""),"未記入","")</f>
        <v/>
      </c>
    </row>
    <row r="51" spans="1:20" ht="20.100000000000001" customHeight="1" thickBot="1">
      <c r="B51" s="196" t="s">
        <v>29</v>
      </c>
      <c r="C51" s="197"/>
      <c r="D51" s="197"/>
      <c r="E51" s="197"/>
      <c r="F51" s="197"/>
      <c r="G51" s="197"/>
      <c r="H51" s="197"/>
      <c r="I51" s="197"/>
      <c r="J51" s="198">
        <v>2020</v>
      </c>
      <c r="K51" s="199"/>
      <c r="L51" s="36" t="s">
        <v>466</v>
      </c>
      <c r="M51" s="62">
        <v>9</v>
      </c>
      <c r="N51" s="36" t="s">
        <v>467</v>
      </c>
      <c r="O51" s="62">
        <v>20</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2536</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t="s">
        <v>2563</v>
      </c>
      <c r="K56" s="98"/>
      <c r="L56" s="98"/>
      <c r="M56" s="98"/>
      <c r="N56" s="98"/>
      <c r="O56" s="98"/>
      <c r="P56" s="99"/>
    </row>
    <row r="57" spans="1:20" ht="20.100000000000001" customHeight="1">
      <c r="B57" s="222"/>
      <c r="C57" s="223"/>
      <c r="D57" s="224"/>
      <c r="E57" s="90" t="s">
        <v>34</v>
      </c>
      <c r="F57" s="90"/>
      <c r="G57" s="90"/>
      <c r="H57" s="90"/>
      <c r="I57" s="90"/>
      <c r="J57" s="165">
        <v>2018</v>
      </c>
      <c r="K57" s="166"/>
      <c r="L57" s="35" t="s">
        <v>466</v>
      </c>
      <c r="M57" s="61">
        <v>8</v>
      </c>
      <c r="N57" s="35" t="s">
        <v>467</v>
      </c>
      <c r="O57" s="61">
        <v>31</v>
      </c>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26186.23</v>
      </c>
      <c r="H61" s="147"/>
      <c r="I61" s="147"/>
      <c r="J61" s="147"/>
      <c r="K61" s="215"/>
      <c r="L61" s="214" t="s">
        <v>497</v>
      </c>
      <c r="M61" s="202"/>
      <c r="N61" s="202"/>
      <c r="O61" s="202"/>
      <c r="P61" s="216"/>
    </row>
    <row r="62" spans="1:20" ht="20.100000000000001" customHeight="1">
      <c r="B62" s="152"/>
      <c r="C62" s="90"/>
      <c r="D62" s="75" t="s">
        <v>39</v>
      </c>
      <c r="E62" s="76"/>
      <c r="F62" s="116"/>
      <c r="G62" s="81" t="s">
        <v>2564</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2537</v>
      </c>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2020</v>
      </c>
      <c r="L68" s="39" t="s">
        <v>466</v>
      </c>
      <c r="M68" s="61">
        <v>9</v>
      </c>
      <c r="N68" s="39" t="s">
        <v>467</v>
      </c>
      <c r="O68" s="61">
        <v>1</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2050</v>
      </c>
      <c r="L70" s="39" t="s">
        <v>466</v>
      </c>
      <c r="M70" s="61">
        <v>8</v>
      </c>
      <c r="N70" s="39" t="s">
        <v>467</v>
      </c>
      <c r="O70" s="61">
        <v>31</v>
      </c>
      <c r="P70" s="40" t="s">
        <v>468</v>
      </c>
    </row>
    <row r="71" spans="2:16" ht="20.100000000000001" customHeight="1">
      <c r="B71" s="152"/>
      <c r="C71" s="90"/>
      <c r="D71" s="117"/>
      <c r="E71" s="118"/>
      <c r="F71" s="119"/>
      <c r="G71" s="218"/>
      <c r="H71" s="140" t="s">
        <v>422</v>
      </c>
      <c r="I71" s="140"/>
      <c r="J71" s="141"/>
      <c r="K71" s="82" t="s">
        <v>2538</v>
      </c>
      <c r="L71" s="98"/>
      <c r="M71" s="98"/>
      <c r="N71" s="98"/>
      <c r="O71" s="98"/>
      <c r="P71" s="99"/>
    </row>
    <row r="72" spans="2:16" ht="20.100000000000001" customHeight="1">
      <c r="B72" s="433" t="s">
        <v>2356</v>
      </c>
      <c r="C72" s="434"/>
      <c r="D72" s="75" t="s">
        <v>40</v>
      </c>
      <c r="E72" s="76"/>
      <c r="F72" s="116"/>
      <c r="G72" s="132" t="s">
        <v>41</v>
      </c>
      <c r="H72" s="133"/>
      <c r="I72" s="133"/>
      <c r="J72" s="231"/>
      <c r="K72" s="82">
        <v>17149.55</v>
      </c>
      <c r="L72" s="98"/>
      <c r="M72" s="98"/>
      <c r="N72" s="140" t="s">
        <v>472</v>
      </c>
      <c r="O72" s="140"/>
      <c r="P72" s="200"/>
    </row>
    <row r="73" spans="2:16" ht="20.100000000000001" customHeight="1">
      <c r="B73" s="435"/>
      <c r="C73" s="436"/>
      <c r="D73" s="117"/>
      <c r="E73" s="118"/>
      <c r="F73" s="119"/>
      <c r="G73" s="195" t="s">
        <v>42</v>
      </c>
      <c r="H73" s="195"/>
      <c r="I73" s="195"/>
      <c r="J73" s="195"/>
      <c r="K73" s="82">
        <v>2126.81</v>
      </c>
      <c r="L73" s="98"/>
      <c r="M73" s="98"/>
      <c r="N73" s="140" t="s">
        <v>472</v>
      </c>
      <c r="O73" s="140"/>
      <c r="P73" s="200"/>
    </row>
    <row r="74" spans="2:16" ht="20.100000000000001" customHeight="1">
      <c r="B74" s="435"/>
      <c r="C74" s="436"/>
      <c r="D74" s="90" t="s">
        <v>43</v>
      </c>
      <c r="E74" s="90"/>
      <c r="F74" s="90"/>
      <c r="G74" s="81" t="s">
        <v>2565</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2566</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2567</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2568</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22.47</v>
      </c>
      <c r="K95" s="50" t="s">
        <v>472</v>
      </c>
      <c r="L95" s="82">
        <v>2</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22.35</v>
      </c>
      <c r="K96" s="50" t="s">
        <v>472</v>
      </c>
      <c r="L96" s="82">
        <v>4</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t="s">
        <v>2359</v>
      </c>
      <c r="G97" s="81"/>
      <c r="H97" s="81" t="s">
        <v>2360</v>
      </c>
      <c r="I97" s="81"/>
      <c r="J97" s="23">
        <v>22.33</v>
      </c>
      <c r="K97" s="50" t="s">
        <v>472</v>
      </c>
      <c r="L97" s="82">
        <v>12</v>
      </c>
      <c r="M97" s="159"/>
      <c r="N97" s="149" t="s">
        <v>2397</v>
      </c>
      <c r="O97" s="150"/>
      <c r="P97" s="151"/>
      <c r="S97" s="15" t="str">
        <f t="shared" si="0"/>
        <v/>
      </c>
    </row>
    <row r="98" spans="2:19" ht="20.100000000000001" customHeight="1">
      <c r="B98" s="152"/>
      <c r="C98" s="90"/>
      <c r="D98" s="90" t="s">
        <v>50</v>
      </c>
      <c r="E98" s="90"/>
      <c r="F98" s="81" t="s">
        <v>2359</v>
      </c>
      <c r="G98" s="81"/>
      <c r="H98" s="81" t="s">
        <v>2360</v>
      </c>
      <c r="I98" s="81"/>
      <c r="J98" s="23">
        <v>22.03</v>
      </c>
      <c r="K98" s="50" t="s">
        <v>472</v>
      </c>
      <c r="L98" s="82">
        <v>12</v>
      </c>
      <c r="M98" s="159"/>
      <c r="N98" s="149" t="s">
        <v>2397</v>
      </c>
      <c r="O98" s="150"/>
      <c r="P98" s="151"/>
      <c r="S98" s="15" t="str">
        <f t="shared" si="0"/>
        <v/>
      </c>
    </row>
    <row r="99" spans="2:19" ht="20.100000000000001" customHeight="1">
      <c r="B99" s="152"/>
      <c r="C99" s="90"/>
      <c r="D99" s="90" t="s">
        <v>51</v>
      </c>
      <c r="E99" s="90"/>
      <c r="F99" s="81" t="s">
        <v>2359</v>
      </c>
      <c r="G99" s="81"/>
      <c r="H99" s="81" t="s">
        <v>2360</v>
      </c>
      <c r="I99" s="81"/>
      <c r="J99" s="23">
        <v>21.56</v>
      </c>
      <c r="K99" s="50" t="s">
        <v>472</v>
      </c>
      <c r="L99" s="82">
        <v>1</v>
      </c>
      <c r="M99" s="159"/>
      <c r="N99" s="149" t="s">
        <v>2397</v>
      </c>
      <c r="O99" s="150"/>
      <c r="P99" s="151"/>
      <c r="S99" s="15" t="str">
        <f t="shared" si="0"/>
        <v/>
      </c>
    </row>
    <row r="100" spans="2:19" ht="20.100000000000001" customHeight="1">
      <c r="B100" s="152"/>
      <c r="C100" s="90"/>
      <c r="D100" s="90" t="s">
        <v>52</v>
      </c>
      <c r="E100" s="90"/>
      <c r="F100" s="81" t="s">
        <v>2359</v>
      </c>
      <c r="G100" s="81"/>
      <c r="H100" s="81" t="s">
        <v>2360</v>
      </c>
      <c r="I100" s="81"/>
      <c r="J100" s="23">
        <v>21.39</v>
      </c>
      <c r="K100" s="50" t="s">
        <v>472</v>
      </c>
      <c r="L100" s="82">
        <v>8</v>
      </c>
      <c r="M100" s="159"/>
      <c r="N100" s="149" t="s">
        <v>2397</v>
      </c>
      <c r="O100" s="150"/>
      <c r="P100" s="151"/>
      <c r="S100" s="15" t="str">
        <f t="shared" si="0"/>
        <v/>
      </c>
    </row>
    <row r="101" spans="2:19" ht="20.100000000000001" customHeight="1">
      <c r="B101" s="152"/>
      <c r="C101" s="90"/>
      <c r="D101" s="90" t="s">
        <v>53</v>
      </c>
      <c r="E101" s="90"/>
      <c r="F101" s="81" t="s">
        <v>2359</v>
      </c>
      <c r="G101" s="81"/>
      <c r="H101" s="81" t="s">
        <v>2360</v>
      </c>
      <c r="I101" s="81"/>
      <c r="J101" s="23">
        <v>21.3</v>
      </c>
      <c r="K101" s="50" t="s">
        <v>472</v>
      </c>
      <c r="L101" s="82">
        <v>1</v>
      </c>
      <c r="M101" s="159"/>
      <c r="N101" s="149" t="s">
        <v>2397</v>
      </c>
      <c r="O101" s="150"/>
      <c r="P101" s="151"/>
      <c r="S101" s="15" t="str">
        <f t="shared" si="0"/>
        <v/>
      </c>
    </row>
    <row r="102" spans="2:19" ht="20.100000000000001" customHeight="1">
      <c r="B102" s="152"/>
      <c r="C102" s="90"/>
      <c r="D102" s="90" t="s">
        <v>54</v>
      </c>
      <c r="E102" s="90"/>
      <c r="F102" s="81" t="s">
        <v>2359</v>
      </c>
      <c r="G102" s="81"/>
      <c r="H102" s="81" t="s">
        <v>2360</v>
      </c>
      <c r="I102" s="81"/>
      <c r="J102" s="23">
        <v>21.13</v>
      </c>
      <c r="K102" s="50" t="s">
        <v>472</v>
      </c>
      <c r="L102" s="82">
        <v>2</v>
      </c>
      <c r="M102" s="159"/>
      <c r="N102" s="149" t="s">
        <v>2397</v>
      </c>
      <c r="O102" s="150"/>
      <c r="P102" s="151"/>
      <c r="S102" s="15" t="str">
        <f t="shared" si="0"/>
        <v/>
      </c>
    </row>
    <row r="103" spans="2:19" ht="20.100000000000001" customHeight="1">
      <c r="B103" s="152"/>
      <c r="C103" s="90"/>
      <c r="D103" s="90" t="s">
        <v>55</v>
      </c>
      <c r="E103" s="90"/>
      <c r="F103" s="81" t="s">
        <v>2359</v>
      </c>
      <c r="G103" s="81"/>
      <c r="H103" s="81" t="s">
        <v>2360</v>
      </c>
      <c r="I103" s="81"/>
      <c r="J103" s="23">
        <v>20.99</v>
      </c>
      <c r="K103" s="50" t="s">
        <v>472</v>
      </c>
      <c r="L103" s="82">
        <v>4</v>
      </c>
      <c r="M103" s="159"/>
      <c r="N103" s="149" t="s">
        <v>2397</v>
      </c>
      <c r="O103" s="150"/>
      <c r="P103" s="151"/>
      <c r="S103" s="15" t="str">
        <f t="shared" si="0"/>
        <v/>
      </c>
    </row>
    <row r="104" spans="2:19" ht="20.100000000000001" customHeight="1">
      <c r="B104" s="152"/>
      <c r="C104" s="90"/>
      <c r="D104" s="90" t="s">
        <v>56</v>
      </c>
      <c r="E104" s="90"/>
      <c r="F104" s="81" t="s">
        <v>2359</v>
      </c>
      <c r="G104" s="81"/>
      <c r="H104" s="81" t="s">
        <v>2360</v>
      </c>
      <c r="I104" s="81"/>
      <c r="J104" s="23">
        <v>20.84</v>
      </c>
      <c r="K104" s="50" t="s">
        <v>472</v>
      </c>
      <c r="L104" s="82">
        <v>1</v>
      </c>
      <c r="M104" s="159"/>
      <c r="N104" s="149" t="s">
        <v>2397</v>
      </c>
      <c r="O104" s="150"/>
      <c r="P104" s="151"/>
      <c r="S104" s="15" t="str">
        <f t="shared" si="0"/>
        <v/>
      </c>
    </row>
    <row r="105" spans="2:19" ht="20.100000000000001" customHeight="1">
      <c r="B105" s="242" t="s">
        <v>2355</v>
      </c>
      <c r="C105" s="243"/>
      <c r="D105" s="78" t="s">
        <v>63</v>
      </c>
      <c r="E105" s="79"/>
      <c r="F105" s="80"/>
      <c r="G105" s="82">
        <v>3</v>
      </c>
      <c r="H105" s="141" t="s">
        <v>474</v>
      </c>
      <c r="I105" s="244" t="s">
        <v>66</v>
      </c>
      <c r="J105" s="244"/>
      <c r="K105" s="244"/>
      <c r="L105" s="244"/>
      <c r="M105" s="244"/>
      <c r="N105" s="82">
        <v>3</v>
      </c>
      <c r="O105" s="98"/>
      <c r="P105" s="37" t="s">
        <v>474</v>
      </c>
    </row>
    <row r="106" spans="2:19" ht="20.100000000000001" customHeight="1">
      <c r="B106" s="242"/>
      <c r="C106" s="243"/>
      <c r="D106" s="78"/>
      <c r="E106" s="79"/>
      <c r="F106" s="80"/>
      <c r="G106" s="82"/>
      <c r="H106" s="141"/>
      <c r="I106" s="239" t="s">
        <v>67</v>
      </c>
      <c r="J106" s="239"/>
      <c r="K106" s="239"/>
      <c r="L106" s="239"/>
      <c r="M106" s="239"/>
      <c r="N106" s="82">
        <v>2</v>
      </c>
      <c r="O106" s="98"/>
      <c r="P106" s="37" t="s">
        <v>474</v>
      </c>
    </row>
    <row r="107" spans="2:19" ht="20.100000000000001" customHeight="1">
      <c r="B107" s="242"/>
      <c r="C107" s="243"/>
      <c r="D107" s="75" t="s">
        <v>64</v>
      </c>
      <c r="E107" s="76"/>
      <c r="F107" s="116"/>
      <c r="G107" s="240">
        <v>5</v>
      </c>
      <c r="H107" s="116" t="s">
        <v>474</v>
      </c>
      <c r="I107" s="90" t="s">
        <v>68</v>
      </c>
      <c r="J107" s="90"/>
      <c r="K107" s="90"/>
      <c r="L107" s="90"/>
      <c r="M107" s="90"/>
      <c r="N107" s="82">
        <v>5</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v>0</v>
      </c>
      <c r="O112" s="98"/>
      <c r="P112" s="37" t="s">
        <v>474</v>
      </c>
    </row>
    <row r="113" spans="2:16" ht="20.100000000000001" customHeight="1">
      <c r="B113" s="242"/>
      <c r="C113" s="243"/>
      <c r="D113" s="232" t="s">
        <v>78</v>
      </c>
      <c r="E113" s="140"/>
      <c r="F113" s="141"/>
      <c r="G113" s="81" t="s">
        <v>2538</v>
      </c>
      <c r="H113" s="81"/>
      <c r="I113" s="81"/>
      <c r="J113" s="81"/>
      <c r="K113" s="81"/>
      <c r="L113" s="81"/>
      <c r="M113" s="81"/>
      <c r="N113" s="81"/>
      <c r="O113" s="82"/>
      <c r="P113" s="83"/>
    </row>
    <row r="114" spans="2:16" ht="20.100000000000001" customHeight="1">
      <c r="B114" s="242"/>
      <c r="C114" s="243"/>
      <c r="D114" s="237" t="s">
        <v>79</v>
      </c>
      <c r="E114" s="220"/>
      <c r="F114" s="221"/>
      <c r="G114" s="240" t="s">
        <v>2537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2569</v>
      </c>
      <c r="H116" s="81"/>
      <c r="I116" s="81"/>
      <c r="J116" s="81"/>
      <c r="K116" s="81"/>
      <c r="L116" s="81"/>
      <c r="M116" s="81"/>
      <c r="N116" s="81"/>
      <c r="O116" s="82"/>
      <c r="P116" s="83"/>
    </row>
    <row r="117" spans="2:16" ht="20.100000000000001" customHeight="1">
      <c r="B117" s="219" t="s">
        <v>70</v>
      </c>
      <c r="C117" s="221"/>
      <c r="D117" s="232" t="s">
        <v>72</v>
      </c>
      <c r="E117" s="140"/>
      <c r="F117" s="141"/>
      <c r="G117" s="81" t="s">
        <v>2538</v>
      </c>
      <c r="H117" s="81"/>
      <c r="I117" s="81"/>
      <c r="J117" s="81"/>
      <c r="K117" s="81"/>
      <c r="L117" s="81"/>
      <c r="M117" s="81"/>
      <c r="N117" s="81"/>
      <c r="O117" s="82"/>
      <c r="P117" s="83"/>
    </row>
    <row r="118" spans="2:16" ht="20.100000000000001" customHeight="1">
      <c r="B118" s="222"/>
      <c r="C118" s="224"/>
      <c r="D118" s="78" t="s">
        <v>73</v>
      </c>
      <c r="E118" s="79"/>
      <c r="F118" s="80"/>
      <c r="G118" s="81" t="s">
        <v>2538</v>
      </c>
      <c r="H118" s="81"/>
      <c r="I118" s="81"/>
      <c r="J118" s="81"/>
      <c r="K118" s="81"/>
      <c r="L118" s="81"/>
      <c r="M118" s="81"/>
      <c r="N118" s="81"/>
      <c r="O118" s="82"/>
      <c r="P118" s="83"/>
    </row>
    <row r="119" spans="2:16" ht="20.100000000000001" customHeight="1">
      <c r="B119" s="222"/>
      <c r="C119" s="224"/>
      <c r="D119" s="245" t="s">
        <v>74</v>
      </c>
      <c r="E119" s="246"/>
      <c r="F119" s="247"/>
      <c r="G119" s="81" t="s">
        <v>2538</v>
      </c>
      <c r="H119" s="81"/>
      <c r="I119" s="81"/>
      <c r="J119" s="81"/>
      <c r="K119" s="81"/>
      <c r="L119" s="81"/>
      <c r="M119" s="81"/>
      <c r="N119" s="81"/>
      <c r="O119" s="82"/>
      <c r="P119" s="83"/>
    </row>
    <row r="120" spans="2:16" ht="20.100000000000001" customHeight="1">
      <c r="B120" s="222"/>
      <c r="C120" s="224"/>
      <c r="D120" s="232" t="s">
        <v>75</v>
      </c>
      <c r="E120" s="140"/>
      <c r="F120" s="141"/>
      <c r="G120" s="81" t="s">
        <v>2538</v>
      </c>
      <c r="H120" s="81"/>
      <c r="I120" s="81"/>
      <c r="J120" s="81"/>
      <c r="K120" s="81"/>
      <c r="L120" s="81"/>
      <c r="M120" s="81"/>
      <c r="N120" s="81"/>
      <c r="O120" s="82"/>
      <c r="P120" s="83"/>
    </row>
    <row r="121" spans="2:16" ht="20.100000000000001" customHeight="1">
      <c r="B121" s="222"/>
      <c r="C121" s="224"/>
      <c r="D121" s="232" t="s">
        <v>76</v>
      </c>
      <c r="E121" s="140"/>
      <c r="F121" s="141"/>
      <c r="G121" s="81" t="s">
        <v>2538</v>
      </c>
      <c r="H121" s="81"/>
      <c r="I121" s="81"/>
      <c r="J121" s="81"/>
      <c r="K121" s="81"/>
      <c r="L121" s="81"/>
      <c r="M121" s="81"/>
      <c r="N121" s="81"/>
      <c r="O121" s="82"/>
      <c r="P121" s="83"/>
    </row>
    <row r="122" spans="2:16" ht="20.100000000000001" customHeight="1">
      <c r="B122" s="248"/>
      <c r="C122" s="249"/>
      <c r="D122" s="232" t="s">
        <v>77</v>
      </c>
      <c r="E122" s="140"/>
      <c r="F122" s="141"/>
      <c r="G122" s="81" t="s">
        <v>2538</v>
      </c>
      <c r="H122" s="81"/>
      <c r="I122" s="81"/>
      <c r="J122" s="81"/>
      <c r="K122" s="81"/>
      <c r="L122" s="81"/>
      <c r="M122" s="81"/>
      <c r="N122" s="81"/>
      <c r="O122" s="82"/>
      <c r="P122" s="83"/>
    </row>
    <row r="123" spans="2:16" ht="20.100000000000001" customHeight="1">
      <c r="B123" s="219" t="s">
        <v>412</v>
      </c>
      <c r="C123" s="221"/>
      <c r="D123" s="232" t="s">
        <v>430</v>
      </c>
      <c r="E123" s="140"/>
      <c r="F123" s="141"/>
      <c r="G123" s="81" t="s">
        <v>2570</v>
      </c>
      <c r="H123" s="81"/>
      <c r="I123" s="81"/>
      <c r="J123" s="81"/>
      <c r="K123" s="81"/>
      <c r="L123" s="81"/>
      <c r="M123" s="81"/>
      <c r="N123" s="81"/>
      <c r="O123" s="82"/>
      <c r="P123" s="83"/>
    </row>
    <row r="124" spans="2:16" ht="20.100000000000001" customHeight="1">
      <c r="B124" s="222"/>
      <c r="C124" s="224"/>
      <c r="D124" s="78" t="s">
        <v>431</v>
      </c>
      <c r="E124" s="79"/>
      <c r="F124" s="80"/>
      <c r="G124" s="81" t="s">
        <v>2571</v>
      </c>
      <c r="H124" s="81"/>
      <c r="I124" s="81"/>
      <c r="J124" s="81"/>
      <c r="K124" s="81"/>
      <c r="L124" s="81"/>
      <c r="M124" s="81"/>
      <c r="N124" s="81"/>
      <c r="O124" s="82"/>
      <c r="P124" s="83"/>
    </row>
    <row r="125" spans="2:16" ht="20.100000000000001" customHeight="1">
      <c r="B125" s="222"/>
      <c r="C125" s="224"/>
      <c r="D125" s="245" t="s">
        <v>432</v>
      </c>
      <c r="E125" s="246"/>
      <c r="F125" s="247"/>
      <c r="G125" s="81" t="s">
        <v>2572</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2573</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2574</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2575</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2576</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2575</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2575</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2576</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2576</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2539</v>
      </c>
      <c r="G196" s="202" t="s">
        <v>456</v>
      </c>
      <c r="H196" s="202"/>
      <c r="I196" s="202"/>
      <c r="J196" s="202"/>
      <c r="K196" s="202"/>
      <c r="L196" s="202"/>
      <c r="M196" s="202"/>
      <c r="N196" s="202"/>
      <c r="O196" s="202"/>
      <c r="P196" s="216"/>
    </row>
    <row r="197" spans="1:20" ht="20.100000000000001" customHeight="1">
      <c r="B197" s="152"/>
      <c r="C197" s="90"/>
      <c r="D197" s="90"/>
      <c r="E197" s="90"/>
      <c r="F197" s="14" t="s">
        <v>2539</v>
      </c>
      <c r="G197" s="140" t="s">
        <v>457</v>
      </c>
      <c r="H197" s="140"/>
      <c r="I197" s="140"/>
      <c r="J197" s="140"/>
      <c r="K197" s="140"/>
      <c r="L197" s="140"/>
      <c r="M197" s="140"/>
      <c r="N197" s="140"/>
      <c r="O197" s="140"/>
      <c r="P197" s="200"/>
    </row>
    <row r="198" spans="1:20" ht="20.100000000000001" customHeight="1">
      <c r="B198" s="152"/>
      <c r="C198" s="90"/>
      <c r="D198" s="90"/>
      <c r="E198" s="90"/>
      <c r="F198" s="14" t="s">
        <v>2539</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40.15" customHeight="1">
      <c r="B200" s="291" t="s">
        <v>101</v>
      </c>
      <c r="C200" s="292"/>
      <c r="D200" s="104">
        <v>1</v>
      </c>
      <c r="E200" s="105"/>
      <c r="F200" s="90" t="s">
        <v>5</v>
      </c>
      <c r="G200" s="90"/>
      <c r="H200" s="90"/>
      <c r="I200" s="91" t="s">
        <v>2577</v>
      </c>
      <c r="J200" s="92"/>
      <c r="K200" s="92"/>
      <c r="L200" s="92"/>
      <c r="M200" s="92"/>
      <c r="N200" s="92"/>
      <c r="O200" s="93"/>
      <c r="P200" s="94"/>
    </row>
    <row r="201" spans="1:20" ht="40.15" customHeight="1">
      <c r="B201" s="293"/>
      <c r="C201" s="294"/>
      <c r="D201" s="106"/>
      <c r="E201" s="107"/>
      <c r="F201" s="90" t="s">
        <v>103</v>
      </c>
      <c r="G201" s="90"/>
      <c r="H201" s="90"/>
      <c r="I201" s="91" t="s">
        <v>2578</v>
      </c>
      <c r="J201" s="92"/>
      <c r="K201" s="92"/>
      <c r="L201" s="92"/>
      <c r="M201" s="92"/>
      <c r="N201" s="92"/>
      <c r="O201" s="93"/>
      <c r="P201" s="94"/>
    </row>
    <row r="202" spans="1:20" ht="79.5" customHeight="1">
      <c r="B202" s="293"/>
      <c r="C202" s="294"/>
      <c r="D202" s="106"/>
      <c r="E202" s="107"/>
      <c r="F202" s="90" t="s">
        <v>104</v>
      </c>
      <c r="G202" s="90"/>
      <c r="H202" s="90"/>
      <c r="I202" s="91" t="s">
        <v>2579</v>
      </c>
      <c r="J202" s="92"/>
      <c r="K202" s="92"/>
      <c r="L202" s="92"/>
      <c r="M202" s="92"/>
      <c r="N202" s="92"/>
      <c r="O202" s="93"/>
      <c r="P202" s="94"/>
    </row>
    <row r="203" spans="1:20" ht="79.5" customHeight="1">
      <c r="B203" s="293"/>
      <c r="C203" s="294"/>
      <c r="D203" s="106"/>
      <c r="E203" s="107"/>
      <c r="F203" s="90" t="s">
        <v>414</v>
      </c>
      <c r="G203" s="90"/>
      <c r="H203" s="90"/>
      <c r="I203" s="91" t="s">
        <v>2579</v>
      </c>
      <c r="J203" s="92"/>
      <c r="K203" s="92"/>
      <c r="L203" s="92"/>
      <c r="M203" s="92"/>
      <c r="N203" s="92"/>
      <c r="O203" s="93"/>
      <c r="P203" s="94"/>
    </row>
    <row r="204" spans="1:20" customFormat="1" ht="40.15" customHeight="1">
      <c r="A204" s="2"/>
      <c r="B204" s="293"/>
      <c r="C204" s="294"/>
      <c r="D204" s="106"/>
      <c r="E204" s="107"/>
      <c r="F204" s="75" t="s">
        <v>105</v>
      </c>
      <c r="G204" s="76"/>
      <c r="H204" s="116"/>
      <c r="I204" s="95" t="s">
        <v>2489</v>
      </c>
      <c r="J204" s="96"/>
      <c r="K204" s="96"/>
      <c r="L204" s="97"/>
      <c r="M204" s="82" t="s">
        <v>2538</v>
      </c>
      <c r="N204" s="98"/>
      <c r="O204" s="98"/>
      <c r="P204" s="99"/>
      <c r="Q204" s="2"/>
      <c r="R204" s="2"/>
      <c r="S204" s="15"/>
      <c r="T204" s="69"/>
    </row>
    <row r="205" spans="1:20" customFormat="1" ht="40.15" customHeight="1">
      <c r="A205" s="2"/>
      <c r="B205" s="293"/>
      <c r="C205" s="294"/>
      <c r="D205" s="108"/>
      <c r="E205" s="109"/>
      <c r="F205" s="117"/>
      <c r="G205" s="118"/>
      <c r="H205" s="119"/>
      <c r="I205" s="95" t="s">
        <v>2490</v>
      </c>
      <c r="J205" s="96"/>
      <c r="K205" s="96"/>
      <c r="L205" s="97"/>
      <c r="M205" s="82" t="s">
        <v>2538</v>
      </c>
      <c r="N205" s="98"/>
      <c r="O205" s="98"/>
      <c r="P205" s="99"/>
      <c r="T205" s="69"/>
    </row>
    <row r="206" spans="1:20" ht="40.15" customHeight="1">
      <c r="B206" s="293"/>
      <c r="C206" s="294"/>
      <c r="D206" s="104">
        <v>2</v>
      </c>
      <c r="E206" s="105"/>
      <c r="F206" s="90" t="s">
        <v>5</v>
      </c>
      <c r="G206" s="90"/>
      <c r="H206" s="90"/>
      <c r="I206" s="87" t="s">
        <v>2580</v>
      </c>
      <c r="J206" s="88"/>
      <c r="K206" s="88"/>
      <c r="L206" s="88"/>
      <c r="M206" s="88"/>
      <c r="N206" s="88"/>
      <c r="O206" s="88"/>
      <c r="P206" s="89"/>
    </row>
    <row r="207" spans="1:20" ht="40.15" customHeight="1">
      <c r="B207" s="293"/>
      <c r="C207" s="294"/>
      <c r="D207" s="106"/>
      <c r="E207" s="107"/>
      <c r="F207" s="90" t="s">
        <v>103</v>
      </c>
      <c r="G207" s="90"/>
      <c r="H207" s="90"/>
      <c r="I207" s="91" t="s">
        <v>2581</v>
      </c>
      <c r="J207" s="92"/>
      <c r="K207" s="92"/>
      <c r="L207" s="92"/>
      <c r="M207" s="92"/>
      <c r="N207" s="92"/>
      <c r="O207" s="93"/>
      <c r="P207" s="94"/>
    </row>
    <row r="208" spans="1:20" ht="79.5" customHeight="1">
      <c r="B208" s="293"/>
      <c r="C208" s="294"/>
      <c r="D208" s="106"/>
      <c r="E208" s="107"/>
      <c r="F208" s="90" t="s">
        <v>104</v>
      </c>
      <c r="G208" s="90"/>
      <c r="H208" s="90"/>
      <c r="I208" s="91" t="s">
        <v>2582</v>
      </c>
      <c r="J208" s="92"/>
      <c r="K208" s="92"/>
      <c r="L208" s="92"/>
      <c r="M208" s="92"/>
      <c r="N208" s="92"/>
      <c r="O208" s="93"/>
      <c r="P208" s="94"/>
    </row>
    <row r="209" spans="1:20" ht="79.5" customHeight="1">
      <c r="B209" s="293"/>
      <c r="C209" s="294"/>
      <c r="D209" s="106"/>
      <c r="E209" s="107"/>
      <c r="F209" s="90" t="s">
        <v>414</v>
      </c>
      <c r="G209" s="90"/>
      <c r="H209" s="90"/>
      <c r="I209" s="91" t="s">
        <v>2582</v>
      </c>
      <c r="J209" s="92"/>
      <c r="K209" s="92"/>
      <c r="L209" s="92"/>
      <c r="M209" s="92"/>
      <c r="N209" s="92"/>
      <c r="O209" s="93"/>
      <c r="P209" s="94"/>
    </row>
    <row r="210" spans="1:20" customFormat="1" ht="40.15" customHeight="1">
      <c r="A210" s="2"/>
      <c r="B210" s="293"/>
      <c r="C210" s="294"/>
      <c r="D210" s="106"/>
      <c r="E210" s="107"/>
      <c r="F210" s="75" t="s">
        <v>105</v>
      </c>
      <c r="G210" s="76"/>
      <c r="H210" s="116"/>
      <c r="I210" s="95" t="s">
        <v>2489</v>
      </c>
      <c r="J210" s="96"/>
      <c r="K210" s="96"/>
      <c r="L210" s="97"/>
      <c r="M210" s="82" t="s">
        <v>2538</v>
      </c>
      <c r="N210" s="98"/>
      <c r="O210" s="98"/>
      <c r="P210" s="99"/>
      <c r="Q210" s="2"/>
      <c r="R210" s="2"/>
      <c r="S210" s="15"/>
      <c r="T210" s="69"/>
    </row>
    <row r="211" spans="1:20" customFormat="1" ht="40.15" customHeight="1">
      <c r="A211" s="2"/>
      <c r="B211" s="293"/>
      <c r="C211" s="294"/>
      <c r="D211" s="108"/>
      <c r="E211" s="109"/>
      <c r="F211" s="117"/>
      <c r="G211" s="118"/>
      <c r="H211" s="119"/>
      <c r="I211" s="95" t="s">
        <v>2490</v>
      </c>
      <c r="J211" s="96"/>
      <c r="K211" s="96"/>
      <c r="L211" s="97"/>
      <c r="M211" s="82" t="s">
        <v>2538</v>
      </c>
      <c r="N211" s="98"/>
      <c r="O211" s="98"/>
      <c r="P211" s="99"/>
      <c r="T211" s="69"/>
    </row>
    <row r="212" spans="1:20" ht="40.15" customHeight="1">
      <c r="B212" s="293"/>
      <c r="C212" s="294"/>
      <c r="D212" s="104">
        <v>3</v>
      </c>
      <c r="E212" s="105"/>
      <c r="F212" s="90" t="s">
        <v>5</v>
      </c>
      <c r="G212" s="90"/>
      <c r="H212" s="90"/>
      <c r="I212" s="87"/>
      <c r="J212" s="88"/>
      <c r="K212" s="88"/>
      <c r="L212" s="88"/>
      <c r="M212" s="88"/>
      <c r="N212" s="88"/>
      <c r="O212" s="88"/>
      <c r="P212" s="89"/>
    </row>
    <row r="213" spans="1:20" ht="40.15"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40.15"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40.15" customHeight="1">
      <c r="A217" s="2"/>
      <c r="B217" s="293"/>
      <c r="C217" s="294"/>
      <c r="D217" s="108"/>
      <c r="E217" s="109"/>
      <c r="F217" s="113"/>
      <c r="G217" s="114"/>
      <c r="H217" s="115"/>
      <c r="I217" s="95" t="s">
        <v>2490</v>
      </c>
      <c r="J217" s="96"/>
      <c r="K217" s="96"/>
      <c r="L217" s="97"/>
      <c r="M217" s="82"/>
      <c r="N217" s="98"/>
      <c r="O217" s="98"/>
      <c r="P217" s="99"/>
      <c r="T217" s="69"/>
    </row>
    <row r="218" spans="1:20" ht="40.15" customHeight="1">
      <c r="B218" s="293"/>
      <c r="C218" s="294"/>
      <c r="D218" s="104">
        <v>4</v>
      </c>
      <c r="E218" s="105"/>
      <c r="F218" s="90" t="s">
        <v>5</v>
      </c>
      <c r="G218" s="90"/>
      <c r="H218" s="90"/>
      <c r="I218" s="87"/>
      <c r="J218" s="88"/>
      <c r="K218" s="88"/>
      <c r="L218" s="88"/>
      <c r="M218" s="88"/>
      <c r="N218" s="88"/>
      <c r="O218" s="88"/>
      <c r="P218" s="89"/>
    </row>
    <row r="219" spans="1:20" ht="40.15"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40.15"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40.15" customHeight="1">
      <c r="A223" s="2"/>
      <c r="B223" s="293"/>
      <c r="C223" s="294"/>
      <c r="D223" s="108"/>
      <c r="E223" s="109"/>
      <c r="F223" s="113"/>
      <c r="G223" s="114"/>
      <c r="H223" s="115"/>
      <c r="I223" s="95" t="s">
        <v>2490</v>
      </c>
      <c r="J223" s="96"/>
      <c r="K223" s="96"/>
      <c r="L223" s="97"/>
      <c r="M223" s="82"/>
      <c r="N223" s="98"/>
      <c r="O223" s="98"/>
      <c r="P223" s="99"/>
      <c r="T223" s="69"/>
    </row>
    <row r="224" spans="1:20" ht="40.15" customHeight="1">
      <c r="B224" s="293"/>
      <c r="C224" s="294"/>
      <c r="D224" s="104">
        <v>5</v>
      </c>
      <c r="E224" s="105"/>
      <c r="F224" s="90" t="s">
        <v>5</v>
      </c>
      <c r="G224" s="90"/>
      <c r="H224" s="90"/>
      <c r="I224" s="87"/>
      <c r="J224" s="88"/>
      <c r="K224" s="88"/>
      <c r="L224" s="88"/>
      <c r="M224" s="88"/>
      <c r="N224" s="88"/>
      <c r="O224" s="88"/>
      <c r="P224" s="89"/>
    </row>
    <row r="225" spans="1:20" ht="40.15"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40.15"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40.15" customHeight="1">
      <c r="A229" s="2"/>
      <c r="B229" s="293"/>
      <c r="C229" s="294"/>
      <c r="D229" s="106"/>
      <c r="E229" s="107"/>
      <c r="F229" s="113"/>
      <c r="G229" s="114"/>
      <c r="H229" s="115"/>
      <c r="I229" s="95" t="s">
        <v>2490</v>
      </c>
      <c r="J229" s="96"/>
      <c r="K229" s="96"/>
      <c r="L229" s="97"/>
      <c r="M229" s="82"/>
      <c r="N229" s="98"/>
      <c r="O229" s="98"/>
      <c r="P229" s="99"/>
      <c r="T229" s="69"/>
    </row>
    <row r="230" spans="1:20" customFormat="1" ht="40.15" customHeight="1">
      <c r="A230" s="2"/>
      <c r="B230" s="293"/>
      <c r="C230" s="294"/>
      <c r="D230" s="484" t="s">
        <v>2522</v>
      </c>
      <c r="E230" s="292"/>
      <c r="F230" s="82" t="s">
        <v>2538</v>
      </c>
      <c r="G230" s="98"/>
      <c r="H230" s="98"/>
      <c r="I230" s="98"/>
      <c r="J230" s="98"/>
      <c r="K230" s="98"/>
      <c r="L230" s="98"/>
      <c r="M230" s="98"/>
      <c r="N230" s="98"/>
      <c r="O230" s="98"/>
      <c r="P230" s="99"/>
      <c r="S230" s="15" t="str">
        <f>IF(F230="","未記入","")</f>
        <v/>
      </c>
      <c r="T230" s="69"/>
    </row>
    <row r="231" spans="1:20" customFormat="1" ht="40.15"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40.15" customHeight="1">
      <c r="A232" s="2"/>
      <c r="B232" s="293"/>
      <c r="C232" s="294"/>
      <c r="D232" s="485"/>
      <c r="E232" s="294"/>
      <c r="F232" s="71"/>
      <c r="G232" s="120" t="s">
        <v>2491</v>
      </c>
      <c r="H232" s="121"/>
      <c r="I232" s="84" t="s">
        <v>2629</v>
      </c>
      <c r="J232" s="84"/>
      <c r="K232" s="84"/>
      <c r="L232" s="84"/>
      <c r="M232" s="84"/>
      <c r="N232" s="84"/>
      <c r="O232" s="85"/>
      <c r="P232" s="86"/>
      <c r="S232" s="15" t="str">
        <f>IF($F$230=MST!$I$6,IF(I232="","未記入",""),"")</f>
        <v/>
      </c>
      <c r="T232" s="69"/>
    </row>
    <row r="233" spans="1:20" customFormat="1" ht="40.15" customHeight="1">
      <c r="A233" s="2"/>
      <c r="B233" s="488"/>
      <c r="C233" s="487"/>
      <c r="D233" s="486"/>
      <c r="E233" s="487"/>
      <c r="F233" s="70"/>
      <c r="G233" s="120" t="s">
        <v>2492</v>
      </c>
      <c r="H233" s="121"/>
      <c r="I233" s="84" t="s">
        <v>2630</v>
      </c>
      <c r="J233" s="84"/>
      <c r="K233" s="84"/>
      <c r="L233" s="84"/>
      <c r="M233" s="84"/>
      <c r="N233" s="84"/>
      <c r="O233" s="85"/>
      <c r="P233" s="86"/>
      <c r="S233" s="15" t="str">
        <f>IF($F$230=MST!$I$6,IF(I233="","未記入",""),"")</f>
        <v/>
      </c>
      <c r="T233" s="69"/>
    </row>
    <row r="234" spans="1:20" ht="40.15" customHeight="1">
      <c r="B234" s="291" t="s">
        <v>102</v>
      </c>
      <c r="C234" s="292"/>
      <c r="D234" s="287">
        <v>1</v>
      </c>
      <c r="E234" s="105"/>
      <c r="F234" s="90" t="s">
        <v>5</v>
      </c>
      <c r="G234" s="90"/>
      <c r="H234" s="90"/>
      <c r="I234" s="91" t="s">
        <v>2583</v>
      </c>
      <c r="J234" s="92"/>
      <c r="K234" s="92"/>
      <c r="L234" s="92"/>
      <c r="M234" s="92"/>
      <c r="N234" s="92"/>
      <c r="O234" s="93"/>
      <c r="P234" s="94"/>
    </row>
    <row r="235" spans="1:20" ht="40.15" customHeight="1">
      <c r="B235" s="293"/>
      <c r="C235" s="294"/>
      <c r="D235" s="288"/>
      <c r="E235" s="107"/>
      <c r="F235" s="90" t="s">
        <v>103</v>
      </c>
      <c r="G235" s="90"/>
      <c r="H235" s="90"/>
      <c r="I235" s="91" t="s">
        <v>2584</v>
      </c>
      <c r="J235" s="92"/>
      <c r="K235" s="92"/>
      <c r="L235" s="92"/>
      <c r="M235" s="92"/>
      <c r="N235" s="92"/>
      <c r="O235" s="93"/>
      <c r="P235" s="94"/>
    </row>
    <row r="236" spans="1:20" ht="40.15" customHeight="1">
      <c r="B236" s="293"/>
      <c r="C236" s="294"/>
      <c r="D236" s="288"/>
      <c r="E236" s="107"/>
      <c r="F236" s="193" t="s">
        <v>105</v>
      </c>
      <c r="G236" s="193"/>
      <c r="H236" s="193"/>
      <c r="I236" s="91" t="s">
        <v>2585</v>
      </c>
      <c r="J236" s="92"/>
      <c r="K236" s="92"/>
      <c r="L236" s="92"/>
      <c r="M236" s="92"/>
      <c r="N236" s="92"/>
      <c r="O236" s="93"/>
      <c r="P236" s="94"/>
    </row>
    <row r="237" spans="1:20" ht="40.15" customHeight="1">
      <c r="B237" s="293"/>
      <c r="C237" s="294"/>
      <c r="D237" s="287">
        <v>2</v>
      </c>
      <c r="E237" s="105"/>
      <c r="F237" s="90" t="s">
        <v>5</v>
      </c>
      <c r="G237" s="90"/>
      <c r="H237" s="90"/>
      <c r="I237" s="91"/>
      <c r="J237" s="92"/>
      <c r="K237" s="92"/>
      <c r="L237" s="92"/>
      <c r="M237" s="92"/>
      <c r="N237" s="92"/>
      <c r="O237" s="93"/>
      <c r="P237" s="94"/>
    </row>
    <row r="238" spans="1:20" ht="40.15" customHeight="1">
      <c r="B238" s="293"/>
      <c r="C238" s="294"/>
      <c r="D238" s="288"/>
      <c r="E238" s="107"/>
      <c r="F238" s="90" t="s">
        <v>103</v>
      </c>
      <c r="G238" s="90"/>
      <c r="H238" s="90"/>
      <c r="I238" s="91"/>
      <c r="J238" s="92"/>
      <c r="K238" s="92"/>
      <c r="L238" s="92"/>
      <c r="M238" s="92"/>
      <c r="N238" s="92"/>
      <c r="O238" s="93"/>
      <c r="P238" s="94"/>
    </row>
    <row r="239" spans="1:20" ht="40.15"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2538</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2538</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2538</v>
      </c>
      <c r="K262" s="81"/>
      <c r="L262" s="81"/>
      <c r="M262" s="81"/>
      <c r="N262" s="81"/>
      <c r="O262" s="82"/>
      <c r="P262" s="83"/>
      <c r="S262" s="15" t="str">
        <f>IF(J262="","未記入","")</f>
        <v/>
      </c>
    </row>
    <row r="263" spans="2:20" ht="120" customHeight="1">
      <c r="B263" s="152" t="s">
        <v>123</v>
      </c>
      <c r="C263" s="90"/>
      <c r="D263" s="90"/>
      <c r="E263" s="90"/>
      <c r="F263" s="87" t="s">
        <v>2586</v>
      </c>
      <c r="G263" s="88"/>
      <c r="H263" s="88"/>
      <c r="I263" s="88"/>
      <c r="J263" s="88"/>
      <c r="K263" s="88"/>
      <c r="L263" s="88"/>
      <c r="M263" s="88"/>
      <c r="N263" s="88"/>
      <c r="O263" s="88"/>
      <c r="P263" s="89"/>
    </row>
    <row r="264" spans="2:20" ht="60" customHeight="1">
      <c r="B264" s="152" t="s">
        <v>475</v>
      </c>
      <c r="C264" s="90"/>
      <c r="D264" s="90"/>
      <c r="E264" s="90"/>
      <c r="F264" s="87" t="s">
        <v>2628</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2587</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2538</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2588</v>
      </c>
      <c r="K270" s="102"/>
      <c r="L270" s="102"/>
      <c r="M270" s="102"/>
      <c r="N270" s="102"/>
      <c r="O270" s="102"/>
      <c r="P270" s="103"/>
    </row>
    <row r="271" spans="2:20" ht="20.100000000000001" customHeight="1">
      <c r="B271" s="152" t="s">
        <v>127</v>
      </c>
      <c r="C271" s="90"/>
      <c r="D271" s="90"/>
      <c r="E271" s="90"/>
      <c r="F271" s="82">
        <v>50</v>
      </c>
      <c r="G271" s="98"/>
      <c r="H271" s="98"/>
      <c r="I271" s="98"/>
      <c r="J271" s="98"/>
      <c r="K271" s="98"/>
      <c r="L271" s="98"/>
      <c r="M271" s="98"/>
      <c r="N271" s="140" t="s">
        <v>477</v>
      </c>
      <c r="O271" s="140"/>
      <c r="P271" s="200"/>
    </row>
    <row r="272" spans="2:20" ht="120" customHeight="1" thickBot="1">
      <c r="B272" s="308" t="s">
        <v>71</v>
      </c>
      <c r="C272" s="300"/>
      <c r="D272" s="300"/>
      <c r="E272" s="301"/>
      <c r="F272" s="302" t="s">
        <v>2589</v>
      </c>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v>0</v>
      </c>
      <c r="L281" s="81"/>
      <c r="M281" s="81"/>
      <c r="N281" s="81"/>
      <c r="O281" s="82"/>
      <c r="P281" s="83"/>
    </row>
    <row r="282" spans="1:20" ht="20.100000000000001" customHeight="1">
      <c r="B282" s="152" t="s">
        <v>136</v>
      </c>
      <c r="C282" s="90"/>
      <c r="D282" s="90"/>
      <c r="E282" s="244">
        <f>IF(OR($H$282&lt;&gt;"",$K$282&lt;&gt;""),SUM($H$282,$K$282),"")</f>
        <v>0</v>
      </c>
      <c r="F282" s="244"/>
      <c r="G282" s="244"/>
      <c r="H282" s="82">
        <v>0</v>
      </c>
      <c r="I282" s="98"/>
      <c r="J282" s="159"/>
      <c r="K282" s="81">
        <v>0</v>
      </c>
      <c r="L282" s="81"/>
      <c r="M282" s="81"/>
      <c r="N282" s="81"/>
      <c r="O282" s="82"/>
      <c r="P282" s="83"/>
    </row>
    <row r="283" spans="1:20" ht="20.100000000000001" customHeight="1">
      <c r="B283" s="320" t="s">
        <v>137</v>
      </c>
      <c r="C283" s="90"/>
      <c r="D283" s="90"/>
      <c r="E283" s="244">
        <f>IF(OR($H$283&lt;&gt;"",$K$283&lt;&gt;""),SUM($H$283,$K$283),"")</f>
        <v>0</v>
      </c>
      <c r="F283" s="244"/>
      <c r="G283" s="244"/>
      <c r="H283" s="82">
        <v>0</v>
      </c>
      <c r="I283" s="98"/>
      <c r="J283" s="159"/>
      <c r="K283" s="81">
        <v>0</v>
      </c>
      <c r="L283" s="81"/>
      <c r="M283" s="81"/>
      <c r="N283" s="81"/>
      <c r="O283" s="82"/>
      <c r="P283" s="83"/>
    </row>
    <row r="284" spans="1:20" ht="20.100000000000001" customHeight="1">
      <c r="B284" s="44"/>
      <c r="C284" s="90" t="s">
        <v>138</v>
      </c>
      <c r="D284" s="90"/>
      <c r="E284" s="244">
        <f>IF(OR($H$284&lt;&gt;"",$K$284&lt;&gt;""),SUM($H$284,$K$284),"")</f>
        <v>4</v>
      </c>
      <c r="F284" s="244"/>
      <c r="G284" s="244"/>
      <c r="H284" s="82">
        <v>1</v>
      </c>
      <c r="I284" s="98"/>
      <c r="J284" s="159"/>
      <c r="K284" s="81">
        <v>3</v>
      </c>
      <c r="L284" s="81"/>
      <c r="M284" s="81"/>
      <c r="N284" s="81"/>
      <c r="O284" s="82"/>
      <c r="P284" s="83"/>
    </row>
    <row r="285" spans="1:20" ht="20.100000000000001" customHeight="1">
      <c r="B285" s="45"/>
      <c r="C285" s="90" t="s">
        <v>139</v>
      </c>
      <c r="D285" s="90"/>
      <c r="E285" s="244">
        <f>IF(OR($H$285&lt;&gt;"",$K$285&lt;&gt;""),SUM($H$285,$K$285),"")</f>
        <v>0</v>
      </c>
      <c r="F285" s="244"/>
      <c r="G285" s="244"/>
      <c r="H285" s="82">
        <v>0</v>
      </c>
      <c r="I285" s="98"/>
      <c r="J285" s="159"/>
      <c r="K285" s="81">
        <v>0</v>
      </c>
      <c r="L285" s="81"/>
      <c r="M285" s="81"/>
      <c r="N285" s="81"/>
      <c r="O285" s="82"/>
      <c r="P285" s="83"/>
    </row>
    <row r="286" spans="1:20" ht="20.100000000000001" customHeight="1">
      <c r="B286" s="152" t="s">
        <v>140</v>
      </c>
      <c r="C286" s="90"/>
      <c r="D286" s="90"/>
      <c r="E286" s="244">
        <f>IF(OR($H$286&lt;&gt;"",$K$286&lt;&gt;""),SUM($H$286,$K$286),"")</f>
        <v>0</v>
      </c>
      <c r="F286" s="244"/>
      <c r="G286" s="244"/>
      <c r="H286" s="82">
        <v>0</v>
      </c>
      <c r="I286" s="98"/>
      <c r="J286" s="159"/>
      <c r="K286" s="81">
        <v>0</v>
      </c>
      <c r="L286" s="81"/>
      <c r="M286" s="81"/>
      <c r="N286" s="81"/>
      <c r="O286" s="82"/>
      <c r="P286" s="83"/>
    </row>
    <row r="287" spans="1:20" ht="20.100000000000001" customHeight="1">
      <c r="B287" s="152" t="s">
        <v>141</v>
      </c>
      <c r="C287" s="90"/>
      <c r="D287" s="90"/>
      <c r="E287" s="244">
        <f>IF(OR($H$287&lt;&gt;"",$K$287&lt;&gt;""),SUM($H$287,$K$287),"")</f>
        <v>0</v>
      </c>
      <c r="F287" s="244"/>
      <c r="G287" s="244"/>
      <c r="H287" s="82">
        <v>0</v>
      </c>
      <c r="I287" s="98"/>
      <c r="J287" s="159"/>
      <c r="K287" s="81">
        <v>0</v>
      </c>
      <c r="L287" s="81"/>
      <c r="M287" s="81"/>
      <c r="N287" s="81"/>
      <c r="O287" s="82"/>
      <c r="P287" s="83"/>
    </row>
    <row r="288" spans="1:20" ht="20.100000000000001" customHeight="1">
      <c r="B288" s="152" t="s">
        <v>142</v>
      </c>
      <c r="C288" s="90"/>
      <c r="D288" s="90"/>
      <c r="E288" s="244">
        <f>IF(OR($H$288&lt;&gt;"",$K$288&lt;&gt;""),SUM($H$288,$K$288),"")</f>
        <v>0</v>
      </c>
      <c r="F288" s="244"/>
      <c r="G288" s="244"/>
      <c r="H288" s="82">
        <v>0</v>
      </c>
      <c r="I288" s="98"/>
      <c r="J288" s="159"/>
      <c r="K288" s="81">
        <v>0</v>
      </c>
      <c r="L288" s="81"/>
      <c r="M288" s="81"/>
      <c r="N288" s="81"/>
      <c r="O288" s="82"/>
      <c r="P288" s="83"/>
    </row>
    <row r="289" spans="2:20" ht="20.100000000000001" customHeight="1">
      <c r="B289" s="152" t="s">
        <v>143</v>
      </c>
      <c r="C289" s="90"/>
      <c r="D289" s="90"/>
      <c r="E289" s="244">
        <f>IF(OR($H$289&lt;&gt;"",$K$289&lt;&gt;""),SUM($H$289,$K$289),"")</f>
        <v>0</v>
      </c>
      <c r="F289" s="244"/>
      <c r="G289" s="244"/>
      <c r="H289" s="82">
        <v>0</v>
      </c>
      <c r="I289" s="98"/>
      <c r="J289" s="159"/>
      <c r="K289" s="81">
        <v>0</v>
      </c>
      <c r="L289" s="81"/>
      <c r="M289" s="81"/>
      <c r="N289" s="81"/>
      <c r="O289" s="82"/>
      <c r="P289" s="83"/>
    </row>
    <row r="290" spans="2:20" ht="20.100000000000001" customHeight="1">
      <c r="B290" s="152" t="s">
        <v>144</v>
      </c>
      <c r="C290" s="90"/>
      <c r="D290" s="90"/>
      <c r="E290" s="244">
        <f>IF(OR($H$290&lt;&gt;"",$K$290&lt;&gt;""),SUM($H$290,$K$290),"")</f>
        <v>0</v>
      </c>
      <c r="F290" s="244"/>
      <c r="G290" s="244"/>
      <c r="H290" s="82">
        <v>0</v>
      </c>
      <c r="I290" s="98"/>
      <c r="J290" s="159"/>
      <c r="K290" s="81">
        <v>0</v>
      </c>
      <c r="L290" s="81"/>
      <c r="M290" s="81"/>
      <c r="N290" s="81"/>
      <c r="O290" s="82"/>
      <c r="P290" s="83"/>
    </row>
    <row r="291" spans="2:20" ht="20.100000000000001" customHeight="1">
      <c r="B291" s="152" t="s">
        <v>145</v>
      </c>
      <c r="C291" s="90"/>
      <c r="D291" s="90"/>
      <c r="E291" s="244">
        <f>IF(OR($H$291&lt;&gt;"",$K$291&lt;&gt;""),SUM($H$291,$K$291),"")</f>
        <v>0</v>
      </c>
      <c r="F291" s="244"/>
      <c r="G291" s="244"/>
      <c r="H291" s="82">
        <v>0</v>
      </c>
      <c r="I291" s="98"/>
      <c r="J291" s="159"/>
      <c r="K291" s="81">
        <v>0</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0</v>
      </c>
      <c r="H301" s="138"/>
      <c r="I301" s="101"/>
      <c r="J301" s="81">
        <v>0</v>
      </c>
      <c r="K301" s="81"/>
      <c r="L301" s="81"/>
      <c r="M301" s="81">
        <v>0</v>
      </c>
      <c r="N301" s="81"/>
      <c r="O301" s="82"/>
      <c r="P301" s="83"/>
    </row>
    <row r="302" spans="2:20" ht="20.100000000000001" customHeight="1">
      <c r="B302" s="152" t="s">
        <v>157</v>
      </c>
      <c r="C302" s="90"/>
      <c r="D302" s="90"/>
      <c r="E302" s="90"/>
      <c r="F302" s="90"/>
      <c r="G302" s="100">
        <f>IF(OR($J$302&lt;&gt;"",$M$302&lt;&gt;""),SUM($J$302,$M$302),"")</f>
        <v>0</v>
      </c>
      <c r="H302" s="138"/>
      <c r="I302" s="101"/>
      <c r="J302" s="81">
        <v>0</v>
      </c>
      <c r="K302" s="81"/>
      <c r="L302" s="81"/>
      <c r="M302" s="81">
        <v>0</v>
      </c>
      <c r="N302" s="81"/>
      <c r="O302" s="82"/>
      <c r="P302" s="83"/>
    </row>
    <row r="303" spans="2:20" ht="20.100000000000001" customHeight="1">
      <c r="B303" s="152" t="s">
        <v>158</v>
      </c>
      <c r="C303" s="90"/>
      <c r="D303" s="90"/>
      <c r="E303" s="90"/>
      <c r="F303" s="90"/>
      <c r="G303" s="100">
        <f>IF(OR($J$303&lt;&gt;"",$M$303&lt;&gt;""),SUM($J$303,$M$303),"")</f>
        <v>0</v>
      </c>
      <c r="H303" s="138"/>
      <c r="I303" s="101"/>
      <c r="J303" s="81">
        <v>0</v>
      </c>
      <c r="K303" s="81"/>
      <c r="L303" s="81"/>
      <c r="M303" s="81">
        <v>0</v>
      </c>
      <c r="N303" s="81"/>
      <c r="O303" s="82"/>
      <c r="P303" s="83"/>
    </row>
    <row r="304" spans="2:20" ht="20.100000000000001" customHeight="1">
      <c r="B304" s="152" t="s">
        <v>390</v>
      </c>
      <c r="C304" s="90"/>
      <c r="D304" s="90"/>
      <c r="E304" s="90"/>
      <c r="F304" s="90"/>
      <c r="G304" s="100">
        <f>IF(OR($J$304&lt;&gt;"",$M$304&lt;&gt;""),SUM($J$304,$M$304),"")</f>
        <v>0</v>
      </c>
      <c r="H304" s="138"/>
      <c r="I304" s="101"/>
      <c r="J304" s="81">
        <v>0</v>
      </c>
      <c r="K304" s="81"/>
      <c r="L304" s="81"/>
      <c r="M304" s="81">
        <v>0</v>
      </c>
      <c r="N304" s="81"/>
      <c r="O304" s="82"/>
      <c r="P304" s="83"/>
    </row>
    <row r="305" spans="1:20" ht="20.100000000000001" customHeight="1" thickBot="1">
      <c r="B305" s="181" t="s">
        <v>159</v>
      </c>
      <c r="C305" s="182"/>
      <c r="D305" s="182"/>
      <c r="E305" s="182"/>
      <c r="F305" s="182"/>
      <c r="G305" s="325">
        <f>IF(OR($J$305&lt;&gt;"",$M$305&lt;&gt;""),SUM($J$305,$M$305),"")</f>
        <v>0</v>
      </c>
      <c r="H305" s="326"/>
      <c r="I305" s="327"/>
      <c r="J305" s="328">
        <v>0</v>
      </c>
      <c r="K305" s="328"/>
      <c r="L305" s="328"/>
      <c r="M305" s="328">
        <v>0</v>
      </c>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0</v>
      </c>
      <c r="H310" s="138"/>
      <c r="I310" s="101"/>
      <c r="J310" s="81">
        <v>0</v>
      </c>
      <c r="K310" s="81"/>
      <c r="L310" s="81"/>
      <c r="M310" s="81">
        <v>0</v>
      </c>
      <c r="N310" s="81"/>
      <c r="O310" s="82"/>
      <c r="P310" s="83"/>
    </row>
    <row r="311" spans="1:20" ht="20.100000000000001" customHeight="1">
      <c r="B311" s="152" t="s">
        <v>162</v>
      </c>
      <c r="C311" s="90"/>
      <c r="D311" s="90"/>
      <c r="E311" s="90"/>
      <c r="F311" s="90"/>
      <c r="G311" s="100">
        <f>IF(OR($J$311&lt;&gt;"",$M$311&lt;&gt;""),SUM($J$311,$M$311),"")</f>
        <v>0</v>
      </c>
      <c r="H311" s="138"/>
      <c r="I311" s="101"/>
      <c r="J311" s="81">
        <v>0</v>
      </c>
      <c r="K311" s="81"/>
      <c r="L311" s="81"/>
      <c r="M311" s="81">
        <v>0</v>
      </c>
      <c r="N311" s="81"/>
      <c r="O311" s="82"/>
      <c r="P311" s="83"/>
    </row>
    <row r="312" spans="1:20" ht="20.100000000000001" customHeight="1">
      <c r="B312" s="152" t="s">
        <v>163</v>
      </c>
      <c r="C312" s="90"/>
      <c r="D312" s="90"/>
      <c r="E312" s="90"/>
      <c r="F312" s="90"/>
      <c r="G312" s="100">
        <f>IF(OR($J$312&lt;&gt;"",$M$312&lt;&gt;""),SUM($J$312,$M$312),"")</f>
        <v>0</v>
      </c>
      <c r="H312" s="138"/>
      <c r="I312" s="101"/>
      <c r="J312" s="81">
        <v>0</v>
      </c>
      <c r="K312" s="81"/>
      <c r="L312" s="81"/>
      <c r="M312" s="81">
        <v>0</v>
      </c>
      <c r="N312" s="81"/>
      <c r="O312" s="82"/>
      <c r="P312" s="83"/>
    </row>
    <row r="313" spans="1:20" ht="20.100000000000001" customHeight="1">
      <c r="B313" s="152" t="s">
        <v>164</v>
      </c>
      <c r="C313" s="90"/>
      <c r="D313" s="90"/>
      <c r="E313" s="90"/>
      <c r="F313" s="90"/>
      <c r="G313" s="100">
        <f>IF(OR($J$313&lt;&gt;"",$M$313&lt;&gt;""),SUM($J$313,$M$313),"")</f>
        <v>0</v>
      </c>
      <c r="H313" s="138"/>
      <c r="I313" s="101"/>
      <c r="J313" s="81">
        <v>0</v>
      </c>
      <c r="K313" s="81"/>
      <c r="L313" s="81"/>
      <c r="M313" s="81">
        <v>0</v>
      </c>
      <c r="N313" s="81"/>
      <c r="O313" s="82"/>
      <c r="P313" s="83"/>
    </row>
    <row r="314" spans="1:20" ht="20.100000000000001" customHeight="1">
      <c r="B314" s="152" t="s">
        <v>165</v>
      </c>
      <c r="C314" s="90"/>
      <c r="D314" s="90"/>
      <c r="E314" s="90"/>
      <c r="F314" s="90"/>
      <c r="G314" s="100">
        <f>IF(OR($J$314&lt;&gt;"",$M$314&lt;&gt;""),SUM($J$314,$M$314),"")</f>
        <v>0</v>
      </c>
      <c r="H314" s="138"/>
      <c r="I314" s="101"/>
      <c r="J314" s="81">
        <v>0</v>
      </c>
      <c r="K314" s="81"/>
      <c r="L314" s="81"/>
      <c r="M314" s="81">
        <v>0</v>
      </c>
      <c r="N314" s="81"/>
      <c r="O314" s="82"/>
      <c r="P314" s="83"/>
    </row>
    <row r="315" spans="1:20" ht="20.100000000000001" customHeight="1">
      <c r="B315" s="320" t="s">
        <v>166</v>
      </c>
      <c r="C315" s="193"/>
      <c r="D315" s="193"/>
      <c r="E315" s="193"/>
      <c r="F315" s="193"/>
      <c r="G315" s="100">
        <f>IF(OR($J$315&lt;&gt;"",$M$315&lt;&gt;""),SUM($J$315,$M$315),"")</f>
        <v>0</v>
      </c>
      <c r="H315" s="138"/>
      <c r="I315" s="101"/>
      <c r="J315" s="81">
        <v>0</v>
      </c>
      <c r="K315" s="81"/>
      <c r="L315" s="81"/>
      <c r="M315" s="81">
        <v>0</v>
      </c>
      <c r="N315" s="81"/>
      <c r="O315" s="82"/>
      <c r="P315" s="83"/>
    </row>
    <row r="316" spans="1:20" ht="20.100000000000001" customHeight="1">
      <c r="A316" s="4"/>
      <c r="B316" s="140" t="s">
        <v>400</v>
      </c>
      <c r="C316" s="140"/>
      <c r="D316" s="140"/>
      <c r="E316" s="140"/>
      <c r="F316" s="141"/>
      <c r="G316" s="100">
        <f>IF(OR($J$316&lt;&gt;"",$M$316&lt;&gt;""),SUM($J$316,$M$316),"")</f>
        <v>0</v>
      </c>
      <c r="H316" s="138"/>
      <c r="I316" s="101"/>
      <c r="J316" s="81">
        <v>0</v>
      </c>
      <c r="K316" s="81"/>
      <c r="L316" s="81"/>
      <c r="M316" s="81">
        <v>0</v>
      </c>
      <c r="N316" s="81"/>
      <c r="O316" s="82"/>
      <c r="P316" s="83"/>
    </row>
    <row r="317" spans="1:20" ht="20.100000000000001" customHeight="1" thickBot="1">
      <c r="A317" s="4"/>
      <c r="B317" s="300" t="s">
        <v>401</v>
      </c>
      <c r="C317" s="300"/>
      <c r="D317" s="300"/>
      <c r="E317" s="300"/>
      <c r="F317" s="301"/>
      <c r="G317" s="325">
        <f>IF(OR($J$317&lt;&gt;"",$M$317&lt;&gt;""),SUM($J$317,$M$317),"")</f>
        <v>0</v>
      </c>
      <c r="H317" s="326"/>
      <c r="I317" s="327"/>
      <c r="J317" s="328">
        <v>0</v>
      </c>
      <c r="K317" s="328"/>
      <c r="L317" s="328"/>
      <c r="M317" s="328">
        <v>0</v>
      </c>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19</v>
      </c>
      <c r="H320" s="47" t="s">
        <v>486</v>
      </c>
      <c r="I320" s="29">
        <v>0</v>
      </c>
      <c r="J320" s="47" t="s">
        <v>487</v>
      </c>
      <c r="K320" s="48" t="s">
        <v>435</v>
      </c>
      <c r="L320" s="29">
        <v>7</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0</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2537</v>
      </c>
      <c r="M338" s="147"/>
      <c r="N338" s="147"/>
      <c r="O338" s="147"/>
      <c r="P338" s="148"/>
    </row>
    <row r="339" spans="2:20" ht="20.100000000000001" customHeight="1">
      <c r="B339" s="135"/>
      <c r="C339" s="136"/>
      <c r="D339" s="136"/>
      <c r="E339" s="136"/>
      <c r="F339" s="137"/>
      <c r="G339" s="237" t="s">
        <v>441</v>
      </c>
      <c r="H339" s="221"/>
      <c r="I339" s="82" t="s">
        <v>2538</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2590</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1</v>
      </c>
      <c r="H344" s="28">
        <v>0</v>
      </c>
      <c r="I344" s="28">
        <v>1</v>
      </c>
      <c r="J344" s="28">
        <v>3</v>
      </c>
      <c r="K344" s="28">
        <v>0</v>
      </c>
      <c r="L344" s="28">
        <v>0</v>
      </c>
      <c r="M344" s="28">
        <v>0</v>
      </c>
      <c r="N344" s="28">
        <v>0</v>
      </c>
      <c r="O344" s="28">
        <v>0</v>
      </c>
      <c r="P344" s="28">
        <v>0</v>
      </c>
      <c r="Q344" s="12"/>
    </row>
    <row r="345" spans="2:20" ht="20.100000000000001" customHeight="1">
      <c r="B345" s="219" t="s">
        <v>181</v>
      </c>
      <c r="C345" s="220"/>
      <c r="D345" s="220"/>
      <c r="E345" s="220"/>
      <c r="F345" s="221"/>
      <c r="G345" s="28">
        <v>0</v>
      </c>
      <c r="H345" s="28">
        <v>0</v>
      </c>
      <c r="I345" s="28">
        <v>0</v>
      </c>
      <c r="J345" s="28">
        <v>0</v>
      </c>
      <c r="K345" s="28">
        <v>0</v>
      </c>
      <c r="L345" s="28">
        <v>0</v>
      </c>
      <c r="M345" s="28">
        <v>0</v>
      </c>
      <c r="N345" s="28">
        <v>0</v>
      </c>
      <c r="O345" s="28">
        <v>0</v>
      </c>
      <c r="P345" s="28">
        <v>0</v>
      </c>
      <c r="Q345" s="12"/>
    </row>
    <row r="346" spans="2:20" ht="20.100000000000001" customHeight="1">
      <c r="B346" s="348" t="s">
        <v>182</v>
      </c>
      <c r="C346" s="349"/>
      <c r="D346" s="232" t="s">
        <v>183</v>
      </c>
      <c r="E346" s="140"/>
      <c r="F346" s="141"/>
      <c r="G346" s="28">
        <v>0</v>
      </c>
      <c r="H346" s="28">
        <v>0</v>
      </c>
      <c r="I346" s="28">
        <v>0</v>
      </c>
      <c r="J346" s="28">
        <v>1</v>
      </c>
      <c r="K346" s="28">
        <v>0</v>
      </c>
      <c r="L346" s="28">
        <v>0</v>
      </c>
      <c r="M346" s="28">
        <v>0</v>
      </c>
      <c r="N346" s="28">
        <v>0</v>
      </c>
      <c r="O346" s="28">
        <v>0</v>
      </c>
      <c r="P346" s="28">
        <v>0</v>
      </c>
      <c r="Q346" s="12"/>
    </row>
    <row r="347" spans="2:20" ht="20.100000000000001" customHeight="1">
      <c r="B347" s="350"/>
      <c r="C347" s="351"/>
      <c r="D347" s="237" t="s">
        <v>184</v>
      </c>
      <c r="E347" s="220"/>
      <c r="F347" s="221"/>
      <c r="G347" s="346">
        <v>0</v>
      </c>
      <c r="H347" s="346">
        <v>0</v>
      </c>
      <c r="I347" s="346">
        <v>0</v>
      </c>
      <c r="J347" s="346">
        <v>0</v>
      </c>
      <c r="K347" s="346">
        <v>0</v>
      </c>
      <c r="L347" s="346">
        <v>0</v>
      </c>
      <c r="M347" s="346">
        <v>0</v>
      </c>
      <c r="N347" s="346">
        <v>0</v>
      </c>
      <c r="O347" s="346">
        <v>0</v>
      </c>
      <c r="P347" s="346">
        <v>0</v>
      </c>
      <c r="Q347" s="12"/>
    </row>
    <row r="348" spans="2:20" ht="20.100000000000001" customHeight="1">
      <c r="B348" s="350"/>
      <c r="C348" s="351"/>
      <c r="D348" s="251"/>
      <c r="E348" s="252"/>
      <c r="F348" s="249"/>
      <c r="G348" s="347">
        <v>0</v>
      </c>
      <c r="H348" s="347">
        <v>0</v>
      </c>
      <c r="I348" s="347">
        <v>0</v>
      </c>
      <c r="J348" s="347"/>
      <c r="K348" s="347">
        <v>0</v>
      </c>
      <c r="L348" s="347">
        <v>0</v>
      </c>
      <c r="M348" s="347">
        <v>0</v>
      </c>
      <c r="N348" s="347">
        <v>0</v>
      </c>
      <c r="O348" s="347">
        <v>0</v>
      </c>
      <c r="P348" s="347">
        <v>0</v>
      </c>
      <c r="Q348" s="12"/>
    </row>
    <row r="349" spans="2:20" ht="20.100000000000001" customHeight="1">
      <c r="B349" s="350"/>
      <c r="C349" s="351"/>
      <c r="D349" s="237" t="s">
        <v>185</v>
      </c>
      <c r="E349" s="220"/>
      <c r="F349" s="221"/>
      <c r="G349" s="346">
        <v>1</v>
      </c>
      <c r="H349" s="346">
        <v>0</v>
      </c>
      <c r="I349" s="346">
        <v>1</v>
      </c>
      <c r="J349" s="346">
        <v>2</v>
      </c>
      <c r="K349" s="346">
        <v>0</v>
      </c>
      <c r="L349" s="346">
        <v>0</v>
      </c>
      <c r="M349" s="346">
        <v>0</v>
      </c>
      <c r="N349" s="346">
        <v>0</v>
      </c>
      <c r="O349" s="346">
        <v>0</v>
      </c>
      <c r="P349" s="346">
        <v>0</v>
      </c>
      <c r="Q349" s="12"/>
    </row>
    <row r="350" spans="2:20" ht="20.100000000000001" customHeight="1">
      <c r="B350" s="350"/>
      <c r="C350" s="351"/>
      <c r="D350" s="251"/>
      <c r="E350" s="252"/>
      <c r="F350" s="249"/>
      <c r="G350" s="347"/>
      <c r="H350" s="347">
        <v>0</v>
      </c>
      <c r="I350" s="347"/>
      <c r="J350" s="347"/>
      <c r="K350" s="347">
        <v>0</v>
      </c>
      <c r="L350" s="347">
        <v>0</v>
      </c>
      <c r="M350" s="347">
        <v>0</v>
      </c>
      <c r="N350" s="347">
        <v>0</v>
      </c>
      <c r="O350" s="347">
        <v>0</v>
      </c>
      <c r="P350" s="347">
        <v>0</v>
      </c>
      <c r="Q350" s="12"/>
    </row>
    <row r="351" spans="2:20" ht="20.100000000000001" customHeight="1">
      <c r="B351" s="350"/>
      <c r="C351" s="351"/>
      <c r="D351" s="237" t="s">
        <v>186</v>
      </c>
      <c r="E351" s="220"/>
      <c r="F351" s="221"/>
      <c r="G351" s="346">
        <v>0</v>
      </c>
      <c r="H351" s="346">
        <v>0</v>
      </c>
      <c r="I351" s="346">
        <v>0</v>
      </c>
      <c r="J351" s="346">
        <v>0</v>
      </c>
      <c r="K351" s="346">
        <v>0</v>
      </c>
      <c r="L351" s="346">
        <v>0</v>
      </c>
      <c r="M351" s="346">
        <v>0</v>
      </c>
      <c r="N351" s="346">
        <v>0</v>
      </c>
      <c r="O351" s="346">
        <v>0</v>
      </c>
      <c r="P351" s="346">
        <v>0</v>
      </c>
      <c r="Q351" s="12"/>
    </row>
    <row r="352" spans="2:20" ht="20.100000000000001" customHeight="1">
      <c r="B352" s="350"/>
      <c r="C352" s="351"/>
      <c r="D352" s="251"/>
      <c r="E352" s="252"/>
      <c r="F352" s="249"/>
      <c r="G352" s="347">
        <v>0</v>
      </c>
      <c r="H352" s="347">
        <v>0</v>
      </c>
      <c r="I352" s="347">
        <v>0</v>
      </c>
      <c r="J352" s="347"/>
      <c r="K352" s="347">
        <v>0</v>
      </c>
      <c r="L352" s="347">
        <v>0</v>
      </c>
      <c r="M352" s="347">
        <v>0</v>
      </c>
      <c r="N352" s="347">
        <v>0</v>
      </c>
      <c r="O352" s="347">
        <v>0</v>
      </c>
      <c r="P352" s="347">
        <v>0</v>
      </c>
      <c r="Q352" s="12"/>
    </row>
    <row r="353" spans="1:20" ht="20.100000000000001" customHeight="1">
      <c r="B353" s="352"/>
      <c r="C353" s="353"/>
      <c r="D353" s="232" t="s">
        <v>187</v>
      </c>
      <c r="E353" s="140"/>
      <c r="F353" s="141"/>
      <c r="G353" s="28">
        <v>0</v>
      </c>
      <c r="H353" s="28">
        <v>0</v>
      </c>
      <c r="I353" s="28">
        <v>0</v>
      </c>
      <c r="J353" s="28">
        <v>0</v>
      </c>
      <c r="K353" s="28">
        <v>0</v>
      </c>
      <c r="L353" s="28">
        <v>0</v>
      </c>
      <c r="M353" s="28">
        <v>0</v>
      </c>
      <c r="N353" s="28">
        <v>0</v>
      </c>
      <c r="O353" s="28">
        <v>0</v>
      </c>
      <c r="P353" s="28">
        <v>0</v>
      </c>
      <c r="Q353" s="12"/>
    </row>
    <row r="354" spans="1:20" ht="20.100000000000001" customHeight="1" thickBot="1">
      <c r="B354" s="181" t="s">
        <v>188</v>
      </c>
      <c r="C354" s="182"/>
      <c r="D354" s="182"/>
      <c r="E354" s="182"/>
      <c r="F354" s="182"/>
      <c r="G354" s="182"/>
      <c r="H354" s="267" t="s">
        <v>2538</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2591</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2592</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2537</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2537</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2593</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2594</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2595</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2596</v>
      </c>
      <c r="J375" s="81"/>
      <c r="K375" s="81"/>
      <c r="L375" s="81"/>
      <c r="M375" s="82" t="s">
        <v>2597</v>
      </c>
      <c r="N375" s="98"/>
      <c r="O375" s="98"/>
      <c r="P375" s="99"/>
    </row>
    <row r="376" spans="2:20" ht="20.100000000000001" customHeight="1">
      <c r="B376" s="152"/>
      <c r="C376" s="90"/>
      <c r="D376" s="90"/>
      <c r="E376" s="232" t="s">
        <v>210</v>
      </c>
      <c r="F376" s="140"/>
      <c r="G376" s="140"/>
      <c r="H376" s="141"/>
      <c r="I376" s="82">
        <v>85</v>
      </c>
      <c r="J376" s="98"/>
      <c r="K376" s="98"/>
      <c r="L376" s="55" t="s">
        <v>480</v>
      </c>
      <c r="M376" s="82">
        <v>81</v>
      </c>
      <c r="N376" s="98"/>
      <c r="O376" s="98"/>
      <c r="P376" s="40" t="s">
        <v>480</v>
      </c>
    </row>
    <row r="377" spans="2:20" ht="20.100000000000001" customHeight="1">
      <c r="B377" s="152" t="s">
        <v>45</v>
      </c>
      <c r="C377" s="90"/>
      <c r="D377" s="90"/>
      <c r="E377" s="232" t="s">
        <v>211</v>
      </c>
      <c r="F377" s="140"/>
      <c r="G377" s="140"/>
      <c r="H377" s="141"/>
      <c r="I377" s="82">
        <v>22.47</v>
      </c>
      <c r="J377" s="98"/>
      <c r="K377" s="98"/>
      <c r="L377" s="55" t="s">
        <v>472</v>
      </c>
      <c r="M377" s="82">
        <v>22.33</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82">
        <v>133819</v>
      </c>
      <c r="J383" s="98"/>
      <c r="K383" s="98"/>
      <c r="L383" s="50" t="s">
        <v>481</v>
      </c>
      <c r="M383" s="82">
        <v>130844</v>
      </c>
      <c r="N383" s="98"/>
      <c r="O383" s="98"/>
      <c r="P383" s="37" t="s">
        <v>481</v>
      </c>
    </row>
    <row r="384" spans="2:20" ht="20.100000000000001" customHeight="1">
      <c r="B384" s="373"/>
      <c r="C384" s="232" t="s">
        <v>205</v>
      </c>
      <c r="D384" s="140"/>
      <c r="E384" s="140"/>
      <c r="F384" s="140"/>
      <c r="G384" s="140"/>
      <c r="H384" s="141"/>
      <c r="I384" s="82">
        <v>60000</v>
      </c>
      <c r="J384" s="98"/>
      <c r="K384" s="98"/>
      <c r="L384" s="50" t="s">
        <v>481</v>
      </c>
      <c r="M384" s="82">
        <v>60000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45000</v>
      </c>
      <c r="J386" s="98"/>
      <c r="K386" s="98"/>
      <c r="L386" s="50" t="s">
        <v>481</v>
      </c>
      <c r="M386" s="82">
        <v>38700</v>
      </c>
      <c r="N386" s="98"/>
      <c r="O386" s="98"/>
      <c r="P386" s="37" t="s">
        <v>481</v>
      </c>
    </row>
    <row r="387" spans="2:20" ht="20.100000000000001" customHeight="1">
      <c r="B387" s="152"/>
      <c r="C387" s="374"/>
      <c r="D387" s="374"/>
      <c r="E387" s="232" t="s">
        <v>217</v>
      </c>
      <c r="F387" s="140"/>
      <c r="G387" s="140"/>
      <c r="H387" s="141"/>
      <c r="I387" s="82">
        <v>9000</v>
      </c>
      <c r="J387" s="98"/>
      <c r="K387" s="98"/>
      <c r="L387" s="50" t="s">
        <v>481</v>
      </c>
      <c r="M387" s="82">
        <v>9000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v>19819</v>
      </c>
      <c r="J389" s="98"/>
      <c r="K389" s="98"/>
      <c r="L389" s="50" t="s">
        <v>481</v>
      </c>
      <c r="M389" s="82">
        <v>23144</v>
      </c>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2598</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2599</v>
      </c>
      <c r="H400" s="88"/>
      <c r="I400" s="88"/>
      <c r="J400" s="88"/>
      <c r="K400" s="88"/>
      <c r="L400" s="88"/>
      <c r="M400" s="88"/>
      <c r="N400" s="88"/>
      <c r="O400" s="88"/>
      <c r="P400" s="89"/>
    </row>
    <row r="401" spans="2:20" ht="120" customHeight="1">
      <c r="B401" s="139" t="s">
        <v>216</v>
      </c>
      <c r="C401" s="140"/>
      <c r="D401" s="140"/>
      <c r="E401" s="140"/>
      <c r="F401" s="141"/>
      <c r="G401" s="87" t="s">
        <v>2600</v>
      </c>
      <c r="H401" s="88"/>
      <c r="I401" s="88"/>
      <c r="J401" s="88"/>
      <c r="K401" s="88"/>
      <c r="L401" s="88"/>
      <c r="M401" s="88"/>
      <c r="N401" s="88"/>
      <c r="O401" s="88"/>
      <c r="P401" s="89"/>
    </row>
    <row r="402" spans="2:20" ht="120" customHeight="1">
      <c r="B402" s="139" t="s">
        <v>219</v>
      </c>
      <c r="C402" s="140"/>
      <c r="D402" s="140"/>
      <c r="E402" s="140"/>
      <c r="F402" s="141"/>
      <c r="G402" s="87" t="s">
        <v>2601</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40.15"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10</v>
      </c>
      <c r="I430" s="147"/>
      <c r="J430" s="147"/>
      <c r="K430" s="147"/>
      <c r="L430" s="147"/>
      <c r="M430" s="147"/>
      <c r="N430" s="147"/>
      <c r="O430" s="147"/>
      <c r="P430" s="49" t="s">
        <v>477</v>
      </c>
    </row>
    <row r="431" spans="1:20" ht="20.100000000000001" customHeight="1">
      <c r="B431" s="131"/>
      <c r="C431" s="119"/>
      <c r="D431" s="90" t="s">
        <v>245</v>
      </c>
      <c r="E431" s="90"/>
      <c r="F431" s="90"/>
      <c r="G431" s="90"/>
      <c r="H431" s="82">
        <v>31</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8</v>
      </c>
      <c r="I434" s="98"/>
      <c r="J434" s="98"/>
      <c r="K434" s="98"/>
      <c r="L434" s="98"/>
      <c r="M434" s="98"/>
      <c r="N434" s="98"/>
      <c r="O434" s="98"/>
      <c r="P434" s="37" t="s">
        <v>479</v>
      </c>
    </row>
    <row r="435" spans="2:16" ht="20.100000000000001" customHeight="1">
      <c r="B435" s="152"/>
      <c r="C435" s="90"/>
      <c r="D435" s="90" t="s">
        <v>249</v>
      </c>
      <c r="E435" s="90"/>
      <c r="F435" s="90"/>
      <c r="G435" s="90"/>
      <c r="H435" s="82">
        <v>32</v>
      </c>
      <c r="I435" s="98"/>
      <c r="J435" s="98"/>
      <c r="K435" s="98"/>
      <c r="L435" s="98"/>
      <c r="M435" s="98"/>
      <c r="N435" s="98"/>
      <c r="O435" s="98"/>
      <c r="P435" s="37" t="s">
        <v>479</v>
      </c>
    </row>
    <row r="436" spans="2:16" ht="20.100000000000001" customHeight="1">
      <c r="B436" s="396" t="s">
        <v>242</v>
      </c>
      <c r="C436" s="397"/>
      <c r="D436" s="90" t="s">
        <v>250</v>
      </c>
      <c r="E436" s="90"/>
      <c r="F436" s="90"/>
      <c r="G436" s="90"/>
      <c r="H436" s="82">
        <v>6</v>
      </c>
      <c r="I436" s="98"/>
      <c r="J436" s="98"/>
      <c r="K436" s="98"/>
      <c r="L436" s="98"/>
      <c r="M436" s="98"/>
      <c r="N436" s="98"/>
      <c r="O436" s="98"/>
      <c r="P436" s="37" t="s">
        <v>479</v>
      </c>
    </row>
    <row r="437" spans="2:16" ht="20.100000000000001" customHeight="1">
      <c r="B437" s="398"/>
      <c r="C437" s="399"/>
      <c r="D437" s="90" t="s">
        <v>251</v>
      </c>
      <c r="E437" s="90"/>
      <c r="F437" s="90"/>
      <c r="G437" s="90"/>
      <c r="H437" s="82">
        <v>5</v>
      </c>
      <c r="I437" s="98"/>
      <c r="J437" s="98"/>
      <c r="K437" s="98"/>
      <c r="L437" s="98"/>
      <c r="M437" s="98"/>
      <c r="N437" s="98"/>
      <c r="O437" s="98"/>
      <c r="P437" s="37" t="s">
        <v>479</v>
      </c>
    </row>
    <row r="438" spans="2:16" ht="20.100000000000001" customHeight="1">
      <c r="B438" s="398"/>
      <c r="C438" s="399"/>
      <c r="D438" s="90" t="s">
        <v>252</v>
      </c>
      <c r="E438" s="90"/>
      <c r="F438" s="90"/>
      <c r="G438" s="90"/>
      <c r="H438" s="82">
        <v>5</v>
      </c>
      <c r="I438" s="98"/>
      <c r="J438" s="98"/>
      <c r="K438" s="98"/>
      <c r="L438" s="98"/>
      <c r="M438" s="98"/>
      <c r="N438" s="98"/>
      <c r="O438" s="98"/>
      <c r="P438" s="37" t="s">
        <v>479</v>
      </c>
    </row>
    <row r="439" spans="2:16" ht="20.100000000000001" customHeight="1">
      <c r="B439" s="398"/>
      <c r="C439" s="399"/>
      <c r="D439" s="90" t="s">
        <v>253</v>
      </c>
      <c r="E439" s="90"/>
      <c r="F439" s="90"/>
      <c r="G439" s="90"/>
      <c r="H439" s="82">
        <v>18</v>
      </c>
      <c r="I439" s="98"/>
      <c r="J439" s="98"/>
      <c r="K439" s="98"/>
      <c r="L439" s="98"/>
      <c r="M439" s="98"/>
      <c r="N439" s="98"/>
      <c r="O439" s="98"/>
      <c r="P439" s="37" t="s">
        <v>479</v>
      </c>
    </row>
    <row r="440" spans="2:16" ht="20.100000000000001" customHeight="1">
      <c r="B440" s="398"/>
      <c r="C440" s="399"/>
      <c r="D440" s="90" t="s">
        <v>254</v>
      </c>
      <c r="E440" s="90"/>
      <c r="F440" s="90"/>
      <c r="G440" s="90"/>
      <c r="H440" s="82">
        <v>7</v>
      </c>
      <c r="I440" s="98"/>
      <c r="J440" s="98"/>
      <c r="K440" s="98"/>
      <c r="L440" s="98"/>
      <c r="M440" s="98"/>
      <c r="N440" s="98"/>
      <c r="O440" s="98"/>
      <c r="P440" s="37" t="s">
        <v>479</v>
      </c>
    </row>
    <row r="441" spans="2:16" ht="20.100000000000001" customHeight="1">
      <c r="B441" s="398"/>
      <c r="C441" s="399"/>
      <c r="D441" s="90" t="s">
        <v>255</v>
      </c>
      <c r="E441" s="90"/>
      <c r="F441" s="90"/>
      <c r="G441" s="90"/>
      <c r="H441" s="82">
        <v>0</v>
      </c>
      <c r="I441" s="98"/>
      <c r="J441" s="98"/>
      <c r="K441" s="98"/>
      <c r="L441" s="98"/>
      <c r="M441" s="98"/>
      <c r="N441" s="98"/>
      <c r="O441" s="98"/>
      <c r="P441" s="37" t="s">
        <v>479</v>
      </c>
    </row>
    <row r="442" spans="2:16" ht="20.100000000000001" customHeight="1">
      <c r="B442" s="398"/>
      <c r="C442" s="399"/>
      <c r="D442" s="90" t="s">
        <v>256</v>
      </c>
      <c r="E442" s="90"/>
      <c r="F442" s="90"/>
      <c r="G442" s="90"/>
      <c r="H442" s="82">
        <v>0</v>
      </c>
      <c r="I442" s="98"/>
      <c r="J442" s="98"/>
      <c r="K442" s="98"/>
      <c r="L442" s="98"/>
      <c r="M442" s="98"/>
      <c r="N442" s="98"/>
      <c r="O442" s="98"/>
      <c r="P442" s="37" t="s">
        <v>479</v>
      </c>
    </row>
    <row r="443" spans="2:16" ht="20.100000000000001" customHeight="1">
      <c r="B443" s="400"/>
      <c r="C443" s="401"/>
      <c r="D443" s="90" t="s">
        <v>257</v>
      </c>
      <c r="E443" s="90"/>
      <c r="F443" s="90"/>
      <c r="G443" s="90"/>
      <c r="H443" s="82">
        <v>0</v>
      </c>
      <c r="I443" s="98"/>
      <c r="J443" s="98"/>
      <c r="K443" s="98"/>
      <c r="L443" s="98"/>
      <c r="M443" s="98"/>
      <c r="N443" s="98"/>
      <c r="O443" s="98"/>
      <c r="P443" s="37" t="s">
        <v>479</v>
      </c>
    </row>
    <row r="444" spans="2:16" ht="20.100000000000001" customHeight="1">
      <c r="B444" s="152" t="s">
        <v>243</v>
      </c>
      <c r="C444" s="90"/>
      <c r="D444" s="90" t="s">
        <v>258</v>
      </c>
      <c r="E444" s="90"/>
      <c r="F444" s="90"/>
      <c r="G444" s="90"/>
      <c r="H444" s="82">
        <v>8</v>
      </c>
      <c r="I444" s="98"/>
      <c r="J444" s="98"/>
      <c r="K444" s="98"/>
      <c r="L444" s="98"/>
      <c r="M444" s="98"/>
      <c r="N444" s="98"/>
      <c r="O444" s="98"/>
      <c r="P444" s="37" t="s">
        <v>479</v>
      </c>
    </row>
    <row r="445" spans="2:16" ht="20.100000000000001" customHeight="1">
      <c r="B445" s="152"/>
      <c r="C445" s="90"/>
      <c r="D445" s="90" t="s">
        <v>259</v>
      </c>
      <c r="E445" s="90"/>
      <c r="F445" s="90"/>
      <c r="G445" s="90"/>
      <c r="H445" s="82">
        <v>3</v>
      </c>
      <c r="I445" s="98"/>
      <c r="J445" s="98"/>
      <c r="K445" s="98"/>
      <c r="L445" s="98"/>
      <c r="M445" s="98"/>
      <c r="N445" s="98"/>
      <c r="O445" s="98"/>
      <c r="P445" s="37" t="s">
        <v>479</v>
      </c>
    </row>
    <row r="446" spans="2:16" ht="20.100000000000001" customHeight="1">
      <c r="B446" s="152"/>
      <c r="C446" s="90"/>
      <c r="D446" s="90" t="s">
        <v>260</v>
      </c>
      <c r="E446" s="90"/>
      <c r="F446" s="90"/>
      <c r="G446" s="90"/>
      <c r="H446" s="82">
        <v>30</v>
      </c>
      <c r="I446" s="98"/>
      <c r="J446" s="98"/>
      <c r="K446" s="98"/>
      <c r="L446" s="98"/>
      <c r="M446" s="98"/>
      <c r="N446" s="98"/>
      <c r="O446" s="98"/>
      <c r="P446" s="37" t="s">
        <v>479</v>
      </c>
    </row>
    <row r="447" spans="2:16" ht="20.100000000000001" customHeight="1">
      <c r="B447" s="152"/>
      <c r="C447" s="90"/>
      <c r="D447" s="90" t="s">
        <v>261</v>
      </c>
      <c r="E447" s="90"/>
      <c r="F447" s="90"/>
      <c r="G447" s="90"/>
      <c r="H447" s="82">
        <v>0</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88</v>
      </c>
      <c r="I452" s="147"/>
      <c r="J452" s="147"/>
      <c r="K452" s="147"/>
      <c r="L452" s="147"/>
      <c r="M452" s="147"/>
      <c r="N452" s="147"/>
      <c r="O452" s="147"/>
      <c r="P452" s="49" t="s">
        <v>485</v>
      </c>
    </row>
    <row r="453" spans="2:20" ht="20.100000000000001" customHeight="1">
      <c r="B453" s="152" t="s">
        <v>266</v>
      </c>
      <c r="C453" s="90"/>
      <c r="D453" s="90"/>
      <c r="E453" s="90"/>
      <c r="F453" s="90"/>
      <c r="G453" s="90"/>
      <c r="H453" s="82">
        <v>41</v>
      </c>
      <c r="I453" s="98"/>
      <c r="J453" s="98"/>
      <c r="K453" s="98"/>
      <c r="L453" s="98"/>
      <c r="M453" s="98"/>
      <c r="N453" s="98"/>
      <c r="O453" s="98"/>
      <c r="P453" s="37" t="s">
        <v>477</v>
      </c>
    </row>
    <row r="454" spans="2:20" ht="20.100000000000001" customHeight="1">
      <c r="B454" s="152" t="s">
        <v>267</v>
      </c>
      <c r="C454" s="90"/>
      <c r="D454" s="90"/>
      <c r="E454" s="90"/>
      <c r="F454" s="90"/>
      <c r="G454" s="90"/>
      <c r="H454" s="82">
        <v>82</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8</v>
      </c>
      <c r="I459" s="147"/>
      <c r="J459" s="147"/>
      <c r="K459" s="147"/>
      <c r="L459" s="147"/>
      <c r="M459" s="147"/>
      <c r="N459" s="147"/>
      <c r="O459" s="147"/>
      <c r="P459" s="49" t="s">
        <v>479</v>
      </c>
    </row>
    <row r="460" spans="2:20" ht="20.100000000000001" customHeight="1">
      <c r="B460" s="414"/>
      <c r="C460" s="415"/>
      <c r="D460" s="415"/>
      <c r="E460" s="90" t="s">
        <v>276</v>
      </c>
      <c r="F460" s="90"/>
      <c r="G460" s="90"/>
      <c r="H460" s="82">
        <v>8</v>
      </c>
      <c r="I460" s="98"/>
      <c r="J460" s="98"/>
      <c r="K460" s="98"/>
      <c r="L460" s="98"/>
      <c r="M460" s="98"/>
      <c r="N460" s="98"/>
      <c r="O460" s="98"/>
      <c r="P460" s="37" t="s">
        <v>479</v>
      </c>
    </row>
    <row r="461" spans="2:20" ht="20.100000000000001" customHeight="1">
      <c r="B461" s="414"/>
      <c r="C461" s="415"/>
      <c r="D461" s="415"/>
      <c r="E461" s="90" t="s">
        <v>277</v>
      </c>
      <c r="F461" s="90"/>
      <c r="G461" s="90"/>
      <c r="H461" s="82">
        <v>19</v>
      </c>
      <c r="I461" s="98"/>
      <c r="J461" s="98"/>
      <c r="K461" s="98"/>
      <c r="L461" s="98"/>
      <c r="M461" s="98"/>
      <c r="N461" s="98"/>
      <c r="O461" s="98"/>
      <c r="P461" s="37" t="s">
        <v>479</v>
      </c>
    </row>
    <row r="462" spans="2:20" ht="20.100000000000001" customHeight="1">
      <c r="B462" s="414"/>
      <c r="C462" s="415"/>
      <c r="D462" s="415"/>
      <c r="E462" s="90" t="s">
        <v>415</v>
      </c>
      <c r="F462" s="90"/>
      <c r="G462" s="90"/>
      <c r="H462" s="82">
        <v>2</v>
      </c>
      <c r="I462" s="98"/>
      <c r="J462" s="98"/>
      <c r="K462" s="98"/>
      <c r="L462" s="98"/>
      <c r="M462" s="98"/>
      <c r="N462" s="98"/>
      <c r="O462" s="98"/>
      <c r="P462" s="37" t="s">
        <v>479</v>
      </c>
    </row>
    <row r="463" spans="2:20" ht="20.100000000000001" customHeight="1">
      <c r="B463" s="414"/>
      <c r="C463" s="415"/>
      <c r="D463" s="415"/>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40.15" customHeight="1">
      <c r="B474" s="407"/>
      <c r="C474" s="232" t="s">
        <v>279</v>
      </c>
      <c r="D474" s="140"/>
      <c r="E474" s="140"/>
      <c r="F474" s="140"/>
      <c r="G474" s="141"/>
      <c r="H474" s="87" t="s">
        <v>2602</v>
      </c>
      <c r="I474" s="88"/>
      <c r="J474" s="88"/>
      <c r="K474" s="88"/>
      <c r="L474" s="88"/>
      <c r="M474" s="88"/>
      <c r="N474" s="88"/>
      <c r="O474" s="88"/>
      <c r="P474" s="89"/>
    </row>
    <row r="475" spans="1:20" ht="20.100000000000001" customHeight="1">
      <c r="B475" s="408"/>
      <c r="C475" s="232" t="s">
        <v>14</v>
      </c>
      <c r="D475" s="140"/>
      <c r="E475" s="140"/>
      <c r="F475" s="140"/>
      <c r="G475" s="141"/>
      <c r="H475" s="228" t="s">
        <v>2554</v>
      </c>
      <c r="I475" s="229"/>
      <c r="J475" s="35" t="s">
        <v>469</v>
      </c>
      <c r="K475" s="229" t="s">
        <v>2555</v>
      </c>
      <c r="L475" s="229"/>
      <c r="M475" s="35" t="s">
        <v>469</v>
      </c>
      <c r="N475" s="229" t="s">
        <v>2556</v>
      </c>
      <c r="O475" s="229"/>
      <c r="P475" s="230"/>
    </row>
    <row r="476" spans="1:20" ht="20.100000000000001" customHeight="1">
      <c r="B476" s="408"/>
      <c r="C476" s="78" t="s">
        <v>280</v>
      </c>
      <c r="D476" s="79"/>
      <c r="E476" s="80"/>
      <c r="F476" s="245" t="s">
        <v>281</v>
      </c>
      <c r="G476" s="247"/>
      <c r="H476" s="23">
        <v>0</v>
      </c>
      <c r="I476" s="35" t="s">
        <v>486</v>
      </c>
      <c r="J476" s="24">
        <v>0</v>
      </c>
      <c r="K476" s="35" t="s">
        <v>487</v>
      </c>
      <c r="L476" s="56" t="s">
        <v>435</v>
      </c>
      <c r="M476" s="24">
        <v>24</v>
      </c>
      <c r="N476" s="35" t="s">
        <v>486</v>
      </c>
      <c r="O476" s="24">
        <v>0</v>
      </c>
      <c r="P476" s="37" t="s">
        <v>487</v>
      </c>
    </row>
    <row r="477" spans="1:20" ht="20.100000000000001" customHeight="1">
      <c r="B477" s="408"/>
      <c r="C477" s="78"/>
      <c r="D477" s="79"/>
      <c r="E477" s="80"/>
      <c r="F477" s="245" t="s">
        <v>282</v>
      </c>
      <c r="G477" s="247"/>
      <c r="H477" s="23">
        <v>0</v>
      </c>
      <c r="I477" s="35" t="s">
        <v>486</v>
      </c>
      <c r="J477" s="24">
        <v>0</v>
      </c>
      <c r="K477" s="35" t="s">
        <v>487</v>
      </c>
      <c r="L477" s="56" t="s">
        <v>435</v>
      </c>
      <c r="M477" s="24">
        <v>24</v>
      </c>
      <c r="N477" s="35" t="s">
        <v>486</v>
      </c>
      <c r="O477" s="24">
        <v>0</v>
      </c>
      <c r="P477" s="37" t="s">
        <v>487</v>
      </c>
    </row>
    <row r="478" spans="1:20" ht="20.100000000000001" customHeight="1">
      <c r="B478" s="408"/>
      <c r="C478" s="78"/>
      <c r="D478" s="79"/>
      <c r="E478" s="80"/>
      <c r="F478" s="245" t="s">
        <v>283</v>
      </c>
      <c r="G478" s="247"/>
      <c r="H478" s="23">
        <v>0</v>
      </c>
      <c r="I478" s="35" t="s">
        <v>486</v>
      </c>
      <c r="J478" s="24">
        <v>0</v>
      </c>
      <c r="K478" s="35" t="s">
        <v>487</v>
      </c>
      <c r="L478" s="56" t="s">
        <v>435</v>
      </c>
      <c r="M478" s="24">
        <v>24</v>
      </c>
      <c r="N478" s="35" t="s">
        <v>486</v>
      </c>
      <c r="O478" s="24">
        <v>0</v>
      </c>
      <c r="P478" s="37" t="s">
        <v>487</v>
      </c>
    </row>
    <row r="479" spans="1:20" ht="40.15" customHeight="1">
      <c r="B479" s="408"/>
      <c r="C479" s="232" t="s">
        <v>284</v>
      </c>
      <c r="D479" s="140"/>
      <c r="E479" s="140"/>
      <c r="F479" s="140"/>
      <c r="G479" s="141"/>
      <c r="H479" s="87" t="s">
        <v>2603</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40.15" customHeight="1">
      <c r="B481" s="419"/>
      <c r="C481" s="232" t="s">
        <v>279</v>
      </c>
      <c r="D481" s="140"/>
      <c r="E481" s="140"/>
      <c r="F481" s="140"/>
      <c r="G481" s="141"/>
      <c r="H481" s="87" t="s">
        <v>2604</v>
      </c>
      <c r="I481" s="88"/>
      <c r="J481" s="88"/>
      <c r="K481" s="88"/>
      <c r="L481" s="88"/>
      <c r="M481" s="88"/>
      <c r="N481" s="88"/>
      <c r="O481" s="88"/>
      <c r="P481" s="89"/>
    </row>
    <row r="482" spans="2:16" ht="20.100000000000001" customHeight="1">
      <c r="B482" s="419"/>
      <c r="C482" s="232" t="s">
        <v>14</v>
      </c>
      <c r="D482" s="140"/>
      <c r="E482" s="140"/>
      <c r="F482" s="140"/>
      <c r="G482" s="141"/>
      <c r="H482" s="228" t="s">
        <v>2554</v>
      </c>
      <c r="I482" s="229"/>
      <c r="J482" s="35" t="s">
        <v>469</v>
      </c>
      <c r="K482" s="229" t="s">
        <v>2605</v>
      </c>
      <c r="L482" s="229"/>
      <c r="M482" s="35" t="s">
        <v>469</v>
      </c>
      <c r="N482" s="229" t="s">
        <v>2606</v>
      </c>
      <c r="O482" s="229"/>
      <c r="P482" s="230"/>
    </row>
    <row r="483" spans="2:16" ht="20.100000000000001" customHeight="1">
      <c r="B483" s="419"/>
      <c r="C483" s="237" t="s">
        <v>280</v>
      </c>
      <c r="D483" s="220"/>
      <c r="E483" s="221"/>
      <c r="F483" s="245" t="s">
        <v>281</v>
      </c>
      <c r="G483" s="247"/>
      <c r="H483" s="23">
        <v>8</v>
      </c>
      <c r="I483" s="35" t="s">
        <v>486</v>
      </c>
      <c r="J483" s="24">
        <v>30</v>
      </c>
      <c r="K483" s="35" t="s">
        <v>487</v>
      </c>
      <c r="L483" s="56" t="s">
        <v>435</v>
      </c>
      <c r="M483" s="24">
        <v>17</v>
      </c>
      <c r="N483" s="35" t="s">
        <v>486</v>
      </c>
      <c r="O483" s="24">
        <v>15</v>
      </c>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40.15" customHeight="1">
      <c r="B486" s="419"/>
      <c r="C486" s="75" t="s">
        <v>284</v>
      </c>
      <c r="D486" s="76"/>
      <c r="E486" s="76"/>
      <c r="F486" s="76"/>
      <c r="G486" s="116"/>
      <c r="H486" s="87" t="s">
        <v>2607</v>
      </c>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40.15" customHeight="1">
      <c r="B488" s="419"/>
      <c r="C488" s="232" t="s">
        <v>279</v>
      </c>
      <c r="D488" s="140"/>
      <c r="E488" s="140"/>
      <c r="F488" s="140"/>
      <c r="G488" s="141"/>
      <c r="H488" s="87" t="s">
        <v>2608</v>
      </c>
      <c r="I488" s="88"/>
      <c r="J488" s="88"/>
      <c r="K488" s="88"/>
      <c r="L488" s="88"/>
      <c r="M488" s="88"/>
      <c r="N488" s="88"/>
      <c r="O488" s="88"/>
      <c r="P488" s="89"/>
    </row>
    <row r="489" spans="2:16" ht="20.100000000000001" customHeight="1">
      <c r="B489" s="419"/>
      <c r="C489" s="232" t="s">
        <v>14</v>
      </c>
      <c r="D489" s="140"/>
      <c r="E489" s="140"/>
      <c r="F489" s="140"/>
      <c r="G489" s="141"/>
      <c r="H489" s="228" t="s">
        <v>2554</v>
      </c>
      <c r="I489" s="229"/>
      <c r="J489" s="35" t="s">
        <v>469</v>
      </c>
      <c r="K489" s="229" t="s">
        <v>2605</v>
      </c>
      <c r="L489" s="229"/>
      <c r="M489" s="35" t="s">
        <v>469</v>
      </c>
      <c r="N489" s="229" t="s">
        <v>2609</v>
      </c>
      <c r="O489" s="229"/>
      <c r="P489" s="230"/>
    </row>
    <row r="490" spans="2:16" ht="20.100000000000001" customHeight="1">
      <c r="B490" s="419"/>
      <c r="C490" s="237" t="s">
        <v>280</v>
      </c>
      <c r="D490" s="220"/>
      <c r="E490" s="221"/>
      <c r="F490" s="245" t="s">
        <v>281</v>
      </c>
      <c r="G490" s="247"/>
      <c r="H490" s="23">
        <v>8</v>
      </c>
      <c r="I490" s="35" t="s">
        <v>486</v>
      </c>
      <c r="J490" s="24">
        <v>30</v>
      </c>
      <c r="K490" s="35" t="s">
        <v>487</v>
      </c>
      <c r="L490" s="56" t="s">
        <v>435</v>
      </c>
      <c r="M490" s="24">
        <v>17</v>
      </c>
      <c r="N490" s="35" t="s">
        <v>486</v>
      </c>
      <c r="O490" s="24">
        <v>15</v>
      </c>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40.15" customHeight="1">
      <c r="B493" s="419"/>
      <c r="C493" s="75" t="s">
        <v>284</v>
      </c>
      <c r="D493" s="76"/>
      <c r="E493" s="76"/>
      <c r="F493" s="76"/>
      <c r="G493" s="116"/>
      <c r="H493" s="87" t="s">
        <v>2607</v>
      </c>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40.15"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40.15"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40.15"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40.15"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2538</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2610</v>
      </c>
      <c r="M512" s="92"/>
      <c r="N512" s="92"/>
      <c r="O512" s="93"/>
      <c r="P512" s="94"/>
    </row>
    <row r="513" spans="2:20" ht="20.100000000000001" customHeight="1">
      <c r="B513" s="219" t="s">
        <v>287</v>
      </c>
      <c r="C513" s="220"/>
      <c r="D513" s="220"/>
      <c r="E513" s="220"/>
      <c r="F513" s="220"/>
      <c r="G513" s="221"/>
      <c r="H513" s="82" t="s">
        <v>2538</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2611</v>
      </c>
      <c r="M515" s="92"/>
      <c r="N515" s="92"/>
      <c r="O515" s="93"/>
      <c r="P515" s="94"/>
    </row>
    <row r="516" spans="2:20" ht="20.100000000000001" customHeight="1" thickBot="1">
      <c r="B516" s="457" t="s">
        <v>288</v>
      </c>
      <c r="C516" s="458"/>
      <c r="D516" s="458"/>
      <c r="E516" s="458"/>
      <c r="F516" s="458"/>
      <c r="G516" s="458"/>
      <c r="H516" s="267" t="s">
        <v>2538</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2538</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40.15" customHeight="1">
      <c r="B521" s="222"/>
      <c r="C521" s="223"/>
      <c r="D521" s="223"/>
      <c r="E521" s="224"/>
      <c r="F521" s="218"/>
      <c r="G521" s="232" t="s">
        <v>2512</v>
      </c>
      <c r="H521" s="140"/>
      <c r="I521" s="141"/>
      <c r="J521" s="489" t="s">
        <v>2612</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2538</v>
      </c>
      <c r="K522" s="81"/>
      <c r="L522" s="81"/>
      <c r="M522" s="81"/>
      <c r="N522" s="81"/>
      <c r="O522" s="82"/>
      <c r="P522" s="83"/>
      <c r="S522" s="15" t="str">
        <f>IF($F$519=MST!$I$6,IF(J522="","未記入",""),"")</f>
        <v/>
      </c>
    </row>
    <row r="523" spans="2:20" ht="20.100000000000001" customHeight="1">
      <c r="B523" s="219" t="s">
        <v>2514</v>
      </c>
      <c r="C523" s="220"/>
      <c r="D523" s="220"/>
      <c r="E523" s="221"/>
      <c r="F523" s="82" t="s">
        <v>2537</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40.15"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40.15"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2613</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2613</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2613</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2613</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2614</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2538</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2538</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2538</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2538</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2538</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2538</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2538</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2538</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2537</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2538</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2538</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2538</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2538</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2538</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2538</v>
      </c>
      <c r="M560" s="98"/>
      <c r="N560" s="98"/>
      <c r="O560" s="98"/>
      <c r="P560" s="99"/>
      <c r="Q560" s="2"/>
      <c r="R560" s="2"/>
      <c r="S560" s="15" t="str">
        <f t="shared" si="4"/>
        <v/>
      </c>
      <c r="T560" s="69"/>
      <c r="U560" s="2"/>
      <c r="V560" s="2"/>
    </row>
    <row r="561" spans="2:20" ht="20.100000000000001" customHeight="1">
      <c r="B561" s="306" t="s">
        <v>296</v>
      </c>
      <c r="C561" s="90"/>
      <c r="D561" s="90"/>
      <c r="E561" s="90"/>
      <c r="F561" s="82" t="s">
        <v>2537</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2615</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2538</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2537</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2603</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5"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3" zoomScaleNormal="85" zoomScaleSheetLayoutView="100" workbookViewId="0">
      <selection activeCell="R13" sqref="R13"/>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2541</v>
      </c>
      <c r="K4" s="492"/>
      <c r="L4" s="492"/>
      <c r="M4" s="491" t="s">
        <v>2616</v>
      </c>
      <c r="N4" s="492"/>
      <c r="O4" s="492"/>
      <c r="P4" s="492"/>
      <c r="Q4" s="492"/>
      <c r="R4" s="65" t="s">
        <v>2539</v>
      </c>
      <c r="S4" s="25"/>
      <c r="T4" s="12"/>
    </row>
    <row r="5" spans="1:23" ht="50.1" customHeight="1">
      <c r="B5" s="509"/>
      <c r="C5" s="500" t="s">
        <v>308</v>
      </c>
      <c r="D5" s="500"/>
      <c r="E5" s="500"/>
      <c r="F5" s="500"/>
      <c r="G5" s="500"/>
      <c r="H5" s="498" t="s">
        <v>2360</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t="s">
        <v>2542</v>
      </c>
      <c r="K6" s="492"/>
      <c r="L6" s="492"/>
      <c r="M6" s="491" t="s">
        <v>2616</v>
      </c>
      <c r="N6" s="492"/>
      <c r="O6" s="492"/>
      <c r="P6" s="492"/>
      <c r="Q6" s="492"/>
      <c r="R6" s="65" t="s">
        <v>2539</v>
      </c>
      <c r="S6" s="25"/>
    </row>
    <row r="7" spans="1:23" ht="50.1" customHeight="1">
      <c r="B7" s="509"/>
      <c r="C7" s="500" t="s">
        <v>310</v>
      </c>
      <c r="D7" s="500"/>
      <c r="E7" s="500"/>
      <c r="F7" s="500"/>
      <c r="G7" s="500"/>
      <c r="H7" s="498" t="s">
        <v>2359</v>
      </c>
      <c r="I7" s="499"/>
      <c r="J7" s="491" t="s">
        <v>2577</v>
      </c>
      <c r="K7" s="492"/>
      <c r="L7" s="492"/>
      <c r="M7" s="491" t="s">
        <v>2616</v>
      </c>
      <c r="N7" s="492"/>
      <c r="O7" s="492"/>
      <c r="P7" s="492"/>
      <c r="Q7" s="492"/>
      <c r="R7" s="65" t="s">
        <v>2539</v>
      </c>
      <c r="S7" s="25"/>
    </row>
    <row r="8" spans="1:23" ht="50.1" customHeight="1">
      <c r="B8" s="509"/>
      <c r="C8" s="500" t="s">
        <v>311</v>
      </c>
      <c r="D8" s="500"/>
      <c r="E8" s="500"/>
      <c r="F8" s="500"/>
      <c r="G8" s="500"/>
      <c r="H8" s="498" t="s">
        <v>2359</v>
      </c>
      <c r="I8" s="499"/>
      <c r="J8" s="491" t="s">
        <v>2577</v>
      </c>
      <c r="K8" s="492"/>
      <c r="L8" s="492"/>
      <c r="M8" s="491" t="s">
        <v>2616</v>
      </c>
      <c r="N8" s="492"/>
      <c r="O8" s="492"/>
      <c r="P8" s="492"/>
      <c r="Q8" s="492"/>
      <c r="R8" s="65" t="s">
        <v>2539</v>
      </c>
      <c r="S8" s="25"/>
    </row>
    <row r="9" spans="1:23" ht="50.1" customHeight="1">
      <c r="B9" s="509"/>
      <c r="C9" s="500" t="s">
        <v>312</v>
      </c>
      <c r="D9" s="500"/>
      <c r="E9" s="500"/>
      <c r="F9" s="500"/>
      <c r="G9" s="500"/>
      <c r="H9" s="498" t="s">
        <v>2359</v>
      </c>
      <c r="I9" s="499"/>
      <c r="J9" s="491" t="s">
        <v>2617</v>
      </c>
      <c r="K9" s="492"/>
      <c r="L9" s="492"/>
      <c r="M9" s="491" t="s">
        <v>2618</v>
      </c>
      <c r="N9" s="492"/>
      <c r="O9" s="492"/>
      <c r="P9" s="492"/>
      <c r="Q9" s="492"/>
      <c r="R9" s="65"/>
      <c r="S9" s="25" t="s">
        <v>2539</v>
      </c>
    </row>
    <row r="10" spans="1:23" ht="50.1" customHeight="1">
      <c r="B10" s="509"/>
      <c r="C10" s="500" t="s">
        <v>313</v>
      </c>
      <c r="D10" s="500"/>
      <c r="E10" s="500"/>
      <c r="F10" s="500"/>
      <c r="G10" s="500"/>
      <c r="H10" s="498" t="s">
        <v>2359</v>
      </c>
      <c r="I10" s="499"/>
      <c r="J10" s="491" t="s">
        <v>2619</v>
      </c>
      <c r="K10" s="492"/>
      <c r="L10" s="492"/>
      <c r="M10" s="491" t="s">
        <v>2616</v>
      </c>
      <c r="N10" s="492"/>
      <c r="O10" s="492"/>
      <c r="P10" s="492"/>
      <c r="Q10" s="492"/>
      <c r="R10" s="65" t="s">
        <v>2539</v>
      </c>
      <c r="S10" s="25"/>
    </row>
    <row r="11" spans="1:23" ht="50.1" customHeight="1">
      <c r="B11" s="509"/>
      <c r="C11" s="500" t="s">
        <v>314</v>
      </c>
      <c r="D11" s="500"/>
      <c r="E11" s="500"/>
      <c r="F11" s="500"/>
      <c r="G11" s="500"/>
      <c r="H11" s="498" t="s">
        <v>2360</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t="s">
        <v>2619</v>
      </c>
      <c r="K12" s="492"/>
      <c r="L12" s="492"/>
      <c r="M12" s="491" t="s">
        <v>2616</v>
      </c>
      <c r="N12" s="492"/>
      <c r="O12" s="492"/>
      <c r="P12" s="492"/>
      <c r="Q12" s="492"/>
      <c r="R12" s="65" t="s">
        <v>2539</v>
      </c>
      <c r="S12" s="25"/>
    </row>
    <row r="13" spans="1:23" ht="50.1" customHeight="1">
      <c r="B13" s="509"/>
      <c r="C13" s="500" t="s">
        <v>316</v>
      </c>
      <c r="D13" s="500"/>
      <c r="E13" s="500"/>
      <c r="F13" s="500"/>
      <c r="G13" s="500"/>
      <c r="H13" s="498" t="s">
        <v>2360</v>
      </c>
      <c r="I13" s="499"/>
      <c r="J13" s="491"/>
      <c r="K13" s="492"/>
      <c r="L13" s="492"/>
      <c r="M13" s="491"/>
      <c r="N13" s="492"/>
      <c r="O13" s="492"/>
      <c r="P13" s="492"/>
      <c r="Q13" s="492"/>
      <c r="R13" s="65"/>
      <c r="S13" s="25"/>
    </row>
    <row r="14" spans="1:23" ht="50.1" customHeight="1">
      <c r="B14" s="509"/>
      <c r="C14" s="500" t="s">
        <v>317</v>
      </c>
      <c r="D14" s="500"/>
      <c r="E14" s="500"/>
      <c r="F14" s="500"/>
      <c r="G14" s="500"/>
      <c r="H14" s="498" t="s">
        <v>2360</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2360</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2360</v>
      </c>
      <c r="I17" s="499"/>
      <c r="J17" s="491"/>
      <c r="K17" s="492"/>
      <c r="L17" s="492"/>
      <c r="M17" s="491"/>
      <c r="N17" s="492"/>
      <c r="O17" s="492"/>
      <c r="P17" s="492"/>
      <c r="Q17" s="492"/>
      <c r="R17" s="65"/>
      <c r="S17" s="25"/>
    </row>
    <row r="18" spans="2:19" ht="50.1" customHeight="1">
      <c r="B18" s="59"/>
      <c r="C18" s="500" t="s">
        <v>341</v>
      </c>
      <c r="D18" s="500"/>
      <c r="E18" s="500"/>
      <c r="F18" s="500"/>
      <c r="G18" s="500"/>
      <c r="H18" s="498" t="s">
        <v>2360</v>
      </c>
      <c r="I18" s="499"/>
      <c r="J18" s="491"/>
      <c r="K18" s="492"/>
      <c r="L18" s="492"/>
      <c r="M18" s="491"/>
      <c r="N18" s="492"/>
      <c r="O18" s="492"/>
      <c r="P18" s="492"/>
      <c r="Q18" s="492"/>
      <c r="R18" s="65"/>
      <c r="S18" s="25"/>
    </row>
    <row r="19" spans="2:19" ht="50.1" customHeight="1">
      <c r="B19" s="59"/>
      <c r="C19" s="504" t="s">
        <v>406</v>
      </c>
      <c r="D19" s="505"/>
      <c r="E19" s="505"/>
      <c r="F19" s="505"/>
      <c r="G19" s="506"/>
      <c r="H19" s="498" t="s">
        <v>2360</v>
      </c>
      <c r="I19" s="499"/>
      <c r="J19" s="491"/>
      <c r="K19" s="492"/>
      <c r="L19" s="492"/>
      <c r="M19" s="491"/>
      <c r="N19" s="492"/>
      <c r="O19" s="492"/>
      <c r="P19" s="492"/>
      <c r="Q19" s="492"/>
      <c r="R19" s="65"/>
      <c r="S19" s="25"/>
    </row>
    <row r="20" spans="2:19" ht="50.1" customHeight="1">
      <c r="B20" s="59"/>
      <c r="C20" s="500" t="s">
        <v>334</v>
      </c>
      <c r="D20" s="500"/>
      <c r="E20" s="500"/>
      <c r="F20" s="500"/>
      <c r="G20" s="500"/>
      <c r="H20" s="498" t="s">
        <v>2360</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t="s">
        <v>2620</v>
      </c>
      <c r="K21" s="492"/>
      <c r="L21" s="492"/>
      <c r="M21" s="491" t="s">
        <v>2621</v>
      </c>
      <c r="N21" s="492"/>
      <c r="O21" s="492"/>
      <c r="P21" s="492"/>
      <c r="Q21" s="492"/>
      <c r="R21" s="65"/>
      <c r="S21" s="25" t="s">
        <v>2539</v>
      </c>
    </row>
    <row r="22" spans="2:19" ht="50.1" customHeight="1">
      <c r="B22" s="59"/>
      <c r="C22" s="500" t="s">
        <v>337</v>
      </c>
      <c r="D22" s="500"/>
      <c r="E22" s="500"/>
      <c r="F22" s="500"/>
      <c r="G22" s="500"/>
      <c r="H22" s="498" t="s">
        <v>2359</v>
      </c>
      <c r="I22" s="499"/>
      <c r="J22" s="491" t="s">
        <v>2622</v>
      </c>
      <c r="K22" s="492"/>
      <c r="L22" s="492"/>
      <c r="M22" s="491" t="s">
        <v>2623</v>
      </c>
      <c r="N22" s="492"/>
      <c r="O22" s="492"/>
      <c r="P22" s="492"/>
      <c r="Q22" s="492"/>
      <c r="R22" s="65"/>
      <c r="S22" s="25" t="s">
        <v>2539</v>
      </c>
    </row>
    <row r="23" spans="2:19" ht="50.1" customHeight="1">
      <c r="B23" s="59"/>
      <c r="C23" s="500" t="s">
        <v>342</v>
      </c>
      <c r="D23" s="500"/>
      <c r="E23" s="500"/>
      <c r="F23" s="500"/>
      <c r="G23" s="500"/>
      <c r="H23" s="498" t="s">
        <v>2360</v>
      </c>
      <c r="I23" s="499"/>
      <c r="J23" s="491"/>
      <c r="K23" s="492"/>
      <c r="L23" s="492"/>
      <c r="M23" s="491"/>
      <c r="N23" s="492"/>
      <c r="O23" s="492"/>
      <c r="P23" s="492"/>
      <c r="Q23" s="492"/>
      <c r="R23" s="65"/>
      <c r="S23" s="25"/>
    </row>
    <row r="24" spans="2:19" ht="50.1" customHeight="1">
      <c r="B24" s="59"/>
      <c r="C24" s="500" t="s">
        <v>395</v>
      </c>
      <c r="D24" s="500"/>
      <c r="E24" s="500"/>
      <c r="F24" s="500"/>
      <c r="G24" s="500"/>
      <c r="H24" s="498" t="s">
        <v>2360</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t="s">
        <v>2624</v>
      </c>
      <c r="K26" s="515"/>
      <c r="L26" s="515"/>
      <c r="M26" s="514" t="s">
        <v>2616</v>
      </c>
      <c r="N26" s="515"/>
      <c r="O26" s="515"/>
      <c r="P26" s="515"/>
      <c r="Q26" s="515"/>
      <c r="R26" s="67" t="s">
        <v>2539</v>
      </c>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2360</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t="s">
        <v>2625</v>
      </c>
      <c r="K29" s="492"/>
      <c r="L29" s="492"/>
      <c r="M29" s="491" t="s">
        <v>2616</v>
      </c>
      <c r="N29" s="492"/>
      <c r="O29" s="492"/>
      <c r="P29" s="492"/>
      <c r="Q29" s="492"/>
      <c r="R29" s="65" t="s">
        <v>2539</v>
      </c>
      <c r="S29" s="25"/>
    </row>
    <row r="30" spans="2:19" ht="50.1" customHeight="1">
      <c r="B30" s="59"/>
      <c r="C30" s="500" t="s">
        <v>324</v>
      </c>
      <c r="D30" s="500"/>
      <c r="E30" s="500"/>
      <c r="F30" s="500"/>
      <c r="G30" s="500"/>
      <c r="H30" s="498" t="s">
        <v>2359</v>
      </c>
      <c r="I30" s="499"/>
      <c r="J30" s="491" t="s">
        <v>2577</v>
      </c>
      <c r="K30" s="492"/>
      <c r="L30" s="492"/>
      <c r="M30" s="491" t="s">
        <v>2616</v>
      </c>
      <c r="N30" s="492"/>
      <c r="O30" s="492"/>
      <c r="P30" s="492"/>
      <c r="Q30" s="492"/>
      <c r="R30" s="65" t="s">
        <v>2539</v>
      </c>
      <c r="S30" s="25"/>
    </row>
    <row r="31" spans="2:19" ht="50.1" customHeight="1">
      <c r="B31" s="59"/>
      <c r="C31" s="500" t="s">
        <v>325</v>
      </c>
      <c r="D31" s="500"/>
      <c r="E31" s="500"/>
      <c r="F31" s="500"/>
      <c r="G31" s="500"/>
      <c r="H31" s="498" t="s">
        <v>2359</v>
      </c>
      <c r="I31" s="499"/>
      <c r="J31" s="491" t="s">
        <v>2577</v>
      </c>
      <c r="K31" s="492"/>
      <c r="L31" s="492"/>
      <c r="M31" s="491" t="s">
        <v>2616</v>
      </c>
      <c r="N31" s="492"/>
      <c r="O31" s="492"/>
      <c r="P31" s="492"/>
      <c r="Q31" s="492"/>
      <c r="R31" s="65" t="s">
        <v>2539</v>
      </c>
      <c r="S31" s="25"/>
    </row>
    <row r="32" spans="2:19" ht="50.1" customHeight="1">
      <c r="B32" s="59"/>
      <c r="C32" s="500" t="s">
        <v>326</v>
      </c>
      <c r="D32" s="500"/>
      <c r="E32" s="500"/>
      <c r="F32" s="500"/>
      <c r="G32" s="500"/>
      <c r="H32" s="498" t="s">
        <v>2359</v>
      </c>
      <c r="I32" s="499"/>
      <c r="J32" s="491" t="s">
        <v>2619</v>
      </c>
      <c r="K32" s="492"/>
      <c r="L32" s="492"/>
      <c r="M32" s="491" t="s">
        <v>2616</v>
      </c>
      <c r="N32" s="492"/>
      <c r="O32" s="492"/>
      <c r="P32" s="492"/>
      <c r="Q32" s="492"/>
      <c r="R32" s="65" t="s">
        <v>2539</v>
      </c>
      <c r="S32" s="25"/>
    </row>
    <row r="33" spans="2:19" ht="50.1" customHeight="1">
      <c r="B33" s="59"/>
      <c r="C33" s="500" t="s">
        <v>327</v>
      </c>
      <c r="D33" s="500"/>
      <c r="E33" s="500"/>
      <c r="F33" s="500"/>
      <c r="G33" s="500"/>
      <c r="H33" s="498" t="s">
        <v>2360</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2360</v>
      </c>
      <c r="I35" s="499"/>
      <c r="J35" s="491" t="s">
        <v>2619</v>
      </c>
      <c r="K35" s="492"/>
      <c r="L35" s="492"/>
      <c r="M35" s="491" t="s">
        <v>2616</v>
      </c>
      <c r="N35" s="492"/>
      <c r="O35" s="492"/>
      <c r="P35" s="492"/>
      <c r="Q35" s="492"/>
      <c r="R35" s="65" t="s">
        <v>2539</v>
      </c>
      <c r="S35" s="25"/>
    </row>
    <row r="36" spans="2:19" ht="50.1" customHeight="1">
      <c r="B36" s="59"/>
      <c r="C36" s="500" t="s">
        <v>331</v>
      </c>
      <c r="D36" s="500"/>
      <c r="E36" s="500"/>
      <c r="F36" s="500"/>
      <c r="G36" s="500"/>
      <c r="H36" s="498" t="s">
        <v>2360</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2360</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2360</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t="s">
        <v>2620</v>
      </c>
      <c r="K40" s="492"/>
      <c r="L40" s="492"/>
      <c r="M40" s="491" t="s">
        <v>2626</v>
      </c>
      <c r="N40" s="492"/>
      <c r="O40" s="492"/>
      <c r="P40" s="492"/>
      <c r="Q40" s="492"/>
      <c r="R40" s="65"/>
      <c r="S40" s="25" t="s">
        <v>2539</v>
      </c>
    </row>
    <row r="41" spans="2:19" ht="50.1" customHeight="1" thickBot="1">
      <c r="B41" s="516"/>
      <c r="C41" s="511" t="s">
        <v>336</v>
      </c>
      <c r="D41" s="511"/>
      <c r="E41" s="511"/>
      <c r="F41" s="511"/>
      <c r="G41" s="511"/>
      <c r="H41" s="496" t="s">
        <v>2359</v>
      </c>
      <c r="I41" s="497"/>
      <c r="J41" s="517" t="s">
        <v>2622</v>
      </c>
      <c r="K41" s="518"/>
      <c r="L41" s="518"/>
      <c r="M41" s="517" t="s">
        <v>2623</v>
      </c>
      <c r="N41" s="518"/>
      <c r="O41" s="518"/>
      <c r="P41" s="518"/>
      <c r="Q41" s="518"/>
      <c r="R41" s="66"/>
      <c r="S41" s="26" t="s">
        <v>2539</v>
      </c>
    </row>
    <row r="42" spans="2:19" ht="50.1" customHeight="1" thickBot="1">
      <c r="B42" s="519" t="s">
        <v>343</v>
      </c>
      <c r="C42" s="520"/>
      <c r="D42" s="520"/>
      <c r="E42" s="520"/>
      <c r="F42" s="520"/>
      <c r="G42" s="521"/>
      <c r="H42" s="532" t="s">
        <v>2359</v>
      </c>
      <c r="I42" s="533"/>
      <c r="J42" s="514" t="s">
        <v>2624</v>
      </c>
      <c r="K42" s="515"/>
      <c r="L42" s="515"/>
      <c r="M42" s="514" t="s">
        <v>2584</v>
      </c>
      <c r="N42" s="515"/>
      <c r="O42" s="515"/>
      <c r="P42" s="515"/>
      <c r="Q42" s="515"/>
      <c r="R42" s="67" t="s">
        <v>2539</v>
      </c>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2360</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t="s">
        <v>2619</v>
      </c>
      <c r="K45" s="492"/>
      <c r="L45" s="492"/>
      <c r="M45" s="491" t="s">
        <v>2584</v>
      </c>
      <c r="N45" s="492"/>
      <c r="O45" s="492"/>
      <c r="P45" s="492"/>
      <c r="Q45" s="492"/>
      <c r="R45" s="65" t="s">
        <v>2539</v>
      </c>
      <c r="S45" s="25"/>
    </row>
    <row r="46" spans="2:19" ht="50.1"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2541</v>
      </c>
      <c r="K48" s="492"/>
      <c r="L48" s="492"/>
      <c r="M48" s="491" t="s">
        <v>2584</v>
      </c>
      <c r="N48" s="492"/>
      <c r="O48" s="492"/>
      <c r="P48" s="492"/>
      <c r="Q48" s="492"/>
      <c r="R48" s="65" t="s">
        <v>2539</v>
      </c>
      <c r="S48" s="25"/>
    </row>
    <row r="49" spans="2:19" ht="50.1" customHeight="1">
      <c r="B49" s="516"/>
      <c r="C49" s="500" t="s">
        <v>409</v>
      </c>
      <c r="D49" s="500"/>
      <c r="E49" s="500"/>
      <c r="F49" s="500"/>
      <c r="G49" s="500"/>
      <c r="H49" s="498" t="s">
        <v>2359</v>
      </c>
      <c r="I49" s="499"/>
      <c r="J49" s="491" t="s">
        <v>2617</v>
      </c>
      <c r="K49" s="492"/>
      <c r="L49" s="492"/>
      <c r="M49" s="491" t="s">
        <v>2627</v>
      </c>
      <c r="N49" s="492"/>
      <c r="O49" s="492"/>
      <c r="P49" s="492"/>
      <c r="Q49" s="492"/>
      <c r="R49" s="65"/>
      <c r="S49" s="25" t="s">
        <v>2539</v>
      </c>
    </row>
    <row r="50" spans="2:19" ht="50.1"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85"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V22" sqref="V22:X2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2537</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40.15" customHeight="1">
      <c r="A7" s="597"/>
      <c r="B7" s="557" t="s">
        <v>359</v>
      </c>
      <c r="C7" s="557"/>
      <c r="D7" s="557"/>
      <c r="E7" s="557"/>
      <c r="F7" s="557"/>
      <c r="G7" s="557"/>
      <c r="H7" s="557"/>
      <c r="I7" s="557"/>
      <c r="J7" s="578" t="s">
        <v>2537</v>
      </c>
      <c r="K7" s="579"/>
      <c r="L7" s="579"/>
      <c r="M7" s="579"/>
      <c r="N7" s="579"/>
      <c r="O7" s="580"/>
      <c r="P7" s="578" t="s">
        <v>2537</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40.15" customHeight="1">
      <c r="A8" s="597"/>
      <c r="B8" s="554" t="s">
        <v>360</v>
      </c>
      <c r="C8" s="554"/>
      <c r="D8" s="554"/>
      <c r="E8" s="554"/>
      <c r="F8" s="554"/>
      <c r="G8" s="554"/>
      <c r="H8" s="554"/>
      <c r="I8" s="554"/>
      <c r="J8" s="538" t="s">
        <v>2537</v>
      </c>
      <c r="K8" s="539"/>
      <c r="L8" s="539"/>
      <c r="M8" s="539"/>
      <c r="N8" s="539"/>
      <c r="O8" s="540"/>
      <c r="P8" s="538" t="s">
        <v>2537</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40.15" customHeight="1">
      <c r="A9" s="597"/>
      <c r="B9" s="554" t="s">
        <v>361</v>
      </c>
      <c r="C9" s="554"/>
      <c r="D9" s="554"/>
      <c r="E9" s="554"/>
      <c r="F9" s="554"/>
      <c r="G9" s="554"/>
      <c r="H9" s="554"/>
      <c r="I9" s="554"/>
      <c r="J9" s="575"/>
      <c r="K9" s="576"/>
      <c r="L9" s="576"/>
      <c r="M9" s="576"/>
      <c r="N9" s="576"/>
      <c r="O9" s="577"/>
      <c r="P9" s="538" t="s">
        <v>2537</v>
      </c>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40.15" customHeight="1">
      <c r="A10" s="597"/>
      <c r="B10" s="554" t="s">
        <v>362</v>
      </c>
      <c r="C10" s="554"/>
      <c r="D10" s="554"/>
      <c r="E10" s="554"/>
      <c r="F10" s="554"/>
      <c r="G10" s="554"/>
      <c r="H10" s="554"/>
      <c r="I10" s="554"/>
      <c r="J10" s="538" t="s">
        <v>2537</v>
      </c>
      <c r="K10" s="539"/>
      <c r="L10" s="539"/>
      <c r="M10" s="539"/>
      <c r="N10" s="539"/>
      <c r="O10" s="540"/>
      <c r="P10" s="538" t="s">
        <v>2537</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40.15" customHeight="1">
      <c r="A11" s="597"/>
      <c r="B11" s="554" t="s">
        <v>363</v>
      </c>
      <c r="C11" s="554"/>
      <c r="D11" s="554"/>
      <c r="E11" s="554"/>
      <c r="F11" s="554"/>
      <c r="G11" s="554"/>
      <c r="H11" s="554"/>
      <c r="I11" s="554"/>
      <c r="J11" s="538" t="s">
        <v>2537</v>
      </c>
      <c r="K11" s="539"/>
      <c r="L11" s="539"/>
      <c r="M11" s="539"/>
      <c r="N11" s="539"/>
      <c r="O11" s="540"/>
      <c r="P11" s="538" t="s">
        <v>2537</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40.15" customHeight="1">
      <c r="A12" s="597"/>
      <c r="B12" s="554" t="s">
        <v>364</v>
      </c>
      <c r="C12" s="554"/>
      <c r="D12" s="554"/>
      <c r="E12" s="554"/>
      <c r="F12" s="554"/>
      <c r="G12" s="554"/>
      <c r="H12" s="554"/>
      <c r="I12" s="554"/>
      <c r="J12" s="538" t="s">
        <v>2537</v>
      </c>
      <c r="K12" s="539"/>
      <c r="L12" s="539"/>
      <c r="M12" s="539"/>
      <c r="N12" s="539"/>
      <c r="O12" s="540"/>
      <c r="P12" s="538" t="s">
        <v>2537</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40.15" customHeight="1">
      <c r="A13" s="597"/>
      <c r="B13" s="554" t="s">
        <v>365</v>
      </c>
      <c r="C13" s="554"/>
      <c r="D13" s="554"/>
      <c r="E13" s="554"/>
      <c r="F13" s="554"/>
      <c r="G13" s="554"/>
      <c r="H13" s="554"/>
      <c r="I13" s="554"/>
      <c r="J13" s="538" t="s">
        <v>2537</v>
      </c>
      <c r="K13" s="539"/>
      <c r="L13" s="539"/>
      <c r="M13" s="539"/>
      <c r="N13" s="539"/>
      <c r="O13" s="540"/>
      <c r="P13" s="538" t="s">
        <v>2537</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40.15" customHeight="1">
      <c r="A14" s="597"/>
      <c r="B14" s="554" t="s">
        <v>366</v>
      </c>
      <c r="C14" s="554"/>
      <c r="D14" s="554"/>
      <c r="E14" s="554"/>
      <c r="F14" s="554"/>
      <c r="G14" s="554"/>
      <c r="H14" s="554"/>
      <c r="I14" s="554"/>
      <c r="J14" s="538" t="s">
        <v>2537</v>
      </c>
      <c r="K14" s="539"/>
      <c r="L14" s="539"/>
      <c r="M14" s="539"/>
      <c r="N14" s="539"/>
      <c r="O14" s="540"/>
      <c r="P14" s="538" t="s">
        <v>2538</v>
      </c>
      <c r="Q14" s="539"/>
      <c r="R14" s="539"/>
      <c r="S14" s="539"/>
      <c r="T14" s="539"/>
      <c r="U14" s="540"/>
      <c r="V14" s="553" t="s">
        <v>2539</v>
      </c>
      <c r="W14" s="553"/>
      <c r="X14" s="553"/>
      <c r="Y14" s="553"/>
      <c r="Z14" s="553"/>
      <c r="AA14" s="553"/>
      <c r="AB14" s="544"/>
      <c r="AC14" s="545"/>
      <c r="AD14" s="545"/>
      <c r="AE14" s="544" t="s">
        <v>2540</v>
      </c>
      <c r="AF14" s="545"/>
      <c r="AG14" s="545"/>
      <c r="AH14" s="545"/>
      <c r="AI14" s="545"/>
      <c r="AJ14" s="545"/>
      <c r="AK14" s="545"/>
      <c r="AL14" s="545"/>
      <c r="AM14" s="545"/>
      <c r="AN14" s="546"/>
    </row>
    <row r="15" spans="1:44" s="72" customFormat="1" ht="40.15" customHeight="1" thickBot="1">
      <c r="A15" s="598"/>
      <c r="B15" s="558" t="s">
        <v>2524</v>
      </c>
      <c r="C15" s="558"/>
      <c r="D15" s="558"/>
      <c r="E15" s="558"/>
      <c r="F15" s="558"/>
      <c r="G15" s="558"/>
      <c r="H15" s="558"/>
      <c r="I15" s="558"/>
      <c r="J15" s="590" t="s">
        <v>2537</v>
      </c>
      <c r="K15" s="591"/>
      <c r="L15" s="591"/>
      <c r="M15" s="591"/>
      <c r="N15" s="591"/>
      <c r="O15" s="592"/>
      <c r="P15" s="590" t="s">
        <v>2537</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40.15" customHeight="1">
      <c r="A17" s="536"/>
      <c r="B17" s="557" t="s">
        <v>367</v>
      </c>
      <c r="C17" s="557"/>
      <c r="D17" s="557"/>
      <c r="E17" s="557"/>
      <c r="F17" s="557"/>
      <c r="G17" s="557"/>
      <c r="H17" s="557"/>
      <c r="I17" s="557"/>
      <c r="J17" s="578" t="s">
        <v>2537</v>
      </c>
      <c r="K17" s="579"/>
      <c r="L17" s="579"/>
      <c r="M17" s="579"/>
      <c r="N17" s="579"/>
      <c r="O17" s="580"/>
      <c r="P17" s="578" t="s">
        <v>2537</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40.15" customHeight="1">
      <c r="A18" s="536"/>
      <c r="B18" s="554" t="s">
        <v>368</v>
      </c>
      <c r="C18" s="554"/>
      <c r="D18" s="554"/>
      <c r="E18" s="554"/>
      <c r="F18" s="554"/>
      <c r="G18" s="554"/>
      <c r="H18" s="554"/>
      <c r="I18" s="554"/>
      <c r="J18" s="538" t="s">
        <v>2537</v>
      </c>
      <c r="K18" s="539"/>
      <c r="L18" s="539"/>
      <c r="M18" s="539"/>
      <c r="N18" s="539"/>
      <c r="O18" s="540"/>
      <c r="P18" s="538" t="s">
        <v>2537</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40.15" customHeight="1">
      <c r="A19" s="536"/>
      <c r="B19" s="554" t="s">
        <v>369</v>
      </c>
      <c r="C19" s="554"/>
      <c r="D19" s="554"/>
      <c r="E19" s="554"/>
      <c r="F19" s="554"/>
      <c r="G19" s="554"/>
      <c r="H19" s="554"/>
      <c r="I19" s="554"/>
      <c r="J19" s="538" t="s">
        <v>2537</v>
      </c>
      <c r="K19" s="539"/>
      <c r="L19" s="539"/>
      <c r="M19" s="539"/>
      <c r="N19" s="539"/>
      <c r="O19" s="540"/>
      <c r="P19" s="538" t="s">
        <v>2537</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40.15" customHeight="1">
      <c r="A20" s="536"/>
      <c r="B20" s="554" t="s">
        <v>370</v>
      </c>
      <c r="C20" s="554"/>
      <c r="D20" s="554"/>
      <c r="E20" s="554"/>
      <c r="F20" s="554"/>
      <c r="G20" s="554"/>
      <c r="H20" s="554"/>
      <c r="I20" s="554"/>
      <c r="J20" s="538" t="s">
        <v>2537</v>
      </c>
      <c r="K20" s="539"/>
      <c r="L20" s="539"/>
      <c r="M20" s="539"/>
      <c r="N20" s="539"/>
      <c r="O20" s="540"/>
      <c r="P20" s="538" t="s">
        <v>2537</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15" customHeight="1">
      <c r="A21" s="536"/>
      <c r="B21" s="560" t="s">
        <v>371</v>
      </c>
      <c r="C21" s="560"/>
      <c r="D21" s="560"/>
      <c r="E21" s="560"/>
      <c r="F21" s="560"/>
      <c r="G21" s="560"/>
      <c r="H21" s="560"/>
      <c r="I21" s="560"/>
      <c r="J21" s="575"/>
      <c r="K21" s="576"/>
      <c r="L21" s="576"/>
      <c r="M21" s="576"/>
      <c r="N21" s="576"/>
      <c r="O21" s="577"/>
      <c r="P21" s="538" t="s">
        <v>2537</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40.15" customHeight="1">
      <c r="A22" s="536"/>
      <c r="B22" s="554" t="s">
        <v>372</v>
      </c>
      <c r="C22" s="554"/>
      <c r="D22" s="554"/>
      <c r="E22" s="554"/>
      <c r="F22" s="554"/>
      <c r="G22" s="554"/>
      <c r="H22" s="554"/>
      <c r="I22" s="554"/>
      <c r="J22" s="575"/>
      <c r="K22" s="576"/>
      <c r="L22" s="576"/>
      <c r="M22" s="576"/>
      <c r="N22" s="576"/>
      <c r="O22" s="577"/>
      <c r="P22" s="538" t="s">
        <v>2538</v>
      </c>
      <c r="Q22" s="539"/>
      <c r="R22" s="539"/>
      <c r="S22" s="539"/>
      <c r="T22" s="539"/>
      <c r="U22" s="540"/>
      <c r="V22" s="553" t="s">
        <v>2539</v>
      </c>
      <c r="W22" s="553"/>
      <c r="X22" s="553"/>
      <c r="Y22" s="553"/>
      <c r="Z22" s="553"/>
      <c r="AA22" s="553"/>
      <c r="AB22" s="544"/>
      <c r="AC22" s="545"/>
      <c r="AD22" s="545"/>
      <c r="AE22" s="544"/>
      <c r="AF22" s="545"/>
      <c r="AG22" s="545"/>
      <c r="AH22" s="545"/>
      <c r="AI22" s="545"/>
      <c r="AJ22" s="545"/>
      <c r="AK22" s="545"/>
      <c r="AL22" s="545"/>
      <c r="AM22" s="545"/>
      <c r="AN22" s="546"/>
    </row>
    <row r="23" spans="1:40" ht="40.15" customHeight="1">
      <c r="A23" s="536"/>
      <c r="B23" s="554" t="s">
        <v>373</v>
      </c>
      <c r="C23" s="554"/>
      <c r="D23" s="554"/>
      <c r="E23" s="554"/>
      <c r="F23" s="554"/>
      <c r="G23" s="554"/>
      <c r="H23" s="554"/>
      <c r="I23" s="554"/>
      <c r="J23" s="575"/>
      <c r="K23" s="576"/>
      <c r="L23" s="576"/>
      <c r="M23" s="576"/>
      <c r="N23" s="576"/>
      <c r="O23" s="577"/>
      <c r="P23" s="538" t="s">
        <v>2537</v>
      </c>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40.15" customHeight="1">
      <c r="A24" s="536"/>
      <c r="B24" s="554" t="s">
        <v>374</v>
      </c>
      <c r="C24" s="554"/>
      <c r="D24" s="554"/>
      <c r="E24" s="554"/>
      <c r="F24" s="554"/>
      <c r="G24" s="554"/>
      <c r="H24" s="554"/>
      <c r="I24" s="554"/>
      <c r="J24" s="538" t="s">
        <v>2537</v>
      </c>
      <c r="K24" s="539"/>
      <c r="L24" s="539"/>
      <c r="M24" s="539"/>
      <c r="N24" s="539"/>
      <c r="O24" s="540"/>
      <c r="P24" s="538" t="s">
        <v>2537</v>
      </c>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40.15" customHeight="1">
      <c r="A25" s="536"/>
      <c r="B25" s="554" t="s">
        <v>375</v>
      </c>
      <c r="C25" s="554"/>
      <c r="D25" s="554"/>
      <c r="E25" s="554"/>
      <c r="F25" s="554"/>
      <c r="G25" s="554"/>
      <c r="H25" s="554"/>
      <c r="I25" s="554"/>
      <c r="J25" s="538" t="s">
        <v>2537</v>
      </c>
      <c r="K25" s="539"/>
      <c r="L25" s="539"/>
      <c r="M25" s="539"/>
      <c r="N25" s="539"/>
      <c r="O25" s="540"/>
      <c r="P25" s="538" t="s">
        <v>2537</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40.15" customHeight="1" thickBot="1">
      <c r="A26" s="537"/>
      <c r="B26" s="558" t="s">
        <v>376</v>
      </c>
      <c r="C26" s="558"/>
      <c r="D26" s="558"/>
      <c r="E26" s="558"/>
      <c r="F26" s="558"/>
      <c r="G26" s="558"/>
      <c r="H26" s="558"/>
      <c r="I26" s="558"/>
      <c r="J26" s="587"/>
      <c r="K26" s="588"/>
      <c r="L26" s="588"/>
      <c r="M26" s="588"/>
      <c r="N26" s="588"/>
      <c r="O26" s="589"/>
      <c r="P26" s="581" t="s">
        <v>2537</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40.15" customHeight="1">
      <c r="A28" s="536"/>
      <c r="B28" s="557" t="s">
        <v>377</v>
      </c>
      <c r="C28" s="557"/>
      <c r="D28" s="557"/>
      <c r="E28" s="557"/>
      <c r="F28" s="557"/>
      <c r="G28" s="557"/>
      <c r="H28" s="557"/>
      <c r="I28" s="557"/>
      <c r="J28" s="584"/>
      <c r="K28" s="585"/>
      <c r="L28" s="585"/>
      <c r="M28" s="585"/>
      <c r="N28" s="585"/>
      <c r="O28" s="586"/>
      <c r="P28" s="578" t="s">
        <v>2537</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40.15" customHeight="1">
      <c r="A29" s="536"/>
      <c r="B29" s="554" t="s">
        <v>378</v>
      </c>
      <c r="C29" s="554"/>
      <c r="D29" s="554"/>
      <c r="E29" s="554"/>
      <c r="F29" s="554"/>
      <c r="G29" s="554"/>
      <c r="H29" s="554"/>
      <c r="I29" s="554"/>
      <c r="J29" s="538" t="s">
        <v>2537</v>
      </c>
      <c r="K29" s="539"/>
      <c r="L29" s="539"/>
      <c r="M29" s="539"/>
      <c r="N29" s="539"/>
      <c r="O29" s="540"/>
      <c r="P29" s="538" t="s">
        <v>2538</v>
      </c>
      <c r="Q29" s="539"/>
      <c r="R29" s="539"/>
      <c r="S29" s="539"/>
      <c r="T29" s="539"/>
      <c r="U29" s="540"/>
      <c r="V29" s="553" t="s">
        <v>2539</v>
      </c>
      <c r="W29" s="553"/>
      <c r="X29" s="553"/>
      <c r="Y29" s="553"/>
      <c r="Z29" s="553"/>
      <c r="AA29" s="553"/>
      <c r="AB29" s="544"/>
      <c r="AC29" s="545"/>
      <c r="AD29" s="545"/>
      <c r="AE29" s="544"/>
      <c r="AF29" s="545"/>
      <c r="AG29" s="545"/>
      <c r="AH29" s="545"/>
      <c r="AI29" s="545"/>
      <c r="AJ29" s="545"/>
      <c r="AK29" s="545"/>
      <c r="AL29" s="545"/>
      <c r="AM29" s="545"/>
      <c r="AN29" s="546"/>
    </row>
    <row r="30" spans="1:40" ht="40.15" customHeight="1">
      <c r="A30" s="536"/>
      <c r="B30" s="554" t="s">
        <v>379</v>
      </c>
      <c r="C30" s="554"/>
      <c r="D30" s="554"/>
      <c r="E30" s="554"/>
      <c r="F30" s="554"/>
      <c r="G30" s="554"/>
      <c r="H30" s="554"/>
      <c r="I30" s="554"/>
      <c r="J30" s="538" t="s">
        <v>2537</v>
      </c>
      <c r="K30" s="539"/>
      <c r="L30" s="539"/>
      <c r="M30" s="539"/>
      <c r="N30" s="539"/>
      <c r="O30" s="540"/>
      <c r="P30" s="538" t="s">
        <v>2537</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40.15" customHeight="1">
      <c r="A31" s="536"/>
      <c r="B31" s="554" t="s">
        <v>380</v>
      </c>
      <c r="C31" s="554"/>
      <c r="D31" s="554"/>
      <c r="E31" s="554"/>
      <c r="F31" s="554"/>
      <c r="G31" s="554"/>
      <c r="H31" s="554"/>
      <c r="I31" s="554"/>
      <c r="J31" s="538" t="s">
        <v>2537</v>
      </c>
      <c r="K31" s="539"/>
      <c r="L31" s="539"/>
      <c r="M31" s="539"/>
      <c r="N31" s="539"/>
      <c r="O31" s="540"/>
      <c r="P31" s="538" t="s">
        <v>2537</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40.15" customHeight="1" thickBot="1">
      <c r="A32" s="537"/>
      <c r="B32" s="556" t="s">
        <v>381</v>
      </c>
      <c r="C32" s="556"/>
      <c r="D32" s="556"/>
      <c r="E32" s="556"/>
      <c r="F32" s="556"/>
      <c r="G32" s="556"/>
      <c r="H32" s="556"/>
      <c r="I32" s="556"/>
      <c r="J32" s="581" t="s">
        <v>2537</v>
      </c>
      <c r="K32" s="582"/>
      <c r="L32" s="582"/>
      <c r="M32" s="582"/>
      <c r="N32" s="582"/>
      <c r="O32" s="583"/>
      <c r="P32" s="581" t="s">
        <v>2537</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40.15" customHeight="1">
      <c r="A34" s="536"/>
      <c r="B34" s="557" t="s">
        <v>382</v>
      </c>
      <c r="C34" s="557"/>
      <c r="D34" s="557"/>
      <c r="E34" s="557"/>
      <c r="F34" s="557"/>
      <c r="G34" s="557"/>
      <c r="H34" s="557"/>
      <c r="I34" s="557"/>
      <c r="J34" s="578" t="s">
        <v>2537</v>
      </c>
      <c r="K34" s="579"/>
      <c r="L34" s="579"/>
      <c r="M34" s="579"/>
      <c r="N34" s="579"/>
      <c r="O34" s="580"/>
      <c r="P34" s="578" t="s">
        <v>2538</v>
      </c>
      <c r="Q34" s="579"/>
      <c r="R34" s="579"/>
      <c r="S34" s="579"/>
      <c r="T34" s="579"/>
      <c r="U34" s="580"/>
      <c r="V34" s="550" t="s">
        <v>2539</v>
      </c>
      <c r="W34" s="550"/>
      <c r="X34" s="550"/>
      <c r="Y34" s="550"/>
      <c r="Z34" s="550"/>
      <c r="AA34" s="550"/>
      <c r="AB34" s="541"/>
      <c r="AC34" s="542"/>
      <c r="AD34" s="542"/>
      <c r="AE34" s="541" t="s">
        <v>2540</v>
      </c>
      <c r="AF34" s="542"/>
      <c r="AG34" s="542"/>
      <c r="AH34" s="542"/>
      <c r="AI34" s="542"/>
      <c r="AJ34" s="542"/>
      <c r="AK34" s="542"/>
      <c r="AL34" s="542"/>
      <c r="AM34" s="542"/>
      <c r="AN34" s="543"/>
    </row>
    <row r="35" spans="1:40" ht="40.15" customHeight="1">
      <c r="A35" s="536"/>
      <c r="B35" s="554" t="s">
        <v>383</v>
      </c>
      <c r="C35" s="554"/>
      <c r="D35" s="554"/>
      <c r="E35" s="554"/>
      <c r="F35" s="554"/>
      <c r="G35" s="554"/>
      <c r="H35" s="554"/>
      <c r="I35" s="554"/>
      <c r="J35" s="538" t="s">
        <v>2537</v>
      </c>
      <c r="K35" s="539"/>
      <c r="L35" s="539"/>
      <c r="M35" s="539"/>
      <c r="N35" s="539"/>
      <c r="O35" s="540"/>
      <c r="P35" s="538" t="s">
        <v>2537</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15" customHeight="1" thickBot="1">
      <c r="A36" s="537"/>
      <c r="B36" s="555" t="s">
        <v>384</v>
      </c>
      <c r="C36" s="555"/>
      <c r="D36" s="555"/>
      <c r="E36" s="555"/>
      <c r="F36" s="555"/>
      <c r="G36" s="555"/>
      <c r="H36" s="555"/>
      <c r="I36" s="555"/>
      <c r="J36" s="581" t="s">
        <v>2537</v>
      </c>
      <c r="K36" s="582"/>
      <c r="L36" s="582"/>
      <c r="M36" s="582"/>
      <c r="N36" s="582"/>
      <c r="O36" s="583"/>
      <c r="P36" s="581" t="s">
        <v>2537</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田輪 香理</cp:lastModifiedBy>
  <cp:lastPrinted>2024-12-09T09:00:32Z</cp:lastPrinted>
  <dcterms:created xsi:type="dcterms:W3CDTF">2020-12-23T05:28:24Z</dcterms:created>
  <dcterms:modified xsi:type="dcterms:W3CDTF">2024-12-12T02:19:41Z</dcterms:modified>
</cp:coreProperties>
</file>