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25 大崎町（済）\"/>
    </mc:Choice>
  </mc:AlternateContent>
  <xr:revisionPtr revIDLastSave="0" documentId="13_ncr:1_{3A2543E4-0495-4DB4-B4D4-27377569A134}" xr6:coauthVersionLast="47" xr6:coauthVersionMax="47" xr10:uidLastSave="{00000000-0000-0000-0000-000000000000}"/>
  <workbookProtection workbookAlgorithmName="SHA-512" workbookHashValue="1+ePKfGcEaj3SJaZqOspuIhLkjpme9yQxYzhtc56ib4ZEOXCMWcv9ecg3nM8/MWh8nknNbbDFynGS50cz523jA==" workbookSaltValue="+cRnTy0vD/fA7oRAe3zZOw=="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W8" i="4" s="1"/>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H85" i="4"/>
  <c r="E85" i="4"/>
  <c r="BB10" i="4"/>
  <c r="AT10" i="4"/>
  <c r="P10" i="4"/>
  <c r="P8" i="4"/>
  <c r="B6"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<sst xmlns="http://schemas.openxmlformats.org/spreadsheetml/2006/main" count="319" uniqueCount="116">
  <si>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</si>
  <si>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</si>
  <si>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</si>
  <si>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</si>
  <si>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</si>
  <si>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</si>
  <si>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</si>
  <si>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</si>
  <si>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</si>
  <si>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</si>
  <si>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</si>
  <si>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</si>
  <si>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</si>
  <si>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</si>
  <si>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</si>
  <si>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</si>
  <si>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</si>
  <si>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</si>
  <si>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</si>
  <si>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</si>
  <si>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</si>
  <si>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</si>
  <si>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</si>
  <si>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</si>
  <si>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</si>
  <si>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</si>
  <si>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</si>
  <si>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</si>
  <si>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</si>
  <si>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</si>
  <si>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</si>
  <si>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</si>
  <si>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</si>
  <si>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</si>
  <si>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</si>
  <si>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</si>
  <si>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</si>
  <si>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</si>
  <si>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</si>
  <si>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</si>
  <si>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</si>
  <si>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</si>
  <si>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</si>
  <si>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</si>
  <si>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</si>
  <si>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</si>
  <si>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</si>
  <si>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</si>
  <si>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</si>
  <si>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</si>
  <si>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</si>
  <si>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</si>
  <si>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</si>
  <si>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</si>
  <si>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</si>
  <si>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</si>
  <si>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</si>
  <si>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</si>
  <si>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</si>
  <si>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</si>
  <si>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</si>
  <si>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</si>
  <si>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</si>
  <si>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</si>
  <si>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</si>
  <si>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</si>
  <si>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</si>
  <si>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</si>
  <si>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</si>
  <si>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</si>
  <si>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</si>
  <si>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</si>
  <si>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</si>
  <si>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</si>
  <si>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</si>
  <si>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</si>
  <si>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</si>
  <si>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</si>
  <si>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</si>
  <si>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</si>
  <si>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</si>
  <si>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</si>
  <si>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</si>
  <si>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</si>
  <si>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</si>
  <si>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</si>
  <si>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</si>
  <si>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</si>
  <si>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</si>
  <si>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</si>
  <si>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</si>
  <si>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</si>
  <si>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</si>
  <si>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</si>
  <si>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</si>
  <si>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</si>
  <si>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大崎町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</si>
  <si>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</si>
  <si>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</si>
  <si>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</si>
  <si>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</si>
  <si>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</si>
  <si>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</si>
  <si>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</si>
  <si>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</si>
  <si>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</si>
  <si>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</si>
  <si>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</si>
  <si>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</si>
  <si>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</si>
  <si>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</si>
  <si>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</si>
  <si>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</si>
  <si>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
　令和3年度から令和6年度までの下水道使用料の増額改定に伴い、使用料収入が増加したことにより健全経営の水準とされる100％を上回っている。
③流動比率
　理想とされる100％は下回っているものの、類似団体平均と比較しても高い水準である。
⑤経費回収率
　料金水準の妥当性を示す経費回収率が100％を大きく下回っていることから、今後さらなる経費削減や使用料の検討が必要である。
⑥汚水処理原価
　類似団体より有水水量1ｍ3当たりの汚水処理費用が高いためコストダウンが今後必要である。
⑦施設利用率
　本町は、処理能力に対して流入量が少ないため低い状態にある。
⑧水洗化率
　本町は類似団体より水洗化率は高い状態であるが、100％を目指し接続推進を進め、使用料収入の増加を目指す。
　</t>
    <rPh sb="1" eb="3">
      <t>ケイジョウ</t>
    </rPh>
    <rPh sb="3" eb="5">
      <t>シュウシ</t>
    </rPh>
    <rPh sb="5" eb="7">
      <t>ヒリツ</t>
    </rPh>
    <rPh sb="9" eb="11">
      <t>レイワ</t>
    </rPh>
    <rPh sb="12" eb="14">
      <t>ネンド</t>
    </rPh>
    <rPh sb="16" eb="18">
      <t>レイワ</t>
    </rPh>
    <rPh sb="19" eb="21">
      <t>ネンド</t>
    </rPh>
    <rPh sb="24" eb="27">
      <t>ゲスイドウ</t>
    </rPh>
    <rPh sb="27" eb="30">
      <t>シヨウリョウ</t>
    </rPh>
    <rPh sb="31" eb="33">
      <t>ゾウガク</t>
    </rPh>
    <rPh sb="33" eb="35">
      <t>カイテイ</t>
    </rPh>
    <rPh sb="36" eb="37">
      <t>トモナ</t>
    </rPh>
    <rPh sb="39" eb="42">
      <t>シヨウリョウ</t>
    </rPh>
    <rPh sb="42" eb="44">
      <t>シュウニュウ</t>
    </rPh>
    <rPh sb="45" eb="47">
      <t>ゾウカ</t>
    </rPh>
    <rPh sb="54" eb="56">
      <t>ケンゼン</t>
    </rPh>
    <rPh sb="56" eb="58">
      <t>ケイエイ</t>
    </rPh>
    <rPh sb="59" eb="61">
      <t>スイジュン</t>
    </rPh>
    <rPh sb="70" eb="72">
      <t>ウワマワ</t>
    </rPh>
    <rPh sb="79" eb="81">
      <t>リュウドウ</t>
    </rPh>
    <rPh sb="81" eb="83">
      <t>ヒリツ</t>
    </rPh>
    <rPh sb="85" eb="87">
      <t>リソウ</t>
    </rPh>
    <rPh sb="96" eb="98">
      <t>シタマワ</t>
    </rPh>
    <rPh sb="106" eb="108">
      <t>ルイジ</t>
    </rPh>
    <rPh sb="108" eb="110">
      <t>ダンタイ</t>
    </rPh>
    <rPh sb="110" eb="112">
      <t>ヘイキン</t>
    </rPh>
    <rPh sb="113" eb="115">
      <t>ヒカク</t>
    </rPh>
    <rPh sb="118" eb="119">
      <t>タカ</t>
    </rPh>
    <rPh sb="120" eb="122">
      <t>スイジュン</t>
    </rPh>
    <rPh sb="128" eb="130">
      <t>ケイヒ</t>
    </rPh>
    <rPh sb="130" eb="132">
      <t>カイシュウ</t>
    </rPh>
    <rPh sb="132" eb="133">
      <t>リツ</t>
    </rPh>
    <rPh sb="135" eb="137">
      <t>リョウキン</t>
    </rPh>
    <rPh sb="137" eb="139">
      <t>スイジュン</t>
    </rPh>
    <rPh sb="140" eb="143">
      <t>ダトウセイ</t>
    </rPh>
    <rPh sb="144" eb="145">
      <t>シメ</t>
    </rPh>
    <rPh sb="146" eb="148">
      <t>ケイヒ</t>
    </rPh>
    <rPh sb="148" eb="150">
      <t>カイシュウ</t>
    </rPh>
    <rPh sb="150" eb="151">
      <t>リツ</t>
    </rPh>
    <rPh sb="157" eb="158">
      <t>オオ</t>
    </rPh>
    <rPh sb="160" eb="162">
      <t>シタマワ</t>
    </rPh>
    <rPh sb="171" eb="173">
      <t>コンゴ</t>
    </rPh>
    <rPh sb="177" eb="179">
      <t>ケイヒ</t>
    </rPh>
    <rPh sb="179" eb="181">
      <t>サクゲン</t>
    </rPh>
    <rPh sb="182" eb="185">
      <t>シヨウリョウ</t>
    </rPh>
    <rPh sb="186" eb="188">
      <t>ケントウ</t>
    </rPh>
    <rPh sb="189" eb="191">
      <t>ヒツヨウ</t>
    </rPh>
    <rPh sb="197" eb="199">
      <t>オスイ</t>
    </rPh>
    <rPh sb="199" eb="201">
      <t>ショリ</t>
    </rPh>
    <rPh sb="201" eb="203">
      <t>ゲンカ</t>
    </rPh>
    <rPh sb="205" eb="207">
      <t>ルイジ</t>
    </rPh>
    <rPh sb="207" eb="209">
      <t>ダンタイ</t>
    </rPh>
    <rPh sb="211" eb="213">
      <t>ユウスイ</t>
    </rPh>
    <rPh sb="213" eb="215">
      <t>スイリョウ</t>
    </rPh>
    <rPh sb="218" eb="219">
      <t>ア</t>
    </rPh>
    <rPh sb="222" eb="224">
      <t>オスイ</t>
    </rPh>
    <rPh sb="224" eb="226">
      <t>ショリ</t>
    </rPh>
    <rPh sb="226" eb="228">
      <t>ヒヨウ</t>
    </rPh>
    <rPh sb="229" eb="230">
      <t>タカ</t>
    </rPh>
    <rPh sb="240" eb="242">
      <t>コンゴ</t>
    </rPh>
    <rPh sb="242" eb="244">
      <t>ヒツヨウ</t>
    </rPh>
    <rPh sb="250" eb="252">
      <t>シセツ</t>
    </rPh>
    <rPh sb="252" eb="254">
      <t>リヨウ</t>
    </rPh>
    <rPh sb="254" eb="255">
      <t>リツ</t>
    </rPh>
    <rPh sb="257" eb="259">
      <t>ホンチョウ</t>
    </rPh>
    <rPh sb="261" eb="263">
      <t>ショリ</t>
    </rPh>
    <rPh sb="263" eb="265">
      <t>ノウリョク</t>
    </rPh>
    <rPh sb="266" eb="267">
      <t>タイ</t>
    </rPh>
    <rPh sb="269" eb="271">
      <t>リュウニュウ</t>
    </rPh>
    <rPh sb="271" eb="272">
      <t>リョウ</t>
    </rPh>
    <rPh sb="273" eb="274">
      <t>スク</t>
    </rPh>
    <rPh sb="278" eb="279">
      <t>ヒク</t>
    </rPh>
    <rPh sb="280" eb="282">
      <t>ジョウタイ</t>
    </rPh>
    <rPh sb="288" eb="291">
      <t>スイセンカ</t>
    </rPh>
    <rPh sb="291" eb="292">
      <t>リツ</t>
    </rPh>
    <rPh sb="294" eb="296">
      <t>ホンチョウ</t>
    </rPh>
    <rPh sb="297" eb="299">
      <t>ルイジ</t>
    </rPh>
    <rPh sb="333" eb="336">
      <t>シヨウリョウ</t>
    </rPh>
    <rPh sb="336" eb="338">
      <t>シュウニュウ</t>
    </rPh>
    <rPh sb="339" eb="341">
      <t>ゾウカ</t>
    </rPh>
    <rPh sb="342" eb="344">
      <t>メザ</t>
    </rPh>
    <phoneticPr fontId="4"/>
  </si>
  <si>
    <t xml:space="preserve">①有権固定資産減価償却率
　類似団体より資産の老朽化は進んでいないが、処理場等の更新を計画的に進めていく。
</t>
    <rPh sb="1" eb="3">
      <t>ユウケン</t>
    </rPh>
    <rPh sb="3" eb="5">
      <t>コテイ</t>
    </rPh>
    <rPh sb="5" eb="7">
      <t>シサン</t>
    </rPh>
    <rPh sb="7" eb="9">
      <t>ゲンカ</t>
    </rPh>
    <rPh sb="9" eb="11">
      <t>ショウキャク</t>
    </rPh>
    <rPh sb="11" eb="12">
      <t>リツ</t>
    </rPh>
    <rPh sb="14" eb="16">
      <t>ルイジ</t>
    </rPh>
    <rPh sb="16" eb="18">
      <t>ダンタイ</t>
    </rPh>
    <rPh sb="20" eb="22">
      <t>シサン</t>
    </rPh>
    <rPh sb="23" eb="26">
      <t>ロウキュウカ</t>
    </rPh>
    <rPh sb="27" eb="28">
      <t>スス</t>
    </rPh>
    <rPh sb="35" eb="38">
      <t>ショリジョウ</t>
    </rPh>
    <rPh sb="38" eb="39">
      <t>トウ</t>
    </rPh>
    <rPh sb="40" eb="42">
      <t>コウシン</t>
    </rPh>
    <rPh sb="43" eb="45">
      <t>ケイカク</t>
    </rPh>
    <rPh sb="45" eb="46">
      <t>テキ</t>
    </rPh>
    <rPh sb="47" eb="48">
      <t>スス</t>
    </rPh>
    <phoneticPr fontId="4"/>
  </si>
  <si>
    <t>今後、処理場等の老朽化に伴う更新が必要となる中、急速な人口減少に伴うサービス需要の減少や人件費の増加及び物価高騰による営業費用の増加が予測されるため、更新の優先順位や適切な施設規模を考慮し、現在の経営状態を維持しつつ、引き続き計画的な施設更新を行う必要がある。
また，公営企業に携わる人材確保が困難となってくることから，技術の継承を考慮し，後身の育成等も併せて計画的な人事を行う必要がある。</t>
    <rPh sb="0" eb="2">
      <t>コンゴ</t>
    </rPh>
    <rPh sb="3" eb="6">
      <t>ショリジョウ</t>
    </rPh>
    <rPh sb="6" eb="7">
      <t>トウ</t>
    </rPh>
    <rPh sb="8" eb="11">
      <t>ロウキュウカ</t>
    </rPh>
    <rPh sb="12" eb="13">
      <t>トモナ</t>
    </rPh>
    <rPh sb="14" eb="16">
      <t>コウシン</t>
    </rPh>
    <rPh sb="17" eb="19">
      <t>ヒツヨウ</t>
    </rPh>
    <rPh sb="22" eb="23">
      <t>ナカ</t>
    </rPh>
    <rPh sb="24" eb="26">
      <t>キュウソク</t>
    </rPh>
    <rPh sb="27" eb="29">
      <t>ジンコウ</t>
    </rPh>
    <rPh sb="29" eb="31">
      <t>ゲンショウ</t>
    </rPh>
    <rPh sb="32" eb="33">
      <t>トモナ</t>
    </rPh>
    <rPh sb="38" eb="40">
      <t>ジュヨウ</t>
    </rPh>
    <rPh sb="41" eb="43">
      <t>ゲンショウ</t>
    </rPh>
    <rPh sb="44" eb="47">
      <t>ジンケンヒ</t>
    </rPh>
    <rPh sb="48" eb="50">
      <t>ゾウカ</t>
    </rPh>
    <rPh sb="50" eb="51">
      <t>オヨ</t>
    </rPh>
    <rPh sb="52" eb="54">
      <t>ブッカ</t>
    </rPh>
    <rPh sb="54" eb="56">
      <t>コウトウ</t>
    </rPh>
    <rPh sb="59" eb="61">
      <t>エイギョウ</t>
    </rPh>
    <rPh sb="61" eb="63">
      <t>ヒヨウ</t>
    </rPh>
    <rPh sb="64" eb="66">
      <t>ゾウカ</t>
    </rPh>
    <rPh sb="67" eb="69">
      <t>ヨソク</t>
    </rPh>
    <rPh sb="75" eb="77">
      <t>コウシン</t>
    </rPh>
    <rPh sb="78" eb="80">
      <t>ユウセン</t>
    </rPh>
    <rPh sb="80" eb="82">
      <t>ジュンイ</t>
    </rPh>
    <rPh sb="83" eb="85">
      <t>テキセツ</t>
    </rPh>
    <rPh sb="86" eb="88">
      <t>シセツ</t>
    </rPh>
    <rPh sb="88" eb="90">
      <t>キボ</t>
    </rPh>
    <rPh sb="91" eb="93">
      <t>コウリョ</t>
    </rPh>
    <rPh sb="95" eb="97">
      <t>ゲンザイ</t>
    </rPh>
    <rPh sb="98" eb="100">
      <t>ケイエイ</t>
    </rPh>
    <rPh sb="100" eb="102">
      <t>ジョウタイ</t>
    </rPh>
    <rPh sb="103" eb="105">
      <t>イジ</t>
    </rPh>
    <rPh sb="109" eb="110">
      <t>ヒ</t>
    </rPh>
    <rPh sb="111" eb="112">
      <t>ツヅ</t>
    </rPh>
    <rPh sb="113" eb="116">
      <t>ケイカクテキ</t>
    </rPh>
    <rPh sb="117" eb="119">
      <t>シセツ</t>
    </rPh>
    <rPh sb="119" eb="121">
      <t>コウシン</t>
    </rPh>
    <rPh sb="122" eb="123">
      <t>オコナ</t>
    </rPh>
    <rPh sb="124" eb="126">
      <t>ヒツヨウ</t>
    </rPh>
    <rPh sb="134" eb="136">
      <t>コウエイ</t>
    </rPh>
    <rPh sb="136" eb="138">
      <t>キギョウ</t>
    </rPh>
    <rPh sb="139" eb="140">
      <t>タズサ</t>
    </rPh>
    <rPh sb="142" eb="144">
      <t>ジンザイ</t>
    </rPh>
    <rPh sb="144" eb="146">
      <t>カクホ</t>
    </rPh>
    <rPh sb="147" eb="149">
      <t>コンナン</t>
    </rPh>
    <rPh sb="160" eb="162">
      <t>ギジュツ</t>
    </rPh>
    <rPh sb="163" eb="165">
      <t>ケイショウ</t>
    </rPh>
    <rPh sb="166" eb="168">
      <t>コウリョ</t>
    </rPh>
    <rPh sb="170" eb="172">
      <t>コウシン</t>
    </rPh>
    <rPh sb="173" eb="175">
      <t>イクセイ</t>
    </rPh>
    <rPh sb="175" eb="176">
      <t>トウ</t>
    </rPh>
    <rPh sb="177" eb="178">
      <t>アワ</t>
    </rPh>
    <rPh sb="180" eb="183">
      <t>ケイカクテキ</t>
    </rPh>
    <rPh sb="184" eb="186">
      <t>ジンジ</t>
    </rPh>
    <rPh sb="187" eb="188">
      <t>オコナ</t>
    </rPh>
    <rPh sb="189" eb="19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</si>
</sst>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7BE-40CF-8B65-ABE4DEA6FE8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0.04</c:v>
                </c:pt>
              </c:numCache>
            </c:numRef>
          </c:val>
          <c:smooth val="0"/>
          <c:extLst>
            <c:ext xmlns:c16="http://schemas.microsoft.com/office/drawing/2014/chart" uri="{C3380CC4-5D6E-409C-BE32-E72D297353CC}">
              <c16:uniqueId val="{00000001-B7BE-40CF-8B65-ABE4DEA6FE8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31.08</c:v>
                </c:pt>
              </c:numCache>
            </c:numRef>
          </c:val>
          <c:extLst>
            <c:ext xmlns:c16="http://schemas.microsoft.com/office/drawing/2014/chart" uri="{C3380CC4-5D6E-409C-BE32-E72D297353CC}">
              <c16:uniqueId val="{00000000-9910-4F14-9A81-7E83C5FF110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48.92</c:v>
                </c:pt>
              </c:numCache>
            </c:numRef>
          </c:val>
          <c:smooth val="0"/>
          <c:extLst>
            <c:ext xmlns:c16="http://schemas.microsoft.com/office/drawing/2014/chart" uri="{C3380CC4-5D6E-409C-BE32-E72D297353CC}">
              <c16:uniqueId val="{00000001-9910-4F14-9A81-7E83C5FF110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95.72</c:v>
                </c:pt>
              </c:numCache>
            </c:numRef>
          </c:val>
          <c:extLst>
            <c:ext xmlns:c16="http://schemas.microsoft.com/office/drawing/2014/chart" uri="{C3380CC4-5D6E-409C-BE32-E72D297353CC}">
              <c16:uniqueId val="{00000000-58CB-4A9B-B086-92DF663E972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80.760000000000005</c:v>
                </c:pt>
              </c:numCache>
            </c:numRef>
          </c:val>
          <c:smooth val="0"/>
          <c:extLst>
            <c:ext xmlns:c16="http://schemas.microsoft.com/office/drawing/2014/chart" uri="{C3380CC4-5D6E-409C-BE32-E72D297353CC}">
              <c16:uniqueId val="{00000001-58CB-4A9B-B086-92DF663E972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125.22</c:v>
                </c:pt>
              </c:numCache>
            </c:numRef>
          </c:val>
          <c:extLst>
            <c:ext xmlns:c16="http://schemas.microsoft.com/office/drawing/2014/chart" uri="{C3380CC4-5D6E-409C-BE32-E72D297353CC}">
              <c16:uniqueId val="{00000000-BBFB-4BF7-9FDB-CE84E2ACBBB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107.83</c:v>
                </c:pt>
              </c:numCache>
            </c:numRef>
          </c:val>
          <c:smooth val="0"/>
          <c:extLst>
            <c:ext xmlns:c16="http://schemas.microsoft.com/office/drawing/2014/chart" uri="{C3380CC4-5D6E-409C-BE32-E72D297353CC}">
              <c16:uniqueId val="{00000001-BBFB-4BF7-9FDB-CE84E2ACBBB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3.49</c:v>
                </c:pt>
              </c:numCache>
            </c:numRef>
          </c:val>
          <c:extLst>
            <c:ext xmlns:c16="http://schemas.microsoft.com/office/drawing/2014/chart" uri="{C3380CC4-5D6E-409C-BE32-E72D297353CC}">
              <c16:uniqueId val="{00000000-592E-4D6F-910C-AC50739266C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22.1</c:v>
                </c:pt>
              </c:numCache>
            </c:numRef>
          </c:val>
          <c:smooth val="0"/>
          <c:extLst>
            <c:ext xmlns:c16="http://schemas.microsoft.com/office/drawing/2014/chart" uri="{C3380CC4-5D6E-409C-BE32-E72D297353CC}">
              <c16:uniqueId val="{00000001-592E-4D6F-910C-AC50739266C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F8B-48E8-8EB5-518FF592E11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CF8B-48E8-8EB5-518FF592E11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74A-4B30-8677-7754E82E7CD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30.17</c:v>
                </c:pt>
              </c:numCache>
            </c:numRef>
          </c:val>
          <c:smooth val="0"/>
          <c:extLst>
            <c:ext xmlns:c16="http://schemas.microsoft.com/office/drawing/2014/chart" uri="{C3380CC4-5D6E-409C-BE32-E72D297353CC}">
              <c16:uniqueId val="{00000001-974A-4B30-8677-7754E82E7CD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76.72</c:v>
                </c:pt>
              </c:numCache>
            </c:numRef>
          </c:val>
          <c:extLst>
            <c:ext xmlns:c16="http://schemas.microsoft.com/office/drawing/2014/chart" uri="{C3380CC4-5D6E-409C-BE32-E72D297353CC}">
              <c16:uniqueId val="{00000000-6D9C-4AFD-8C2B-2578265B55D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56.13</c:v>
                </c:pt>
              </c:numCache>
            </c:numRef>
          </c:val>
          <c:smooth val="0"/>
          <c:extLst>
            <c:ext xmlns:c16="http://schemas.microsoft.com/office/drawing/2014/chart" uri="{C3380CC4-5D6E-409C-BE32-E72D297353CC}">
              <c16:uniqueId val="{00000001-6D9C-4AFD-8C2B-2578265B55D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C82-474C-88EB-71AFC4CE47A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1343.89</c:v>
                </c:pt>
              </c:numCache>
            </c:numRef>
          </c:val>
          <c:smooth val="0"/>
          <c:extLst>
            <c:ext xmlns:c16="http://schemas.microsoft.com/office/drawing/2014/chart" uri="{C3380CC4-5D6E-409C-BE32-E72D297353CC}">
              <c16:uniqueId val="{00000001-9C82-474C-88EB-71AFC4CE47A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36.380000000000003</c:v>
                </c:pt>
              </c:numCache>
            </c:numRef>
          </c:val>
          <c:extLst>
            <c:ext xmlns:c16="http://schemas.microsoft.com/office/drawing/2014/chart" uri="{C3380CC4-5D6E-409C-BE32-E72D297353CC}">
              <c16:uniqueId val="{00000000-6FED-49CB-95C3-A86071C9BBD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72.84</c:v>
                </c:pt>
              </c:numCache>
            </c:numRef>
          </c:val>
          <c:smooth val="0"/>
          <c:extLst>
            <c:ext xmlns:c16="http://schemas.microsoft.com/office/drawing/2014/chart" uri="{C3380CC4-5D6E-409C-BE32-E72D297353CC}">
              <c16:uniqueId val="{00000001-6FED-49CB-95C3-A86071C9BBD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427.41</c:v>
                </c:pt>
              </c:numCache>
            </c:numRef>
          </c:val>
          <c:extLst>
            <c:ext xmlns:c16="http://schemas.microsoft.com/office/drawing/2014/chart" uri="{C3380CC4-5D6E-409C-BE32-E72D297353CC}">
              <c16:uniqueId val="{00000000-E192-4320-AC98-E822BB2230A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232.33</c:v>
                </c:pt>
              </c:numCache>
            </c:numRef>
          </c:val>
          <c:smooth val="0"/>
          <c:extLst>
            <c:ext xmlns:c16="http://schemas.microsoft.com/office/drawing/2014/chart" uri="{C3380CC4-5D6E-409C-BE32-E72D297353CC}">
              <c16:uniqueId val="{00000001-E192-4320-AC98-E822BB2230A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60"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鹿児島県　大崎町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Cd2</v>
      </c>
      <c r="X8" s="39"/>
      <c r="Y8" s="39"/>
      <c r="Z8" s="39"/>
      <c r="AA8" s="39"/>
      <c r="AB8" s="39"/>
      <c r="AC8" s="39"/>
      <c r="AD8" s="40" t="str">
        <f>データ!$M$6</f>
        <v>非設置</v>
      </c>
      <c r="AE8" s="40"/>
      <c r="AF8" s="40"/>
      <c r="AG8" s="40"/>
      <c r="AH8" s="40"/>
      <c r="AI8" s="40"/>
      <c r="AJ8" s="40"/>
      <c r="AK8" s="3"/>
      <c r="AL8" s="41">
        <f>データ!S6</f>
        <v>11914</v>
      </c>
      <c r="AM8" s="41"/>
      <c r="AN8" s="41"/>
      <c r="AO8" s="41"/>
      <c r="AP8" s="41"/>
      <c r="AQ8" s="41"/>
      <c r="AR8" s="41"/>
      <c r="AS8" s="41"/>
      <c r="AT8" s="34">
        <f>データ!T6</f>
        <v>100.64</v>
      </c>
      <c r="AU8" s="34"/>
      <c r="AV8" s="34"/>
      <c r="AW8" s="34"/>
      <c r="AX8" s="34"/>
      <c r="AY8" s="34"/>
      <c r="AZ8" s="34"/>
      <c r="BA8" s="34"/>
      <c r="BB8" s="34">
        <f>データ!U6</f>
        <v>118.38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67.52</v>
      </c>
      <c r="J10" s="34"/>
      <c r="K10" s="34"/>
      <c r="L10" s="34"/>
      <c r="M10" s="34"/>
      <c r="N10" s="34"/>
      <c r="O10" s="34"/>
      <c r="P10" s="34">
        <f>データ!P6</f>
        <v>26.39</v>
      </c>
      <c r="Q10" s="34"/>
      <c r="R10" s="34"/>
      <c r="S10" s="34"/>
      <c r="T10" s="34"/>
      <c r="U10" s="34"/>
      <c r="V10" s="34"/>
      <c r="W10" s="34">
        <f>データ!Q6</f>
        <v>105.56</v>
      </c>
      <c r="X10" s="34"/>
      <c r="Y10" s="34"/>
      <c r="Z10" s="34"/>
      <c r="AA10" s="34"/>
      <c r="AB10" s="34"/>
      <c r="AC10" s="34"/>
      <c r="AD10" s="41">
        <f>データ!R6</f>
        <v>3300</v>
      </c>
      <c r="AE10" s="41"/>
      <c r="AF10" s="41"/>
      <c r="AG10" s="41"/>
      <c r="AH10" s="41"/>
      <c r="AI10" s="41"/>
      <c r="AJ10" s="41"/>
      <c r="AK10" s="2"/>
      <c r="AL10" s="41">
        <f>データ!V6</f>
        <v>3128</v>
      </c>
      <c r="AM10" s="41"/>
      <c r="AN10" s="41"/>
      <c r="AO10" s="41"/>
      <c r="AP10" s="41"/>
      <c r="AQ10" s="41"/>
      <c r="AR10" s="41"/>
      <c r="AS10" s="41"/>
      <c r="AT10" s="34">
        <f>データ!W6</f>
        <v>1.85</v>
      </c>
      <c r="AU10" s="34"/>
      <c r="AV10" s="34"/>
      <c r="AW10" s="34"/>
      <c r="AX10" s="34"/>
      <c r="AY10" s="34"/>
      <c r="AZ10" s="34"/>
      <c r="BA10" s="34"/>
      <c r="BB10" s="34">
        <f>データ!X6</f>
        <v>1690.81</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nlS8Xo1IY0O/mF1vUuRZRlwZeu+KD3LwhfBzizLtIxHstLy+QEpMkQPnNZ2y6SaZV1LPUMzj5JsmHeJBGuvbcA==" saltValue="gTGLLwRm2B3W0c2bCh/Qc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464686</v>
      </c>
      <c r="D6" s="19">
        <f t="shared" si="3"/>
        <v>46</v>
      </c>
      <c r="E6" s="19">
        <f t="shared" si="3"/>
        <v>17</v>
      </c>
      <c r="F6" s="19">
        <f t="shared" si="3"/>
        <v>1</v>
      </c>
      <c r="G6" s="19">
        <f t="shared" si="3"/>
        <v>0</v>
      </c>
      <c r="H6" s="19" t="str">
        <f t="shared" si="3"/>
        <v>鹿児島県　大崎町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67.52</v>
      </c>
      <c r="P6" s="20">
        <f t="shared" si="3"/>
        <v>26.39</v>
      </c>
      <c r="Q6" s="20">
        <f t="shared" si="3"/>
        <v>105.56</v>
      </c>
      <c r="R6" s="20">
        <f t="shared" si="3"/>
        <v>3300</v>
      </c>
      <c r="S6" s="20">
        <f t="shared" si="3"/>
        <v>11914</v>
      </c>
      <c r="T6" s="20">
        <f t="shared" si="3"/>
        <v>100.64</v>
      </c>
      <c r="U6" s="20">
        <f t="shared" si="3"/>
        <v>118.38</v>
      </c>
      <c r="V6" s="20">
        <f t="shared" si="3"/>
        <v>3128</v>
      </c>
      <c r="W6" s="20">
        <f t="shared" si="3"/>
        <v>1.85</v>
      </c>
      <c r="X6" s="20">
        <f t="shared" si="3"/>
        <v>1690.81</v>
      </c>
      <c r="Y6" s="21" t="str">
        <f>IF(Y7="",NA(),Y7)</f>
        <v>-</v>
      </c>
      <c r="Z6" s="21" t="str">
        <f t="shared" ref="Z6:AH6" si="4">IF(Z7="",NA(),Z7)</f>
        <v>-</v>
      </c>
      <c r="AA6" s="21" t="str">
        <f t="shared" si="4"/>
        <v>-</v>
      </c>
      <c r="AB6" s="21" t="str">
        <f t="shared" si="4"/>
        <v>-</v>
      </c>
      <c r="AC6" s="21">
        <f t="shared" si="4"/>
        <v>125.22</v>
      </c>
      <c r="AD6" s="21" t="str">
        <f t="shared" si="4"/>
        <v>-</v>
      </c>
      <c r="AE6" s="21" t="str">
        <f t="shared" si="4"/>
        <v>-</v>
      </c>
      <c r="AF6" s="21" t="str">
        <f t="shared" si="4"/>
        <v>-</v>
      </c>
      <c r="AG6" s="21" t="str">
        <f t="shared" si="4"/>
        <v>-</v>
      </c>
      <c r="AH6" s="21">
        <f t="shared" si="4"/>
        <v>107.83</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30.17</v>
      </c>
      <c r="AT6" s="20" t="str">
        <f>IF(AT7="","",IF(AT7="-","【-】","【"&amp;SUBSTITUTE(TEXT(AT7,"#,##0.00"),"-","△")&amp;"】"))</f>
        <v>【3.12】</v>
      </c>
      <c r="AU6" s="21" t="str">
        <f>IF(AU7="",NA(),AU7)</f>
        <v>-</v>
      </c>
      <c r="AV6" s="21" t="str">
        <f t="shared" ref="AV6:BD6" si="6">IF(AV7="",NA(),AV7)</f>
        <v>-</v>
      </c>
      <c r="AW6" s="21" t="str">
        <f t="shared" si="6"/>
        <v>-</v>
      </c>
      <c r="AX6" s="21" t="str">
        <f t="shared" si="6"/>
        <v>-</v>
      </c>
      <c r="AY6" s="21">
        <f t="shared" si="6"/>
        <v>76.72</v>
      </c>
      <c r="AZ6" s="21" t="str">
        <f t="shared" si="6"/>
        <v>-</v>
      </c>
      <c r="BA6" s="21" t="str">
        <f t="shared" si="6"/>
        <v>-</v>
      </c>
      <c r="BB6" s="21" t="str">
        <f t="shared" si="6"/>
        <v>-</v>
      </c>
      <c r="BC6" s="21" t="str">
        <f t="shared" si="6"/>
        <v>-</v>
      </c>
      <c r="BD6" s="21">
        <f t="shared" si="6"/>
        <v>56.13</v>
      </c>
      <c r="BE6" s="20" t="str">
        <f>IF(BE7="","",IF(BE7="-","【-】","【"&amp;SUBSTITUTE(TEXT(BE7,"#,##0.00"),"-","△")&amp;"】"))</f>
        <v>【82.75】</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1343.89</v>
      </c>
      <c r="BP6" s="20" t="str">
        <f>IF(BP7="","",IF(BP7="-","【-】","【"&amp;SUBSTITUTE(TEXT(BP7,"#,##0.00"),"-","△")&amp;"】"))</f>
        <v>【602.56】</v>
      </c>
      <c r="BQ6" s="21" t="str">
        <f>IF(BQ7="",NA(),BQ7)</f>
        <v>-</v>
      </c>
      <c r="BR6" s="21" t="str">
        <f t="shared" ref="BR6:BZ6" si="8">IF(BR7="",NA(),BR7)</f>
        <v>-</v>
      </c>
      <c r="BS6" s="21" t="str">
        <f t="shared" si="8"/>
        <v>-</v>
      </c>
      <c r="BT6" s="21" t="str">
        <f t="shared" si="8"/>
        <v>-</v>
      </c>
      <c r="BU6" s="21">
        <f t="shared" si="8"/>
        <v>36.380000000000003</v>
      </c>
      <c r="BV6" s="21" t="str">
        <f t="shared" si="8"/>
        <v>-</v>
      </c>
      <c r="BW6" s="21" t="str">
        <f t="shared" si="8"/>
        <v>-</v>
      </c>
      <c r="BX6" s="21" t="str">
        <f t="shared" si="8"/>
        <v>-</v>
      </c>
      <c r="BY6" s="21" t="str">
        <f t="shared" si="8"/>
        <v>-</v>
      </c>
      <c r="BZ6" s="21">
        <f t="shared" si="8"/>
        <v>72.84</v>
      </c>
      <c r="CA6" s="20" t="str">
        <f>IF(CA7="","",IF(CA7="-","【-】","【"&amp;SUBSTITUTE(TEXT(CA7,"#,##0.00"),"-","△")&amp;"】"))</f>
        <v>【97.94】</v>
      </c>
      <c r="CB6" s="21" t="str">
        <f>IF(CB7="",NA(),CB7)</f>
        <v>-</v>
      </c>
      <c r="CC6" s="21" t="str">
        <f t="shared" ref="CC6:CK6" si="9">IF(CC7="",NA(),CC7)</f>
        <v>-</v>
      </c>
      <c r="CD6" s="21" t="str">
        <f t="shared" si="9"/>
        <v>-</v>
      </c>
      <c r="CE6" s="21" t="str">
        <f t="shared" si="9"/>
        <v>-</v>
      </c>
      <c r="CF6" s="21">
        <f t="shared" si="9"/>
        <v>427.41</v>
      </c>
      <c r="CG6" s="21" t="str">
        <f t="shared" si="9"/>
        <v>-</v>
      </c>
      <c r="CH6" s="21" t="str">
        <f t="shared" si="9"/>
        <v>-</v>
      </c>
      <c r="CI6" s="21" t="str">
        <f t="shared" si="9"/>
        <v>-</v>
      </c>
      <c r="CJ6" s="21" t="str">
        <f t="shared" si="9"/>
        <v>-</v>
      </c>
      <c r="CK6" s="21">
        <f t="shared" si="9"/>
        <v>232.33</v>
      </c>
      <c r="CL6" s="20" t="str">
        <f>IF(CL7="","",IF(CL7="-","【-】","【"&amp;SUBSTITUTE(TEXT(CL7,"#,##0.00"),"-","△")&amp;"】"))</f>
        <v>【140.98】</v>
      </c>
      <c r="CM6" s="21" t="str">
        <f>IF(CM7="",NA(),CM7)</f>
        <v>-</v>
      </c>
      <c r="CN6" s="21" t="str">
        <f t="shared" ref="CN6:CV6" si="10">IF(CN7="",NA(),CN7)</f>
        <v>-</v>
      </c>
      <c r="CO6" s="21" t="str">
        <f t="shared" si="10"/>
        <v>-</v>
      </c>
      <c r="CP6" s="21" t="str">
        <f t="shared" si="10"/>
        <v>-</v>
      </c>
      <c r="CQ6" s="21">
        <f t="shared" si="10"/>
        <v>31.08</v>
      </c>
      <c r="CR6" s="21" t="str">
        <f t="shared" si="10"/>
        <v>-</v>
      </c>
      <c r="CS6" s="21" t="str">
        <f t="shared" si="10"/>
        <v>-</v>
      </c>
      <c r="CT6" s="21" t="str">
        <f t="shared" si="10"/>
        <v>-</v>
      </c>
      <c r="CU6" s="21" t="str">
        <f t="shared" si="10"/>
        <v>-</v>
      </c>
      <c r="CV6" s="21">
        <f t="shared" si="10"/>
        <v>48.92</v>
      </c>
      <c r="CW6" s="20" t="str">
        <f>IF(CW7="","",IF(CW7="-","【-】","【"&amp;SUBSTITUTE(TEXT(CW7,"#,##0.00"),"-","△")&amp;"】"))</f>
        <v>【60.13】</v>
      </c>
      <c r="CX6" s="21" t="str">
        <f>IF(CX7="",NA(),CX7)</f>
        <v>-</v>
      </c>
      <c r="CY6" s="21" t="str">
        <f t="shared" ref="CY6:DG6" si="11">IF(CY7="",NA(),CY7)</f>
        <v>-</v>
      </c>
      <c r="CZ6" s="21" t="str">
        <f t="shared" si="11"/>
        <v>-</v>
      </c>
      <c r="DA6" s="21" t="str">
        <f t="shared" si="11"/>
        <v>-</v>
      </c>
      <c r="DB6" s="21">
        <f t="shared" si="11"/>
        <v>95.72</v>
      </c>
      <c r="DC6" s="21" t="str">
        <f t="shared" si="11"/>
        <v>-</v>
      </c>
      <c r="DD6" s="21" t="str">
        <f t="shared" si="11"/>
        <v>-</v>
      </c>
      <c r="DE6" s="21" t="str">
        <f t="shared" si="11"/>
        <v>-</v>
      </c>
      <c r="DF6" s="21" t="str">
        <f t="shared" si="11"/>
        <v>-</v>
      </c>
      <c r="DG6" s="21">
        <f t="shared" si="11"/>
        <v>80.760000000000005</v>
      </c>
      <c r="DH6" s="20" t="str">
        <f>IF(DH7="","",IF(DH7="-","【-】","【"&amp;SUBSTITUTE(TEXT(DH7,"#,##0.00"),"-","△")&amp;"】"))</f>
        <v>【96.00】</v>
      </c>
      <c r="DI6" s="21" t="str">
        <f>IF(DI7="",NA(),DI7)</f>
        <v>-</v>
      </c>
      <c r="DJ6" s="21" t="str">
        <f t="shared" ref="DJ6:DR6" si="12">IF(DJ7="",NA(),DJ7)</f>
        <v>-</v>
      </c>
      <c r="DK6" s="21" t="str">
        <f t="shared" si="12"/>
        <v>-</v>
      </c>
      <c r="DL6" s="21" t="str">
        <f t="shared" si="12"/>
        <v>-</v>
      </c>
      <c r="DM6" s="21">
        <f t="shared" si="12"/>
        <v>3.49</v>
      </c>
      <c r="DN6" s="21" t="str">
        <f t="shared" si="12"/>
        <v>-</v>
      </c>
      <c r="DO6" s="21" t="str">
        <f t="shared" si="12"/>
        <v>-</v>
      </c>
      <c r="DP6" s="21" t="str">
        <f t="shared" si="12"/>
        <v>-</v>
      </c>
      <c r="DQ6" s="21" t="str">
        <f t="shared" si="12"/>
        <v>-</v>
      </c>
      <c r="DR6" s="21">
        <f t="shared" si="12"/>
        <v>22.1</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0.04</v>
      </c>
      <c r="EO6" s="20" t="str">
        <f>IF(EO7="","",IF(EO7="-","【-】","【"&amp;SUBSTITUTE(TEXT(EO7,"#,##0.00"),"-","△")&amp;"】"))</f>
        <v>【0.19】</v>
      </c>
    </row>
    <row r="7" spans="1:148" s="22" customFormat="1" x14ac:dyDescent="0.2">
      <c r="A7" s="14"/>
      <c r="B7" s="23">
        <v>2024</v>
      </c>
      <c r="C7" s="23">
        <v>464686</v>
      </c>
      <c r="D7" s="23">
        <v>46</v>
      </c>
      <c r="E7" s="23">
        <v>17</v>
      </c>
      <c r="F7" s="23">
        <v>1</v>
      </c>
      <c r="G7" s="23">
        <v>0</v>
      </c>
      <c r="H7" s="23" t="s">
        <v>96</v>
      </c>
      <c r="I7" s="23" t="s">
        <v>97</v>
      </c>
      <c r="J7" s="23" t="s">
        <v>98</v>
      </c>
      <c r="K7" s="23" t="s">
        <v>99</v>
      </c>
      <c r="L7" s="23" t="s">
        <v>100</v>
      </c>
      <c r="M7" s="23" t="s">
        <v>101</v>
      </c>
      <c r="N7" s="24" t="s">
        <v>102</v>
      </c>
      <c r="O7" s="24">
        <v>67.52</v>
      </c>
      <c r="P7" s="24">
        <v>26.39</v>
      </c>
      <c r="Q7" s="24">
        <v>105.56</v>
      </c>
      <c r="R7" s="24">
        <v>3300</v>
      </c>
      <c r="S7" s="24">
        <v>11914</v>
      </c>
      <c r="T7" s="24">
        <v>100.64</v>
      </c>
      <c r="U7" s="24">
        <v>118.38</v>
      </c>
      <c r="V7" s="24">
        <v>3128</v>
      </c>
      <c r="W7" s="24">
        <v>1.85</v>
      </c>
      <c r="X7" s="24">
        <v>1690.81</v>
      </c>
      <c r="Y7" s="24" t="s">
        <v>102</v>
      </c>
      <c r="Z7" s="24" t="s">
        <v>102</v>
      </c>
      <c r="AA7" s="24" t="s">
        <v>102</v>
      </c>
      <c r="AB7" s="24" t="s">
        <v>102</v>
      </c>
      <c r="AC7" s="24">
        <v>125.22</v>
      </c>
      <c r="AD7" s="24" t="s">
        <v>102</v>
      </c>
      <c r="AE7" s="24" t="s">
        <v>102</v>
      </c>
      <c r="AF7" s="24" t="s">
        <v>102</v>
      </c>
      <c r="AG7" s="24" t="s">
        <v>102</v>
      </c>
      <c r="AH7" s="24">
        <v>107.83</v>
      </c>
      <c r="AI7" s="24">
        <v>105.36</v>
      </c>
      <c r="AJ7" s="24" t="s">
        <v>102</v>
      </c>
      <c r="AK7" s="24" t="s">
        <v>102</v>
      </c>
      <c r="AL7" s="24" t="s">
        <v>102</v>
      </c>
      <c r="AM7" s="24" t="s">
        <v>102</v>
      </c>
      <c r="AN7" s="24">
        <v>0</v>
      </c>
      <c r="AO7" s="24" t="s">
        <v>102</v>
      </c>
      <c r="AP7" s="24" t="s">
        <v>102</v>
      </c>
      <c r="AQ7" s="24" t="s">
        <v>102</v>
      </c>
      <c r="AR7" s="24" t="s">
        <v>102</v>
      </c>
      <c r="AS7" s="24">
        <v>30.17</v>
      </c>
      <c r="AT7" s="24">
        <v>3.12</v>
      </c>
      <c r="AU7" s="24" t="s">
        <v>102</v>
      </c>
      <c r="AV7" s="24" t="s">
        <v>102</v>
      </c>
      <c r="AW7" s="24" t="s">
        <v>102</v>
      </c>
      <c r="AX7" s="24" t="s">
        <v>102</v>
      </c>
      <c r="AY7" s="24">
        <v>76.72</v>
      </c>
      <c r="AZ7" s="24" t="s">
        <v>102</v>
      </c>
      <c r="BA7" s="24" t="s">
        <v>102</v>
      </c>
      <c r="BB7" s="24" t="s">
        <v>102</v>
      </c>
      <c r="BC7" s="24" t="s">
        <v>102</v>
      </c>
      <c r="BD7" s="24">
        <v>56.13</v>
      </c>
      <c r="BE7" s="24">
        <v>82.75</v>
      </c>
      <c r="BF7" s="24" t="s">
        <v>102</v>
      </c>
      <c r="BG7" s="24" t="s">
        <v>102</v>
      </c>
      <c r="BH7" s="24" t="s">
        <v>102</v>
      </c>
      <c r="BI7" s="24" t="s">
        <v>102</v>
      </c>
      <c r="BJ7" s="24">
        <v>0</v>
      </c>
      <c r="BK7" s="24" t="s">
        <v>102</v>
      </c>
      <c r="BL7" s="24" t="s">
        <v>102</v>
      </c>
      <c r="BM7" s="24" t="s">
        <v>102</v>
      </c>
      <c r="BN7" s="24" t="s">
        <v>102</v>
      </c>
      <c r="BO7" s="24">
        <v>1343.89</v>
      </c>
      <c r="BP7" s="24">
        <v>602.55999999999995</v>
      </c>
      <c r="BQ7" s="24" t="s">
        <v>102</v>
      </c>
      <c r="BR7" s="24" t="s">
        <v>102</v>
      </c>
      <c r="BS7" s="24" t="s">
        <v>102</v>
      </c>
      <c r="BT7" s="24" t="s">
        <v>102</v>
      </c>
      <c r="BU7" s="24">
        <v>36.380000000000003</v>
      </c>
      <c r="BV7" s="24" t="s">
        <v>102</v>
      </c>
      <c r="BW7" s="24" t="s">
        <v>102</v>
      </c>
      <c r="BX7" s="24" t="s">
        <v>102</v>
      </c>
      <c r="BY7" s="24" t="s">
        <v>102</v>
      </c>
      <c r="BZ7" s="24">
        <v>72.84</v>
      </c>
      <c r="CA7" s="24">
        <v>97.94</v>
      </c>
      <c r="CB7" s="24" t="s">
        <v>102</v>
      </c>
      <c r="CC7" s="24" t="s">
        <v>102</v>
      </c>
      <c r="CD7" s="24" t="s">
        <v>102</v>
      </c>
      <c r="CE7" s="24" t="s">
        <v>102</v>
      </c>
      <c r="CF7" s="24">
        <v>427.41</v>
      </c>
      <c r="CG7" s="24" t="s">
        <v>102</v>
      </c>
      <c r="CH7" s="24" t="s">
        <v>102</v>
      </c>
      <c r="CI7" s="24" t="s">
        <v>102</v>
      </c>
      <c r="CJ7" s="24" t="s">
        <v>102</v>
      </c>
      <c r="CK7" s="24">
        <v>232.33</v>
      </c>
      <c r="CL7" s="24">
        <v>140.97999999999999</v>
      </c>
      <c r="CM7" s="24" t="s">
        <v>102</v>
      </c>
      <c r="CN7" s="24" t="s">
        <v>102</v>
      </c>
      <c r="CO7" s="24" t="s">
        <v>102</v>
      </c>
      <c r="CP7" s="24" t="s">
        <v>102</v>
      </c>
      <c r="CQ7" s="24">
        <v>31.08</v>
      </c>
      <c r="CR7" s="24" t="s">
        <v>102</v>
      </c>
      <c r="CS7" s="24" t="s">
        <v>102</v>
      </c>
      <c r="CT7" s="24" t="s">
        <v>102</v>
      </c>
      <c r="CU7" s="24" t="s">
        <v>102</v>
      </c>
      <c r="CV7" s="24">
        <v>48.92</v>
      </c>
      <c r="CW7" s="24">
        <v>60.13</v>
      </c>
      <c r="CX7" s="24" t="s">
        <v>102</v>
      </c>
      <c r="CY7" s="24" t="s">
        <v>102</v>
      </c>
      <c r="CZ7" s="24" t="s">
        <v>102</v>
      </c>
      <c r="DA7" s="24" t="s">
        <v>102</v>
      </c>
      <c r="DB7" s="24">
        <v>95.72</v>
      </c>
      <c r="DC7" s="24" t="s">
        <v>102</v>
      </c>
      <c r="DD7" s="24" t="s">
        <v>102</v>
      </c>
      <c r="DE7" s="24" t="s">
        <v>102</v>
      </c>
      <c r="DF7" s="24" t="s">
        <v>102</v>
      </c>
      <c r="DG7" s="24">
        <v>80.760000000000005</v>
      </c>
      <c r="DH7" s="24">
        <v>96</v>
      </c>
      <c r="DI7" s="24" t="s">
        <v>102</v>
      </c>
      <c r="DJ7" s="24" t="s">
        <v>102</v>
      </c>
      <c r="DK7" s="24" t="s">
        <v>102</v>
      </c>
      <c r="DL7" s="24" t="s">
        <v>102</v>
      </c>
      <c r="DM7" s="24">
        <v>3.49</v>
      </c>
      <c r="DN7" s="24" t="s">
        <v>102</v>
      </c>
      <c r="DO7" s="24" t="s">
        <v>102</v>
      </c>
      <c r="DP7" s="24" t="s">
        <v>102</v>
      </c>
      <c r="DQ7" s="24" t="s">
        <v>102</v>
      </c>
      <c r="DR7" s="24">
        <v>22.1</v>
      </c>
      <c r="DS7" s="24">
        <v>42.2</v>
      </c>
      <c r="DT7" s="24" t="s">
        <v>102</v>
      </c>
      <c r="DU7" s="24" t="s">
        <v>102</v>
      </c>
      <c r="DV7" s="24" t="s">
        <v>102</v>
      </c>
      <c r="DW7" s="24" t="s">
        <v>102</v>
      </c>
      <c r="DX7" s="24">
        <v>0</v>
      </c>
      <c r="DY7" s="24" t="s">
        <v>102</v>
      </c>
      <c r="DZ7" s="24" t="s">
        <v>102</v>
      </c>
      <c r="EA7" s="24" t="s">
        <v>102</v>
      </c>
      <c r="EB7" s="24" t="s">
        <v>102</v>
      </c>
      <c r="EC7" s="24">
        <v>0</v>
      </c>
      <c r="ED7" s="24">
        <v>9.4600000000000009</v>
      </c>
      <c r="EE7" s="24" t="s">
        <v>102</v>
      </c>
      <c r="EF7" s="24" t="s">
        <v>102</v>
      </c>
      <c r="EG7" s="24" t="s">
        <v>102</v>
      </c>
      <c r="EH7" s="24" t="s">
        <v>102</v>
      </c>
      <c r="EI7" s="24">
        <v>0</v>
      </c>
      <c r="EJ7" s="24" t="s">
        <v>102</v>
      </c>
      <c r="EK7" s="24" t="s">
        <v>102</v>
      </c>
      <c r="EL7" s="24" t="s">
        <v>102</v>
      </c>
      <c r="EM7" s="24" t="s">
        <v>102</v>
      </c>
      <c r="EN7" s="24">
        <v>0.04</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dcterms:created xsi:type="dcterms:W3CDTF">2025-12-23T06:06:42Z</dcterms:created>
  <dcterms:modified xsi:type="dcterms:W3CDTF">2026-03-04T08:00:23Z</dcterms:modified>
  <cp:category/>
</cp:coreProperties>
</file>