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4 南さつま市\"/>
    </mc:Choice>
  </mc:AlternateContent>
  <xr:revisionPtr revIDLastSave="0" documentId="13_ncr:1_{9E401CAB-9C95-456A-BE19-A77B48D4F76D}" xr6:coauthVersionLast="47" xr6:coauthVersionMax="47" xr10:uidLastSave="{00000000-0000-0000-0000-000000000000}"/>
  <workbookProtection workbookAlgorithmName="SHA-512" workbookHashValue="dOr1NvD0RI4tojLNbUtpt2fLPK23AzXYjNi38IqPkBC1vIqezs0My6ItiX6tjXulBuss3LOUt9mxDJE5Dlljrw==" workbookSaltValue="sLwioamoVp2Ww2KgXF0Uf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AL10" i="4"/>
  <c r="AD10" i="4"/>
  <c r="B10" i="4"/>
  <c r="AD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<sst xmlns="http://schemas.openxmlformats.org/spreadsheetml/2006/main" count="297" uniqueCount="115">
  <si>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</si>
  <si>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</si>
  <si>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</si>
  <si>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</si>
  <si>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</si>
  <si>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</si>
  <si>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</si>
  <si>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</si>
  <si>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</si>
  <si>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</si>
  <si>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</si>
  <si>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</si>
  <si>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</si>
  <si>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</si>
  <si>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</si>
  <si>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</si>
  <si>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</si>
  <si>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</si>
  <si>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</si>
  <si>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</si>
  <si>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</si>
  <si>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</si>
  <si>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</si>
  <si>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</si>
  <si>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</si>
  <si>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</si>
  <si>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</si>
  <si>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</si>
  <si>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</si>
  <si>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</si>
  <si>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</si>
  <si>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</si>
  <si>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</si>
  <si>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</si>
  <si>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</si>
  <si>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</si>
  <si>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</si>
  <si>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</si>
  <si>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</si>
  <si>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</si>
  <si>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</si>
  <si>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</si>
  <si>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</si>
  <si>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</si>
  <si>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</si>
  <si>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</si>
  <si>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</si>
  <si>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</si>
  <si>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</si>
  <si>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</si>
  <si>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</si>
  <si>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</si>
  <si>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</si>
  <si>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</si>
  <si>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</si>
  <si>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</si>
  <si>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</si>
  <si>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</si>
  <si>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</si>
  <si>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</si>
  <si>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</si>
  <si>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</si>
  <si>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</si>
  <si>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</si>
  <si>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</si>
  <si>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</si>
  <si>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</si>
  <si>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</si>
  <si>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</si>
  <si>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</si>
  <si>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</si>
  <si>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</si>
  <si>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</si>
  <si>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</si>
  <si>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</si>
  <si>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</si>
  <si>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</si>
  <si>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</si>
  <si>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</si>
  <si>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</si>
  <si>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</si>
  <si>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</si>
  <si>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</si>
  <si>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</si>
  <si>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</si>
  <si>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</si>
  <si>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</si>
  <si>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</si>
  <si>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</si>
  <si>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</si>
  <si>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</si>
  <si>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</si>
  <si>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</si>
  <si>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</si>
  <si>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</si>
  <si>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</si>
  <si>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</si>
  <si>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</si>
  <si>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</si>
  <si>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</si>
  <si>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</si>
  <si>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</si>
  <si>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</si>
  <si>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</si>
  <si>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</si>
  <si>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</si>
  <si>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</si>
  <si>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</si>
  <si>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</si>
  <si>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</si>
  <si>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</si>
  <si>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</si>
  <si>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２処理区とも供用開始後25年を経過している。令和７年度まで更新事業を継続予定である。海沿いに面し傾斜地もある地域であり各所へマンホールポンプの設置もあり、危機老朽への対応が多い。施設利用率も低いことから施設更新においては人口減も考慮し、投資の費用対効果、ダウンサイジング等も検討し、施設の適正化を図りたい。</t>
    <rPh sb="1" eb="4">
      <t>ショリク</t>
    </rPh>
    <rPh sb="6" eb="8">
      <t>キョウヨウ</t>
    </rPh>
    <rPh sb="8" eb="11">
      <t>カイシゴ</t>
    </rPh>
    <rPh sb="13" eb="14">
      <t>ネン</t>
    </rPh>
    <rPh sb="15" eb="17">
      <t>ケイカ</t>
    </rPh>
    <rPh sb="22" eb="24">
      <t>レイワ</t>
    </rPh>
    <rPh sb="25" eb="27">
      <t>ネンド</t>
    </rPh>
    <rPh sb="29" eb="31">
      <t>コウシン</t>
    </rPh>
    <rPh sb="31" eb="33">
      <t>ジギョウ</t>
    </rPh>
    <rPh sb="34" eb="36">
      <t>ケイゾク</t>
    </rPh>
    <rPh sb="36" eb="38">
      <t>ヨテイ</t>
    </rPh>
    <rPh sb="42" eb="44">
      <t>ウミゾ</t>
    </rPh>
    <rPh sb="46" eb="47">
      <t>メン</t>
    </rPh>
    <rPh sb="48" eb="51">
      <t>ケイシャチ</t>
    </rPh>
    <rPh sb="54" eb="56">
      <t>チイキ</t>
    </rPh>
    <rPh sb="59" eb="61">
      <t>カクショ</t>
    </rPh>
    <rPh sb="71" eb="73">
      <t>セッチ</t>
    </rPh>
    <rPh sb="77" eb="79">
      <t>キキ</t>
    </rPh>
    <rPh sb="79" eb="81">
      <t>ロウキュウ</t>
    </rPh>
    <rPh sb="83" eb="85">
      <t>タイオウ</t>
    </rPh>
    <rPh sb="86" eb="87">
      <t>オオ</t>
    </rPh>
    <rPh sb="89" eb="91">
      <t>シセツ</t>
    </rPh>
    <rPh sb="91" eb="93">
      <t>リヨウ</t>
    </rPh>
    <rPh sb="93" eb="94">
      <t>リツ</t>
    </rPh>
    <rPh sb="95" eb="96">
      <t>ヒク</t>
    </rPh>
    <rPh sb="101" eb="103">
      <t>シセツ</t>
    </rPh>
    <rPh sb="103" eb="105">
      <t>コウシン</t>
    </rPh>
    <rPh sb="110" eb="112">
      <t>ジンコウ</t>
    </rPh>
    <rPh sb="112" eb="113">
      <t>ゲン</t>
    </rPh>
    <rPh sb="114" eb="116">
      <t>コウリョ</t>
    </rPh>
    <rPh sb="118" eb="120">
      <t>トウシ</t>
    </rPh>
    <rPh sb="121" eb="124">
      <t>ヒヨウタイ</t>
    </rPh>
    <rPh sb="124" eb="126">
      <t>コウカ</t>
    </rPh>
    <rPh sb="135" eb="136">
      <t>トウ</t>
    </rPh>
    <rPh sb="137" eb="139">
      <t>ケントウ</t>
    </rPh>
    <rPh sb="141" eb="143">
      <t>シセツ</t>
    </rPh>
    <rPh sb="144" eb="146">
      <t>テキセイ</t>
    </rPh>
    <rPh sb="146" eb="147">
      <t>カ</t>
    </rPh>
    <rPh sb="148" eb="149">
      <t>ハカ</t>
    </rPh>
    <phoneticPr fontId="4"/>
  </si>
  <si>
    <t>①経常収支比率：100％を超えている状況ではあるが繰入金への依存が高い状況でる。
②累積欠損金比率：なし
③流動比率：企業債等償還金がピーク期にあり100％を下回る状況ではあるが、繰入金等により支払現金は確保されている。収入確保策として加入率の低い地域の接続促進に努める。
④企業債残高対事業規模比率：地方債残高を一般会計から負担することとしており数値は０となっている。
⑤経費回収率：100％を大きく下回り経費を賄えない状況である。2処理区に加え多数のMP場を有しており、経費削減に努める必要がある。
⑥汚水処理原価：類似団体平均よりは抑えられているものの、有収水量の減少により高くなることが予想される。
⑦施設利用率：類似団体、全国平均と比較すると低い数値である。高齢化による人口減少が大きい地域でもあり、適正規模に沿った更新が必要である。
⑧水洗化率：一部地域において加入率が低い地域があり、接続促進を進めていきたい。</t>
    <rPh sb="1" eb="3">
      <t>ケイジョウ</t>
    </rPh>
    <rPh sb="3" eb="5">
      <t>シュウシ</t>
    </rPh>
    <rPh sb="5" eb="7">
      <t>ヒリツ</t>
    </rPh>
    <rPh sb="13" eb="14">
      <t>コ</t>
    </rPh>
    <rPh sb="18" eb="20">
      <t>ジョウキョウ</t>
    </rPh>
    <rPh sb="25" eb="28">
      <t>クリイレキン</t>
    </rPh>
    <rPh sb="30" eb="32">
      <t>イゾン</t>
    </rPh>
    <rPh sb="33" eb="34">
      <t>タカ</t>
    </rPh>
    <rPh sb="35" eb="37">
      <t>ジョウキョウ</t>
    </rPh>
    <rPh sb="42" eb="44">
      <t>ルイセキ</t>
    </rPh>
    <rPh sb="44" eb="47">
      <t>ケッソンキン</t>
    </rPh>
    <rPh sb="47" eb="49">
      <t>ヒリツ</t>
    </rPh>
    <rPh sb="54" eb="56">
      <t>リュウドウ</t>
    </rPh>
    <rPh sb="56" eb="58">
      <t>ヒリツ</t>
    </rPh>
    <rPh sb="59" eb="62">
      <t>キギョウサイ</t>
    </rPh>
    <rPh sb="62" eb="63">
      <t>トウ</t>
    </rPh>
    <rPh sb="63" eb="66">
      <t>ショウカンキン</t>
    </rPh>
    <rPh sb="70" eb="71">
      <t>キ</t>
    </rPh>
    <rPh sb="79" eb="81">
      <t>シタマワ</t>
    </rPh>
    <rPh sb="82" eb="84">
      <t>ジョウキョウ</t>
    </rPh>
    <rPh sb="90" eb="93">
      <t>クリイレキン</t>
    </rPh>
    <rPh sb="93" eb="94">
      <t>トウ</t>
    </rPh>
    <rPh sb="97" eb="99">
      <t>シハラ</t>
    </rPh>
    <rPh sb="99" eb="101">
      <t>ゲンキン</t>
    </rPh>
    <rPh sb="102" eb="104">
      <t>カクホ</t>
    </rPh>
    <rPh sb="110" eb="112">
      <t>シュウニュウ</t>
    </rPh>
    <rPh sb="112" eb="114">
      <t>カクホ</t>
    </rPh>
    <rPh sb="114" eb="115">
      <t>サク</t>
    </rPh>
    <rPh sb="118" eb="121">
      <t>カニュウリツ</t>
    </rPh>
    <rPh sb="122" eb="123">
      <t>ヒク</t>
    </rPh>
    <rPh sb="124" eb="126">
      <t>チイキ</t>
    </rPh>
    <rPh sb="127" eb="129">
      <t>セツゾク</t>
    </rPh>
    <rPh sb="129" eb="131">
      <t>ソクシン</t>
    </rPh>
    <rPh sb="132" eb="133">
      <t>ツト</t>
    </rPh>
    <rPh sb="138" eb="141">
      <t>キギョウサイ</t>
    </rPh>
    <rPh sb="141" eb="143">
      <t>ザンダカ</t>
    </rPh>
    <rPh sb="143" eb="144">
      <t>タイ</t>
    </rPh>
    <rPh sb="144" eb="146">
      <t>ジギョウ</t>
    </rPh>
    <rPh sb="146" eb="148">
      <t>キボ</t>
    </rPh>
    <rPh sb="148" eb="150">
      <t>ヒリツ</t>
    </rPh>
    <rPh sb="151" eb="154">
      <t>チホウサイ</t>
    </rPh>
    <rPh sb="154" eb="156">
      <t>ザンダカ</t>
    </rPh>
    <rPh sb="157" eb="159">
      <t>イッパン</t>
    </rPh>
    <rPh sb="159" eb="161">
      <t>カイケイ</t>
    </rPh>
    <rPh sb="163" eb="165">
      <t>フタン</t>
    </rPh>
    <rPh sb="174" eb="176">
      <t>スウチ</t>
    </rPh>
    <rPh sb="187" eb="189">
      <t>ケイヒ</t>
    </rPh>
    <rPh sb="189" eb="191">
      <t>カイシュウ</t>
    </rPh>
    <rPh sb="191" eb="192">
      <t>リツ</t>
    </rPh>
    <rPh sb="198" eb="199">
      <t>オオ</t>
    </rPh>
    <rPh sb="201" eb="203">
      <t>シタマワ</t>
    </rPh>
    <rPh sb="204" eb="206">
      <t>ケイヒ</t>
    </rPh>
    <rPh sb="207" eb="208">
      <t>マカナ</t>
    </rPh>
    <rPh sb="211" eb="213">
      <t>ジョウキョウ</t>
    </rPh>
    <rPh sb="218" eb="221">
      <t>ショリク</t>
    </rPh>
    <rPh sb="222" eb="223">
      <t>クワ</t>
    </rPh>
    <rPh sb="224" eb="226">
      <t>タスウ</t>
    </rPh>
    <rPh sb="229" eb="230">
      <t>ジョウ</t>
    </rPh>
    <rPh sb="231" eb="232">
      <t>ユウ</t>
    </rPh>
    <rPh sb="237" eb="241">
      <t>ケイヒサクゲン</t>
    </rPh>
    <rPh sb="242" eb="243">
      <t>ツト</t>
    </rPh>
    <rPh sb="245" eb="247">
      <t>ヒツヨウ</t>
    </rPh>
    <rPh sb="253" eb="255">
      <t>オスイ</t>
    </rPh>
    <rPh sb="255" eb="257">
      <t>ショリ</t>
    </rPh>
    <rPh sb="257" eb="259">
      <t>ゲンカ</t>
    </rPh>
    <rPh sb="260" eb="262">
      <t>ルイジ</t>
    </rPh>
    <rPh sb="262" eb="264">
      <t>ダンタイ</t>
    </rPh>
    <rPh sb="264" eb="266">
      <t>ヘイキン</t>
    </rPh>
    <rPh sb="269" eb="270">
      <t>オサ</t>
    </rPh>
    <rPh sb="280" eb="281">
      <t>ユウ</t>
    </rPh>
    <rPh sb="305" eb="307">
      <t>シセツ</t>
    </rPh>
    <rPh sb="307" eb="309">
      <t>リヨウ</t>
    </rPh>
    <rPh sb="309" eb="310">
      <t>リツ</t>
    </rPh>
    <rPh sb="311" eb="313">
      <t>ルイジ</t>
    </rPh>
    <rPh sb="313" eb="315">
      <t>ダンタイ</t>
    </rPh>
    <rPh sb="316" eb="318">
      <t>ゼンコク</t>
    </rPh>
    <rPh sb="318" eb="320">
      <t>ヘイキン</t>
    </rPh>
    <rPh sb="321" eb="323">
      <t>ヒカク</t>
    </rPh>
    <rPh sb="326" eb="327">
      <t>ヒク</t>
    </rPh>
    <rPh sb="328" eb="330">
      <t>スウチ</t>
    </rPh>
    <rPh sb="334" eb="337">
      <t>コウレイカ</t>
    </rPh>
    <rPh sb="340" eb="342">
      <t>ジンコウ</t>
    </rPh>
    <rPh sb="342" eb="344">
      <t>ゲンショウ</t>
    </rPh>
    <rPh sb="345" eb="346">
      <t>オオ</t>
    </rPh>
    <rPh sb="348" eb="350">
      <t>チイキ</t>
    </rPh>
    <rPh sb="355" eb="357">
      <t>テキセイ</t>
    </rPh>
    <rPh sb="357" eb="359">
      <t>キボ</t>
    </rPh>
    <rPh sb="360" eb="361">
      <t>ソ</t>
    </rPh>
    <rPh sb="363" eb="365">
      <t>コウシン</t>
    </rPh>
    <rPh sb="366" eb="368">
      <t>ヒツヨウ</t>
    </rPh>
    <rPh sb="374" eb="377">
      <t>スイセンカ</t>
    </rPh>
    <rPh sb="377" eb="378">
      <t>リツ</t>
    </rPh>
    <rPh sb="379" eb="381">
      <t>イチブ</t>
    </rPh>
    <rPh sb="381" eb="383">
      <t>チイキ</t>
    </rPh>
    <rPh sb="387" eb="390">
      <t>カニュウリツ</t>
    </rPh>
    <rPh sb="391" eb="392">
      <t>ヒク</t>
    </rPh>
    <rPh sb="393" eb="395">
      <t>チイキ</t>
    </rPh>
    <rPh sb="399" eb="401">
      <t>セツゾク</t>
    </rPh>
    <rPh sb="401" eb="403">
      <t>ソクシン</t>
    </rPh>
    <rPh sb="404" eb="405">
      <t>スス</t>
    </rPh>
    <phoneticPr fontId="4"/>
  </si>
  <si>
    <t xml:space="preserve">高齢地域や加入率の低い地域があり、使用料の増加は見込みにくい地域にある。また滞納対策への取組みも必要であり、加入促進、徴収強化で収入確保に取組む必要がある。
施設の老朽化も進み、管理委託料の見直しや修繕の優先順位を考慮し、資材費高騰に対する経費削減策が重要である。
また施設利用率も低いことから施設更新においては人口減も勘案し施設の適正化を図りたい。
さらに令和５年度に特別会計から企業会計へ移行したため、事務担当職員の育成も必要である。
</t>
    <rPh sb="0" eb="4">
      <t>コウレイチイキ</t>
    </rPh>
    <rPh sb="5" eb="8">
      <t>カニュウリツ</t>
    </rPh>
    <rPh sb="9" eb="10">
      <t>ヒク</t>
    </rPh>
    <rPh sb="11" eb="13">
      <t>チイキ</t>
    </rPh>
    <rPh sb="17" eb="20">
      <t>シヨウリョウ</t>
    </rPh>
    <rPh sb="21" eb="23">
      <t>ゾウカ</t>
    </rPh>
    <rPh sb="24" eb="26">
      <t>ミコ</t>
    </rPh>
    <rPh sb="30" eb="32">
      <t>チイキ</t>
    </rPh>
    <rPh sb="38" eb="40">
      <t>タイノウ</t>
    </rPh>
    <rPh sb="40" eb="42">
      <t>タイサク</t>
    </rPh>
    <rPh sb="44" eb="46">
      <t>トリクミ</t>
    </rPh>
    <rPh sb="48" eb="50">
      <t>ヒツヨウ</t>
    </rPh>
    <rPh sb="54" eb="56">
      <t>カニュウ</t>
    </rPh>
    <rPh sb="56" eb="58">
      <t>ソクシン</t>
    </rPh>
    <rPh sb="59" eb="61">
      <t>チョウシュウ</t>
    </rPh>
    <rPh sb="61" eb="63">
      <t>キョウカ</t>
    </rPh>
    <rPh sb="64" eb="66">
      <t>シュウニュウ</t>
    </rPh>
    <rPh sb="66" eb="68">
      <t>カクホ</t>
    </rPh>
    <rPh sb="69" eb="71">
      <t>トリク</t>
    </rPh>
    <rPh sb="72" eb="74">
      <t>ヒツヨウ</t>
    </rPh>
    <rPh sb="79" eb="81">
      <t>シセツ</t>
    </rPh>
    <rPh sb="82" eb="85">
      <t>ロウキュウカ</t>
    </rPh>
    <rPh sb="86" eb="87">
      <t>スス</t>
    </rPh>
    <rPh sb="89" eb="91">
      <t>カンリ</t>
    </rPh>
    <rPh sb="91" eb="94">
      <t>イタクリョウ</t>
    </rPh>
    <rPh sb="95" eb="97">
      <t>ミナオ</t>
    </rPh>
    <rPh sb="99" eb="101">
      <t>シュウゼン</t>
    </rPh>
    <rPh sb="102" eb="106">
      <t>ユウセンジュンイ</t>
    </rPh>
    <rPh sb="107" eb="109">
      <t>コウリョ</t>
    </rPh>
    <rPh sb="111" eb="114">
      <t>シザイヒ</t>
    </rPh>
    <rPh sb="114" eb="116">
      <t>コウトウ</t>
    </rPh>
    <rPh sb="117" eb="118">
      <t>タイ</t>
    </rPh>
    <rPh sb="120" eb="124">
      <t>ケイヒサクゲン</t>
    </rPh>
    <rPh sb="124" eb="125">
      <t>サク</t>
    </rPh>
    <rPh sb="126" eb="128">
      <t>ジュウヨウ</t>
    </rPh>
    <rPh sb="160" eb="162">
      <t>カンアン</t>
    </rPh>
    <rPh sb="196" eb="19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</si>
</sst>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BA-4617-901D-E92E0461B4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DBA-4617-901D-E92E0461B4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33.659999999999997</c:v>
                </c:pt>
                <c:pt idx="4">
                  <c:v>33.82</c:v>
                </c:pt>
              </c:numCache>
            </c:numRef>
          </c:val>
          <c:extLst>
            <c:ext xmlns:c16="http://schemas.microsoft.com/office/drawing/2014/chart" uri="{C3380CC4-5D6E-409C-BE32-E72D297353CC}">
              <c16:uniqueId val="{00000000-6423-4106-B73A-A56C345C34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6423-4106-B73A-A56C345C34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64.010000000000005</c:v>
                </c:pt>
                <c:pt idx="4">
                  <c:v>62.81</c:v>
                </c:pt>
              </c:numCache>
            </c:numRef>
          </c:val>
          <c:extLst>
            <c:ext xmlns:c16="http://schemas.microsoft.com/office/drawing/2014/chart" uri="{C3380CC4-5D6E-409C-BE32-E72D297353CC}">
              <c16:uniqueId val="{00000000-83D8-41B0-B36D-3B10F9A53B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83D8-41B0-B36D-3B10F9A53B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141.19999999999999</c:v>
                </c:pt>
                <c:pt idx="4">
                  <c:v>100.34</c:v>
                </c:pt>
              </c:numCache>
            </c:numRef>
          </c:val>
          <c:extLst>
            <c:ext xmlns:c16="http://schemas.microsoft.com/office/drawing/2014/chart" uri="{C3380CC4-5D6E-409C-BE32-E72D297353CC}">
              <c16:uniqueId val="{00000000-0EE6-422C-9D5B-3FFB84F425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0EE6-422C-9D5B-3FFB84F425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6.98</c:v>
                </c:pt>
                <c:pt idx="4">
                  <c:v>10.93</c:v>
                </c:pt>
              </c:numCache>
            </c:numRef>
          </c:val>
          <c:extLst>
            <c:ext xmlns:c16="http://schemas.microsoft.com/office/drawing/2014/chart" uri="{C3380CC4-5D6E-409C-BE32-E72D297353CC}">
              <c16:uniqueId val="{00000000-554E-4E5E-95B0-C12327D577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554E-4E5E-95B0-C12327D577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9CD-4436-80BF-04DBCE5DB0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9CD-4436-80BF-04DBCE5DB0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208-47D4-ADC4-AB9A3DBE12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8208-47D4-ADC4-AB9A3DBE12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74.84</c:v>
                </c:pt>
                <c:pt idx="4">
                  <c:v>77.69</c:v>
                </c:pt>
              </c:numCache>
            </c:numRef>
          </c:val>
          <c:extLst>
            <c:ext xmlns:c16="http://schemas.microsoft.com/office/drawing/2014/chart" uri="{C3380CC4-5D6E-409C-BE32-E72D297353CC}">
              <c16:uniqueId val="{00000000-E680-47A1-A945-D846DF14E2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E680-47A1-A945-D846DF14E2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F3-4A71-A1B4-2303A9187C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75F3-4A71-A1B4-2303A9187C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51.33</c:v>
                </c:pt>
                <c:pt idx="4">
                  <c:v>52.54</c:v>
                </c:pt>
              </c:numCache>
            </c:numRef>
          </c:val>
          <c:extLst>
            <c:ext xmlns:c16="http://schemas.microsoft.com/office/drawing/2014/chart" uri="{C3380CC4-5D6E-409C-BE32-E72D297353CC}">
              <c16:uniqueId val="{00000000-B72B-4B5D-BBB5-A274E45073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B72B-4B5D-BBB5-A274E45073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451.81</c:v>
                </c:pt>
                <c:pt idx="4">
                  <c:v>357.2</c:v>
                </c:pt>
              </c:numCache>
            </c:numRef>
          </c:val>
          <c:extLst>
            <c:ext xmlns:c16="http://schemas.microsoft.com/office/drawing/2014/chart" uri="{C3380CC4-5D6E-409C-BE32-E72D297353CC}">
              <c16:uniqueId val="{00000000-0AE8-4674-9297-36F979AE0F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0AE8-4674-9297-36F979AE0F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南さつま市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31094</v>
      </c>
      <c r="AM8" s="41"/>
      <c r="AN8" s="41"/>
      <c r="AO8" s="41"/>
      <c r="AP8" s="41"/>
      <c r="AQ8" s="41"/>
      <c r="AR8" s="41"/>
      <c r="AS8" s="41"/>
      <c r="AT8" s="34">
        <f>データ!T6</f>
        <v>283.58999999999997</v>
      </c>
      <c r="AU8" s="34"/>
      <c r="AV8" s="34"/>
      <c r="AW8" s="34"/>
      <c r="AX8" s="34"/>
      <c r="AY8" s="34"/>
      <c r="AZ8" s="34"/>
      <c r="BA8" s="34"/>
      <c r="BB8" s="34">
        <f>データ!U6</f>
        <v>109.64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76.819999999999993</v>
      </c>
      <c r="J10" s="34"/>
      <c r="K10" s="34"/>
      <c r="L10" s="34"/>
      <c r="M10" s="34"/>
      <c r="N10" s="34"/>
      <c r="O10" s="34"/>
      <c r="P10" s="34">
        <f>データ!P6</f>
        <v>5.47</v>
      </c>
      <c r="Q10" s="34"/>
      <c r="R10" s="34"/>
      <c r="S10" s="34"/>
      <c r="T10" s="34"/>
      <c r="U10" s="34"/>
      <c r="V10" s="34"/>
      <c r="W10" s="34">
        <f>データ!Q6</f>
        <v>100</v>
      </c>
      <c r="X10" s="34"/>
      <c r="Y10" s="34"/>
      <c r="Z10" s="34"/>
      <c r="AA10" s="34"/>
      <c r="AB10" s="34"/>
      <c r="AC10" s="34"/>
      <c r="AD10" s="41">
        <f>データ!R6</f>
        <v>4230</v>
      </c>
      <c r="AE10" s="41"/>
      <c r="AF10" s="41"/>
      <c r="AG10" s="41"/>
      <c r="AH10" s="41"/>
      <c r="AI10" s="41"/>
      <c r="AJ10" s="41"/>
      <c r="AK10" s="2"/>
      <c r="AL10" s="41">
        <f>データ!V6</f>
        <v>1713</v>
      </c>
      <c r="AM10" s="41"/>
      <c r="AN10" s="41"/>
      <c r="AO10" s="41"/>
      <c r="AP10" s="41"/>
      <c r="AQ10" s="41"/>
      <c r="AR10" s="41"/>
      <c r="AS10" s="41"/>
      <c r="AT10" s="34">
        <f>データ!W6</f>
        <v>1.38</v>
      </c>
      <c r="AU10" s="34"/>
      <c r="AV10" s="34"/>
      <c r="AW10" s="34"/>
      <c r="AX10" s="34"/>
      <c r="AY10" s="34"/>
      <c r="AZ10" s="34"/>
      <c r="BA10" s="34"/>
      <c r="BB10" s="34">
        <f>データ!X6</f>
        <v>1241.3</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112</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114</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OV0Or3kwgl6EWnMn+6Cn4KiZMXvy3XeDJRyeClraO9+3JHtbrS7voTSIldL8uDXbq1vnNRNWm4EMZhH4kxV4Fg==" saltValue="onNqFpnbJwuirP8RBYS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462209</v>
      </c>
      <c r="D6" s="19">
        <f t="shared" si="3"/>
        <v>46</v>
      </c>
      <c r="E6" s="19">
        <f t="shared" si="3"/>
        <v>17</v>
      </c>
      <c r="F6" s="19">
        <f t="shared" si="3"/>
        <v>6</v>
      </c>
      <c r="G6" s="19">
        <f t="shared" si="3"/>
        <v>0</v>
      </c>
      <c r="H6" s="19" t="str">
        <f t="shared" si="3"/>
        <v>鹿児島県　南さつま市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76.819999999999993</v>
      </c>
      <c r="P6" s="20">
        <f t="shared" si="3"/>
        <v>5.47</v>
      </c>
      <c r="Q6" s="20">
        <f t="shared" si="3"/>
        <v>100</v>
      </c>
      <c r="R6" s="20">
        <f t="shared" si="3"/>
        <v>4230</v>
      </c>
      <c r="S6" s="20">
        <f t="shared" si="3"/>
        <v>31094</v>
      </c>
      <c r="T6" s="20">
        <f t="shared" si="3"/>
        <v>283.58999999999997</v>
      </c>
      <c r="U6" s="20">
        <f t="shared" si="3"/>
        <v>109.64</v>
      </c>
      <c r="V6" s="20">
        <f t="shared" si="3"/>
        <v>1713</v>
      </c>
      <c r="W6" s="20">
        <f t="shared" si="3"/>
        <v>1.38</v>
      </c>
      <c r="X6" s="20">
        <f t="shared" si="3"/>
        <v>1241.3</v>
      </c>
      <c r="Y6" s="21" t="str">
        <f>IF(Y7="",NA(),Y7)</f>
        <v>-</v>
      </c>
      <c r="Z6" s="21" t="str">
        <f t="shared" ref="Z6:AH6" si="4">IF(Z7="",NA(),Z7)</f>
        <v>-</v>
      </c>
      <c r="AA6" s="21" t="str">
        <f t="shared" si="4"/>
        <v>-</v>
      </c>
      <c r="AB6" s="21">
        <f t="shared" si="4"/>
        <v>141.19999999999999</v>
      </c>
      <c r="AC6" s="21">
        <f t="shared" si="4"/>
        <v>100.34</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74.84</v>
      </c>
      <c r="AY6" s="21">
        <f t="shared" si="6"/>
        <v>77.69</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51.33</v>
      </c>
      <c r="BU6" s="21">
        <f t="shared" si="8"/>
        <v>52.54</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451.81</v>
      </c>
      <c r="CF6" s="21">
        <f t="shared" si="9"/>
        <v>357.2</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33.659999999999997</v>
      </c>
      <c r="CQ6" s="21">
        <f t="shared" si="10"/>
        <v>33.82</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64.010000000000005</v>
      </c>
      <c r="DB6" s="21">
        <f t="shared" si="11"/>
        <v>62.81</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6.98</v>
      </c>
      <c r="DM6" s="21">
        <f t="shared" si="12"/>
        <v>10.93</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2">
      <c r="A7" s="14"/>
      <c r="B7" s="23">
        <v>2024</v>
      </c>
      <c r="C7" s="23">
        <v>462209</v>
      </c>
      <c r="D7" s="23">
        <v>46</v>
      </c>
      <c r="E7" s="23">
        <v>17</v>
      </c>
      <c r="F7" s="23">
        <v>6</v>
      </c>
      <c r="G7" s="23">
        <v>0</v>
      </c>
      <c r="H7" s="23" t="s">
        <v>96</v>
      </c>
      <c r="I7" s="23" t="s">
        <v>97</v>
      </c>
      <c r="J7" s="23" t="s">
        <v>98</v>
      </c>
      <c r="K7" s="23" t="s">
        <v>99</v>
      </c>
      <c r="L7" s="23" t="s">
        <v>100</v>
      </c>
      <c r="M7" s="23" t="s">
        <v>101</v>
      </c>
      <c r="N7" s="24" t="s">
        <v>102</v>
      </c>
      <c r="O7" s="24">
        <v>76.819999999999993</v>
      </c>
      <c r="P7" s="24">
        <v>5.47</v>
      </c>
      <c r="Q7" s="24">
        <v>100</v>
      </c>
      <c r="R7" s="24">
        <v>4230</v>
      </c>
      <c r="S7" s="24">
        <v>31094</v>
      </c>
      <c r="T7" s="24">
        <v>283.58999999999997</v>
      </c>
      <c r="U7" s="24">
        <v>109.64</v>
      </c>
      <c r="V7" s="24">
        <v>1713</v>
      </c>
      <c r="W7" s="24">
        <v>1.38</v>
      </c>
      <c r="X7" s="24">
        <v>1241.3</v>
      </c>
      <c r="Y7" s="24" t="s">
        <v>102</v>
      </c>
      <c r="Z7" s="24" t="s">
        <v>102</v>
      </c>
      <c r="AA7" s="24" t="s">
        <v>102</v>
      </c>
      <c r="AB7" s="24">
        <v>141.19999999999999</v>
      </c>
      <c r="AC7" s="24">
        <v>100.34</v>
      </c>
      <c r="AD7" s="24" t="s">
        <v>102</v>
      </c>
      <c r="AE7" s="24" t="s">
        <v>102</v>
      </c>
      <c r="AF7" s="24" t="s">
        <v>102</v>
      </c>
      <c r="AG7" s="24">
        <v>105.98</v>
      </c>
      <c r="AH7" s="24">
        <v>107.11</v>
      </c>
      <c r="AI7" s="24">
        <v>104.55</v>
      </c>
      <c r="AJ7" s="24" t="s">
        <v>102</v>
      </c>
      <c r="AK7" s="24" t="s">
        <v>102</v>
      </c>
      <c r="AL7" s="24" t="s">
        <v>102</v>
      </c>
      <c r="AM7" s="24">
        <v>0</v>
      </c>
      <c r="AN7" s="24">
        <v>0</v>
      </c>
      <c r="AO7" s="24" t="s">
        <v>102</v>
      </c>
      <c r="AP7" s="24" t="s">
        <v>102</v>
      </c>
      <c r="AQ7" s="24" t="s">
        <v>102</v>
      </c>
      <c r="AR7" s="24">
        <v>181.51</v>
      </c>
      <c r="AS7" s="24">
        <v>108.76</v>
      </c>
      <c r="AT7" s="24">
        <v>84.87</v>
      </c>
      <c r="AU7" s="24" t="s">
        <v>102</v>
      </c>
      <c r="AV7" s="24" t="s">
        <v>102</v>
      </c>
      <c r="AW7" s="24" t="s">
        <v>102</v>
      </c>
      <c r="AX7" s="24">
        <v>74.84</v>
      </c>
      <c r="AY7" s="24">
        <v>77.69</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51.33</v>
      </c>
      <c r="BU7" s="24">
        <v>52.54</v>
      </c>
      <c r="BV7" s="24" t="s">
        <v>102</v>
      </c>
      <c r="BW7" s="24" t="s">
        <v>102</v>
      </c>
      <c r="BX7" s="24" t="s">
        <v>102</v>
      </c>
      <c r="BY7" s="24">
        <v>35.96</v>
      </c>
      <c r="BZ7" s="24">
        <v>32.700000000000003</v>
      </c>
      <c r="CA7" s="24">
        <v>37.21</v>
      </c>
      <c r="CB7" s="24" t="s">
        <v>102</v>
      </c>
      <c r="CC7" s="24" t="s">
        <v>102</v>
      </c>
      <c r="CD7" s="24" t="s">
        <v>102</v>
      </c>
      <c r="CE7" s="24">
        <v>451.81</v>
      </c>
      <c r="CF7" s="24">
        <v>357.2</v>
      </c>
      <c r="CG7" s="24" t="s">
        <v>102</v>
      </c>
      <c r="CH7" s="24" t="s">
        <v>102</v>
      </c>
      <c r="CI7" s="24" t="s">
        <v>102</v>
      </c>
      <c r="CJ7" s="24">
        <v>481.96</v>
      </c>
      <c r="CK7" s="24">
        <v>536.16999999999996</v>
      </c>
      <c r="CL7" s="24">
        <v>462.49</v>
      </c>
      <c r="CM7" s="24" t="s">
        <v>102</v>
      </c>
      <c r="CN7" s="24" t="s">
        <v>102</v>
      </c>
      <c r="CO7" s="24" t="s">
        <v>102</v>
      </c>
      <c r="CP7" s="24">
        <v>33.659999999999997</v>
      </c>
      <c r="CQ7" s="24">
        <v>33.82</v>
      </c>
      <c r="CR7" s="24" t="s">
        <v>102</v>
      </c>
      <c r="CS7" s="24" t="s">
        <v>102</v>
      </c>
      <c r="CT7" s="24" t="s">
        <v>102</v>
      </c>
      <c r="CU7" s="24">
        <v>26.12</v>
      </c>
      <c r="CV7" s="24">
        <v>27.81</v>
      </c>
      <c r="CW7" s="24">
        <v>30.09</v>
      </c>
      <c r="CX7" s="24" t="s">
        <v>102</v>
      </c>
      <c r="CY7" s="24" t="s">
        <v>102</v>
      </c>
      <c r="CZ7" s="24" t="s">
        <v>102</v>
      </c>
      <c r="DA7" s="24">
        <v>64.010000000000005</v>
      </c>
      <c r="DB7" s="24">
        <v>62.81</v>
      </c>
      <c r="DC7" s="24" t="s">
        <v>102</v>
      </c>
      <c r="DD7" s="24" t="s">
        <v>102</v>
      </c>
      <c r="DE7" s="24" t="s">
        <v>102</v>
      </c>
      <c r="DF7" s="24">
        <v>78.55</v>
      </c>
      <c r="DG7" s="24">
        <v>78.680000000000007</v>
      </c>
      <c r="DH7" s="24">
        <v>80.97</v>
      </c>
      <c r="DI7" s="24" t="s">
        <v>102</v>
      </c>
      <c r="DJ7" s="24" t="s">
        <v>102</v>
      </c>
      <c r="DK7" s="24" t="s">
        <v>102</v>
      </c>
      <c r="DL7" s="24">
        <v>6.98</v>
      </c>
      <c r="DM7" s="24">
        <v>10.93</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2026-03-04T01:28:57Z</cp:lastPrinted>
  <dcterms:created xsi:type="dcterms:W3CDTF">2025-12-23T06:27:02Z</dcterms:created>
  <dcterms:modified xsi:type="dcterms:W3CDTF">2026-03-04T04:27:49Z</dcterms:modified>
  <cp:category/>
</cp:coreProperties>
</file>