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4 沖永良部バス企業団（済）\"/>
    </mc:Choice>
  </mc:AlternateContent>
  <xr:revisionPtr revIDLastSave="0" documentId="13_ncr:1_{C7257B98-7B2E-4103-97E1-388D19C50449}" xr6:coauthVersionLast="47" xr6:coauthVersionMax="47" xr10:uidLastSave="{00000000-0000-0000-0000-000000000000}"/>
  <workbookProtection workbookAlgorithmName="SHA-512" workbookHashValue="iMq3e8Z2cKudCSBh1q3eKmWZQnujFlKiv2Jijh9Zd20Kfi9zkryq6xmtb/Aatd0OOOiuJK3vK2adh69hz3nhHw==" workbookSaltValue="Gb95H8C96bqyN0hQnt3voQ==" workbookSpinCount="100000" lockStructure="1"/>
  <bookViews>
    <workbookView xWindow="28680" yWindow="-1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ML88" i="4" s="1"/>
  <c r="FH12" i="5"/>
  <c r="LX88" i="4" s="1"/>
  <c r="FG12" i="5"/>
  <c r="LJ88" i="4" s="1"/>
  <c r="FF12" i="5"/>
  <c r="FE12" i="5"/>
  <c r="EY12" i="5"/>
  <c r="EX12" i="5"/>
  <c r="EW12" i="5"/>
  <c r="EV12" i="5"/>
  <c r="EU12" i="5"/>
  <c r="EO12" i="5"/>
  <c r="FJ88" i="4" s="1"/>
  <c r="EN12" i="5"/>
  <c r="EM12" i="5"/>
  <c r="EH88" i="4" s="1"/>
  <c r="EL12" i="5"/>
  <c r="DT88" i="4" s="1"/>
  <c r="EK12" i="5"/>
  <c r="DF88" i="4" s="1"/>
  <c r="EE12" i="5"/>
  <c r="ED12" i="5"/>
  <c r="EC12" i="5"/>
  <c r="EB12" i="5"/>
  <c r="EA12" i="5"/>
  <c r="DU12" i="5"/>
  <c r="DT12" i="5"/>
  <c r="DS12" i="5"/>
  <c r="LH62" i="4" s="1"/>
  <c r="DR12" i="5"/>
  <c r="DQ12" i="5"/>
  <c r="KF62" i="4" s="1"/>
  <c r="DK12" i="5"/>
  <c r="IZ62" i="4" s="1"/>
  <c r="DJ12" i="5"/>
  <c r="IL62" i="4" s="1"/>
  <c r="DI12" i="5"/>
  <c r="DH12" i="5"/>
  <c r="DG12" i="5"/>
  <c r="DA12" i="5"/>
  <c r="CZ12" i="5"/>
  <c r="CY12" i="5"/>
  <c r="CX12" i="5"/>
  <c r="CW12" i="5"/>
  <c r="DD62" i="4" s="1"/>
  <c r="CG12" i="5"/>
  <c r="CG19" i="5" s="1"/>
  <c r="CF12" i="5"/>
  <c r="CF19" i="5" s="1"/>
  <c r="CE12" i="5"/>
  <c r="AU62" i="4" s="1"/>
  <c r="CD12" i="5"/>
  <c r="CD19" i="5" s="1"/>
  <c r="CC12" i="5"/>
  <c r="CC19" i="5" s="1"/>
  <c r="BV12" i="5"/>
  <c r="MI39" i="4" s="1"/>
  <c r="BU12" i="5"/>
  <c r="BT12" i="5"/>
  <c r="BS12" i="5"/>
  <c r="BR12" i="5"/>
  <c r="BK12" i="5"/>
  <c r="BJ12" i="5"/>
  <c r="BI12" i="5"/>
  <c r="BH12" i="5"/>
  <c r="HF39" i="4" s="1"/>
  <c r="BG12" i="5"/>
  <c r="GR39" i="4" s="1"/>
  <c r="AZ12" i="5"/>
  <c r="FI39" i="4" s="1"/>
  <c r="AY12" i="5"/>
  <c r="AX12" i="5"/>
  <c r="EG39" i="4" s="1"/>
  <c r="AW12" i="5"/>
  <c r="AV12" i="5"/>
  <c r="AO12" i="5"/>
  <c r="AN12" i="5"/>
  <c r="AM12" i="5"/>
  <c r="AL12" i="5"/>
  <c r="AK12" i="5"/>
  <c r="FI11" i="5"/>
  <c r="ML87" i="4" s="1"/>
  <c r="FH11" i="5"/>
  <c r="LX87" i="4" s="1"/>
  <c r="FG11" i="5"/>
  <c r="LJ87" i="4" s="1"/>
  <c r="FF11" i="5"/>
  <c r="KV87" i="4" s="1"/>
  <c r="FE11" i="5"/>
  <c r="KH87" i="4" s="1"/>
  <c r="EY11" i="5"/>
  <c r="EX11" i="5"/>
  <c r="EW11" i="5"/>
  <c r="EV11" i="5"/>
  <c r="EU11" i="5"/>
  <c r="EO11" i="5"/>
  <c r="EN11" i="5"/>
  <c r="EM11" i="5"/>
  <c r="EH87" i="4" s="1"/>
  <c r="EL11" i="5"/>
  <c r="DT87" i="4" s="1"/>
  <c r="EK11" i="5"/>
  <c r="DF87" i="4" s="1"/>
  <c r="EE11" i="5"/>
  <c r="BV87" i="4" s="1"/>
  <c r="ED11" i="5"/>
  <c r="BH87" i="4" s="1"/>
  <c r="EC11" i="5"/>
  <c r="EB11" i="5"/>
  <c r="EA11" i="5"/>
  <c r="DU11" i="5"/>
  <c r="DT11" i="5"/>
  <c r="DS11" i="5"/>
  <c r="DR11" i="5"/>
  <c r="DQ11" i="5"/>
  <c r="KF61" i="4" s="1"/>
  <c r="DK11" i="5"/>
  <c r="IZ61" i="4" s="1"/>
  <c r="DJ11" i="5"/>
  <c r="IL61" i="4" s="1"/>
  <c r="DI11" i="5"/>
  <c r="DH11" i="5"/>
  <c r="HJ61" i="4" s="1"/>
  <c r="DG11" i="5"/>
  <c r="DA11" i="5"/>
  <c r="CZ11" i="5"/>
  <c r="CY11" i="5"/>
  <c r="CX11" i="5"/>
  <c r="CW11" i="5"/>
  <c r="CG11" i="5"/>
  <c r="CF11" i="5"/>
  <c r="CF18" i="5" s="1"/>
  <c r="CE11" i="5"/>
  <c r="AU61" i="4" s="1"/>
  <c r="CD11" i="5"/>
  <c r="CD18" i="5" s="1"/>
  <c r="CC11" i="5"/>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KV9" i="4" s="1"/>
  <c r="AH6" i="5"/>
  <c r="JR9" i="4" s="1"/>
  <c r="AG6" i="5"/>
  <c r="AF6" i="5"/>
  <c r="ND8" i="4" s="1"/>
  <c r="AE6" i="5"/>
  <c r="LZ8" i="4" s="1"/>
  <c r="AD6" i="5"/>
  <c r="KV8" i="4" s="1"/>
  <c r="AC6" i="5"/>
  <c r="AB6" i="5"/>
  <c r="AA6" i="5"/>
  <c r="EP12" i="4" s="1"/>
  <c r="Z6" i="5"/>
  <c r="Y6" i="5"/>
  <c r="X6" i="5"/>
  <c r="W6" i="5"/>
  <c r="EP10" i="4" s="1"/>
  <c r="V6" i="5"/>
  <c r="CT10" i="4" s="1"/>
  <c r="U6" i="5"/>
  <c r="AX10" i="4" s="1"/>
  <c r="T6" i="5"/>
  <c r="B10" i="4" s="1"/>
  <c r="S6" i="5"/>
  <c r="EP8" i="4" s="1"/>
  <c r="R6" i="5"/>
  <c r="CT8" i="4" s="1"/>
  <c r="Q6" i="5"/>
  <c r="AX8" i="4" s="1"/>
  <c r="P6" i="5"/>
  <c r="O6" i="5"/>
  <c r="B6" i="4" s="1"/>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KV88" i="4"/>
  <c r="KH88" i="4"/>
  <c r="IX88" i="4"/>
  <c r="IJ88" i="4"/>
  <c r="HV88" i="4"/>
  <c r="HH88" i="4"/>
  <c r="GT88" i="4"/>
  <c r="EV88" i="4"/>
  <c r="BV88" i="4"/>
  <c r="BH88" i="4"/>
  <c r="AT88" i="4"/>
  <c r="AF88" i="4"/>
  <c r="R88" i="4"/>
  <c r="IX87" i="4"/>
  <c r="IJ87" i="4"/>
  <c r="HV87" i="4"/>
  <c r="HH87" i="4"/>
  <c r="GT87" i="4"/>
  <c r="FJ87" i="4"/>
  <c r="EV87" i="4"/>
  <c r="AT87" i="4"/>
  <c r="AF87" i="4"/>
  <c r="R87" i="4"/>
  <c r="BW64" i="4"/>
  <c r="AU64" i="4"/>
  <c r="S64" i="4"/>
  <c r="BI63" i="4"/>
  <c r="AG63" i="4"/>
  <c r="MJ62" i="4"/>
  <c r="LV62" i="4"/>
  <c r="KT62" i="4"/>
  <c r="HX62" i="4"/>
  <c r="HJ62" i="4"/>
  <c r="GV62" i="4"/>
  <c r="FH62" i="4"/>
  <c r="ET62" i="4"/>
  <c r="EF62" i="4"/>
  <c r="DR62" i="4"/>
  <c r="BW62" i="4"/>
  <c r="S62" i="4"/>
  <c r="MJ61" i="4"/>
  <c r="LV61" i="4"/>
  <c r="LH61" i="4"/>
  <c r="KT61" i="4"/>
  <c r="HX61" i="4"/>
  <c r="GV61" i="4"/>
  <c r="FH61" i="4"/>
  <c r="ET61" i="4"/>
  <c r="EF61" i="4"/>
  <c r="DR61" i="4"/>
  <c r="DD61" i="4"/>
  <c r="BW61" i="4"/>
  <c r="S61" i="4"/>
  <c r="LU39" i="4"/>
  <c r="LG39" i="4"/>
  <c r="KS39" i="4"/>
  <c r="KE39" i="4"/>
  <c r="IV39" i="4"/>
  <c r="IH39" i="4"/>
  <c r="HT39" i="4"/>
  <c r="EU39" i="4"/>
  <c r="DS39" i="4"/>
  <c r="DE39" i="4"/>
  <c r="BV39" i="4"/>
  <c r="BH39" i="4"/>
  <c r="AT39" i="4"/>
  <c r="AF39" i="4"/>
  <c r="R39" i="4"/>
  <c r="MI38" i="4"/>
  <c r="LU38" i="4"/>
  <c r="LG38" i="4"/>
  <c r="KS38" i="4"/>
  <c r="KE38" i="4"/>
  <c r="IV38" i="4"/>
  <c r="IH38" i="4"/>
  <c r="HT38" i="4"/>
  <c r="HF38" i="4"/>
  <c r="GR38" i="4"/>
  <c r="FI38" i="4"/>
  <c r="EU38" i="4"/>
  <c r="EG38" i="4"/>
  <c r="DS38" i="4"/>
  <c r="DE38" i="4"/>
  <c r="BV38" i="4"/>
  <c r="BH38" i="4"/>
  <c r="AT38" i="4"/>
  <c r="AF38" i="4"/>
  <c r="R38" i="4"/>
  <c r="CT12" i="4"/>
  <c r="AX12" i="4"/>
  <c r="B12" i="4"/>
  <c r="ND9" i="4"/>
  <c r="LZ9" i="4"/>
  <c r="IN9" i="4"/>
  <c r="JR8" i="4"/>
  <c r="IN8" i="4"/>
  <c r="B8" i="4"/>
  <c r="BI61" i="4" l="1"/>
  <c r="CE19" i="5"/>
  <c r="CE18" i="5"/>
  <c r="AG62" i="4"/>
  <c r="BI62" i="4"/>
  <c r="AG61" i="4"/>
  <c r="M10" i="5"/>
  <c r="I10" i="5"/>
  <c r="L10" i="5"/>
  <c r="K10" i="5"/>
  <c r="J10" i="5"/>
  <c r="CE20" i="5"/>
  <c r="CD21" i="5"/>
  <c r="S63" i="4"/>
  <c r="BW63" i="4"/>
  <c r="BI64" i="4"/>
  <c r="EM16" i="5" l="1"/>
  <c r="CY16" i="5"/>
  <c r="EW10" i="5"/>
  <c r="HV86" i="4" s="1"/>
  <c r="DI10" i="5"/>
  <c r="HX60" i="4" s="1"/>
  <c r="BI10" i="5"/>
  <c r="HT37" i="4" s="1"/>
  <c r="CE17" i="5"/>
  <c r="AM17" i="5"/>
  <c r="EC16" i="5"/>
  <c r="BT16" i="5"/>
  <c r="CY10" i="5"/>
  <c r="EF60" i="4" s="1"/>
  <c r="AX10" i="5"/>
  <c r="EG37" i="4" s="1"/>
  <c r="EM10" i="5"/>
  <c r="EH86" i="4" s="1"/>
  <c r="FG16" i="5"/>
  <c r="DS16" i="5"/>
  <c r="BI16" i="5"/>
  <c r="AM11" i="5"/>
  <c r="AT37" i="4" s="1"/>
  <c r="EC10" i="5"/>
  <c r="AT86" i="4" s="1"/>
  <c r="CE10" i="5"/>
  <c r="AU60" i="4" s="1"/>
  <c r="EW16" i="5"/>
  <c r="DI16" i="5"/>
  <c r="AX16" i="5"/>
  <c r="FG10" i="5"/>
  <c r="LJ86" i="4" s="1"/>
  <c r="DS10" i="5"/>
  <c r="LH60" i="4" s="1"/>
  <c r="BT10" i="5"/>
  <c r="LG37" i="4" s="1"/>
  <c r="KV7" i="4"/>
  <c r="CF17" i="5"/>
  <c r="AN17" i="5"/>
  <c r="ED16" i="5"/>
  <c r="BU16" i="5"/>
  <c r="EN10" i="5"/>
  <c r="EV86" i="4" s="1"/>
  <c r="CZ10" i="5"/>
  <c r="ET60" i="4" s="1"/>
  <c r="AY10" i="5"/>
  <c r="EU37" i="4" s="1"/>
  <c r="DT16" i="5"/>
  <c r="BJ16" i="5"/>
  <c r="AN11" i="5"/>
  <c r="BH37" i="4" s="1"/>
  <c r="ED10" i="5"/>
  <c r="BH86" i="4" s="1"/>
  <c r="CF10" i="5"/>
  <c r="BI60" i="4" s="1"/>
  <c r="FH16" i="5"/>
  <c r="EX16" i="5"/>
  <c r="DJ16" i="5"/>
  <c r="AY16" i="5"/>
  <c r="FH10" i="5"/>
  <c r="LX86" i="4" s="1"/>
  <c r="DT10" i="5"/>
  <c r="LV60" i="4" s="1"/>
  <c r="BU10" i="5"/>
  <c r="LU37" i="4" s="1"/>
  <c r="LZ7" i="4"/>
  <c r="EN16" i="5"/>
  <c r="CZ16" i="5"/>
  <c r="EX10" i="5"/>
  <c r="IJ86" i="4" s="1"/>
  <c r="DJ10" i="5"/>
  <c r="IL60" i="4" s="1"/>
  <c r="BJ10" i="5"/>
  <c r="IH37" i="4" s="1"/>
  <c r="FE16" i="5"/>
  <c r="DQ16" i="5"/>
  <c r="BG16" i="5"/>
  <c r="AK11" i="5"/>
  <c r="R37" i="4" s="1"/>
  <c r="EA10" i="5"/>
  <c r="R86" i="4" s="1"/>
  <c r="CC10" i="5"/>
  <c r="S60" i="4" s="1"/>
  <c r="EU16" i="5"/>
  <c r="DG16" i="5"/>
  <c r="FE10" i="5"/>
  <c r="KH86" i="4" s="1"/>
  <c r="DQ10" i="5"/>
  <c r="KF60" i="4" s="1"/>
  <c r="BR10" i="5"/>
  <c r="KE37" i="4" s="1"/>
  <c r="AV16" i="5"/>
  <c r="EK16" i="5"/>
  <c r="CW16" i="5"/>
  <c r="EU10" i="5"/>
  <c r="GT86" i="4" s="1"/>
  <c r="DG10" i="5"/>
  <c r="GV60" i="4" s="1"/>
  <c r="BG10" i="5"/>
  <c r="GR37" i="4" s="1"/>
  <c r="CC17" i="5"/>
  <c r="AK17" i="5"/>
  <c r="EA16" i="5"/>
  <c r="BR16" i="5"/>
  <c r="EK10" i="5"/>
  <c r="DF86" i="4" s="1"/>
  <c r="CW10" i="5"/>
  <c r="DD60" i="4" s="1"/>
  <c r="IN7" i="4"/>
  <c r="AV10" i="5"/>
  <c r="DE37" i="4" s="1"/>
  <c r="EV16" i="5"/>
  <c r="DH16" i="5"/>
  <c r="AW16" i="5"/>
  <c r="FF10" i="5"/>
  <c r="KV86" i="4" s="1"/>
  <c r="DR10" i="5"/>
  <c r="KT60" i="4" s="1"/>
  <c r="BS10" i="5"/>
  <c r="KS37" i="4" s="1"/>
  <c r="JR7" i="4"/>
  <c r="EL16" i="5"/>
  <c r="CX16" i="5"/>
  <c r="EV10" i="5"/>
  <c r="HH86" i="4" s="1"/>
  <c r="DH10" i="5"/>
  <c r="HJ60" i="4" s="1"/>
  <c r="BH10" i="5"/>
  <c r="HF37" i="4" s="1"/>
  <c r="CD17" i="5"/>
  <c r="AL17" i="5"/>
  <c r="EB16" i="5"/>
  <c r="BS16" i="5"/>
  <c r="EL10" i="5"/>
  <c r="DT86" i="4" s="1"/>
  <c r="CX10" i="5"/>
  <c r="DR60" i="4" s="1"/>
  <c r="AW10" i="5"/>
  <c r="DS37" i="4" s="1"/>
  <c r="FF16" i="5"/>
  <c r="DR16" i="5"/>
  <c r="BH16" i="5"/>
  <c r="AL11" i="5"/>
  <c r="AF37" i="4" s="1"/>
  <c r="EB10" i="5"/>
  <c r="AF86" i="4" s="1"/>
  <c r="CD10" i="5"/>
  <c r="AG60" i="4" s="1"/>
  <c r="FI16" i="5"/>
  <c r="DU16" i="5"/>
  <c r="BK16" i="5"/>
  <c r="AO11" i="5"/>
  <c r="BV37" i="4" s="1"/>
  <c r="EE10" i="5"/>
  <c r="BV86" i="4" s="1"/>
  <c r="CG10" i="5"/>
  <c r="BW60" i="4" s="1"/>
  <c r="EY16" i="5"/>
  <c r="AZ16" i="5"/>
  <c r="FI10" i="5"/>
  <c r="ML86" i="4" s="1"/>
  <c r="DU10" i="5"/>
  <c r="MJ60" i="4" s="1"/>
  <c r="BV10" i="5"/>
  <c r="MI37" i="4" s="1"/>
  <c r="DK16" i="5"/>
  <c r="EO16" i="5"/>
  <c r="DA16" i="5"/>
  <c r="EY10" i="5"/>
  <c r="IX86" i="4" s="1"/>
  <c r="DK10" i="5"/>
  <c r="IZ60" i="4" s="1"/>
  <c r="BK10" i="5"/>
  <c r="IV37" i="4" s="1"/>
  <c r="CG17" i="5"/>
  <c r="AO17" i="5"/>
  <c r="EE16" i="5"/>
  <c r="BV16" i="5"/>
  <c r="EO10" i="5"/>
  <c r="FJ86" i="4" s="1"/>
  <c r="DA10" i="5"/>
  <c r="FH60" i="4" s="1"/>
  <c r="AZ10" i="5"/>
  <c r="FI37" i="4" s="1"/>
  <c r="ND7" i="4"/>
</calcChain>
</file>

<file path=xl/sharedStrings.xml><?xml version="1.0" encoding="utf-8"?>
<sst xmlns="http://schemas.openxmlformats.org/spreadsheetml/2006/main" count="343" uniqueCount="124">
  <si>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</si>
  <si>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</si>
  <si>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</si>
  <si>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</si>
  <si>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</si>
  <si>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</si>
  <si>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</si>
  <si>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</si>
  <si>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</si>
  <si>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</si>
  <si>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</si>
  <si>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</si>
  <si>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</si>
  <si>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</si>
  <si>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</si>
  <si>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</si>
  <si>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</si>
  <si>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</si>
  <si>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</si>
  <si>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</si>
  <si>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</si>
  <si>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</si>
  <si>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</si>
  <si>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</si>
  <si>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</si>
  <si>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</si>
  <si>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</si>
  <si>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</si>
  <si>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</si>
  <si>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</si>
  <si>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</si>
  <si>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</si>
  <si>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</si>
  <si>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</si>
  <si>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</si>
  <si>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</si>
  <si>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</si>
  <si>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</si>
  <si>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</si>
  <si>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</si>
  <si>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</si>
  <si>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</si>
  <si>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</si>
  <si>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</si>
  <si>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</si>
  <si>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</si>
  <si>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</si>
  <si>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</si>
  <si>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</si>
  <si>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</si>
  <si>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</si>
  <si>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</si>
  <si>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</si>
  <si>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</si>
  <si>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</si>
  <si>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</si>
  <si>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</si>
  <si>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</si>
  <si>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</si>
  <si>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</si>
  <si>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</si>
  <si>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</si>
  <si>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</si>
  <si>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</si>
  <si>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</si>
  <si>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</si>
  <si>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</si>
  <si>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</si>
  <si>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</si>
  <si>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</si>
  <si>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</si>
  <si>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</si>
  <si>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</si>
  <si>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</si>
  <si>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</si>
  <si>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</si>
  <si>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</si>
  <si>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</si>
  <si>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</si>
  <si>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</si>
  <si>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</si>
  <si>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</si>
  <si>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</si>
  <si>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</si>
  <si>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</si>
  <si>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</si>
  <si>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</si>
  <si>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</si>
  <si>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</si>
  <si>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</si>
  <si>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</si>
  <si>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</si>
  <si>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</si>
  <si>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</si>
  <si>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</si>
  <si>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468355</t>
  </si>
  <si>
    <t>46</t>
  </si>
  <si>
    <t>03</t>
  </si>
  <si>
    <t>3</t>
  </si>
  <si>
    <t>000</t>
  </si>
  <si>
    <t>鹿児島県　沖永良部バス企業団</t>
  </si>
  <si>
    <t>法適用</t>
  </si>
  <si>
    <t>交通事業</t>
  </si>
  <si>
    <t>自動車運送事業</t>
  </si>
  <si>
    <t>その他</t>
  </si>
  <si>
    <t>-</t>
  </si>
  <si>
    <t>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</si>
  <si>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</si>
  <si>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</si>
  <si>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</si>
  <si>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</si>
  <si>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</si>
  <si>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</si>
  <si>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</si>
  <si>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</si>
  <si>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</si>
  <si>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</si>
  <si>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</si>
  <si>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</si>
  <si>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</si>
  <si>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</si>
  <si>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①走行キロ当たりの収入
　平均を上回っているが、営業外収益によるところが大きく、今後も料金や運行系統の見直しによる改善に努める。
②走行キロ当たりの運送原価
　平均を下回っているが、改善に務める。
③走行キロ当たりの人件費
　令和元年度まで民間事業社平均値と同水準で推移していたが、令和２年度から会計年度任用職員制度の導入により、大幅に民間事業平均値を上回った。今後も制度が継続することから同水準で推移する予測である。
④乗車効率
　平均値を大きく下回る。乗合バス利用者の減少から、運行車両数、抜本的な運行系統及び料金の見直し定期路線とデマンド運行を掛け合わせるなど実証実験を重ねていき本格運行を行い、乗車効率の増加を目指す。</t>
    <rPh sb="1" eb="3">
      <t>ソウコウ</t>
    </rPh>
    <rPh sb="5" eb="6">
      <t>ア</t>
    </rPh>
    <rPh sb="9" eb="11">
      <t>シュウニュウ</t>
    </rPh>
    <rPh sb="13" eb="15">
      <t>ヘイキン</t>
    </rPh>
    <rPh sb="16" eb="18">
      <t>ウワマワ</t>
    </rPh>
    <rPh sb="24" eb="27">
      <t>エイギョウガイ</t>
    </rPh>
    <rPh sb="27" eb="29">
      <t>シュウエキ</t>
    </rPh>
    <rPh sb="36" eb="37">
      <t>オオ</t>
    </rPh>
    <rPh sb="40" eb="42">
      <t>コンゴ</t>
    </rPh>
    <rPh sb="43" eb="45">
      <t>リョウキン</t>
    </rPh>
    <rPh sb="46" eb="48">
      <t>ウンコウ</t>
    </rPh>
    <rPh sb="48" eb="50">
      <t>ケイトウ</t>
    </rPh>
    <rPh sb="51" eb="53">
      <t>ミナオ</t>
    </rPh>
    <rPh sb="57" eb="59">
      <t>カイゼン</t>
    </rPh>
    <rPh sb="60" eb="61">
      <t>ツト</t>
    </rPh>
    <rPh sb="66" eb="68">
      <t>ソウコウ</t>
    </rPh>
    <rPh sb="70" eb="71">
      <t>ア</t>
    </rPh>
    <rPh sb="74" eb="76">
      <t>ウンソウ</t>
    </rPh>
    <rPh sb="76" eb="78">
      <t>ゲンカ</t>
    </rPh>
    <rPh sb="80" eb="82">
      <t>ヘイキン</t>
    </rPh>
    <rPh sb="83" eb="85">
      <t>シタマワ</t>
    </rPh>
    <rPh sb="91" eb="93">
      <t>カイゼン</t>
    </rPh>
    <rPh sb="94" eb="95">
      <t>ツト</t>
    </rPh>
    <rPh sb="100" eb="102">
      <t>ソウコウ</t>
    </rPh>
    <rPh sb="104" eb="105">
      <t>ア</t>
    </rPh>
    <rPh sb="108" eb="111">
      <t>ジンケンヒ</t>
    </rPh>
    <rPh sb="113" eb="115">
      <t>レイワ</t>
    </rPh>
    <rPh sb="115" eb="118">
      <t>ガンネンド</t>
    </rPh>
    <rPh sb="120" eb="122">
      <t>ミンカン</t>
    </rPh>
    <rPh sb="122" eb="125">
      <t>ジギョウシャ</t>
    </rPh>
    <rPh sb="125" eb="127">
      <t>ヘイキン</t>
    </rPh>
    <rPh sb="127" eb="128">
      <t>チ</t>
    </rPh>
    <rPh sb="129" eb="132">
      <t>ドウスイジュン</t>
    </rPh>
    <rPh sb="133" eb="135">
      <t>スイイ</t>
    </rPh>
    <rPh sb="141" eb="143">
      <t>レイワ</t>
    </rPh>
    <rPh sb="144" eb="146">
      <t>ネンド</t>
    </rPh>
    <rPh sb="148" eb="152">
      <t>カイケイネンド</t>
    </rPh>
    <rPh sb="152" eb="156">
      <t>ニンヨウショクイン</t>
    </rPh>
    <rPh sb="156" eb="158">
      <t>セイド</t>
    </rPh>
    <rPh sb="159" eb="161">
      <t>ドウニュウ</t>
    </rPh>
    <rPh sb="165" eb="167">
      <t>オオハバ</t>
    </rPh>
    <rPh sb="168" eb="170">
      <t>ミンカン</t>
    </rPh>
    <rPh sb="170" eb="172">
      <t>ジギョウ</t>
    </rPh>
    <rPh sb="172" eb="174">
      <t>ヘイキン</t>
    </rPh>
    <rPh sb="174" eb="175">
      <t>チ</t>
    </rPh>
    <rPh sb="176" eb="178">
      <t>ウワマワ</t>
    </rPh>
    <rPh sb="181" eb="183">
      <t>コンゴ</t>
    </rPh>
    <rPh sb="184" eb="186">
      <t>セイド</t>
    </rPh>
    <rPh sb="187" eb="189">
      <t>ケイゾク</t>
    </rPh>
    <rPh sb="195" eb="198">
      <t>ドウスイジュン</t>
    </rPh>
    <rPh sb="199" eb="201">
      <t>スイイ</t>
    </rPh>
    <rPh sb="203" eb="205">
      <t>ヨソク</t>
    </rPh>
    <rPh sb="211" eb="213">
      <t>ジョウシャ</t>
    </rPh>
    <rPh sb="213" eb="215">
      <t>コウリツ</t>
    </rPh>
    <rPh sb="217" eb="219">
      <t>ヘイキン</t>
    </rPh>
    <rPh sb="219" eb="220">
      <t>チ</t>
    </rPh>
    <rPh sb="221" eb="222">
      <t>オオ</t>
    </rPh>
    <rPh sb="224" eb="226">
      <t>シタマワ</t>
    </rPh>
    <rPh sb="228" eb="230">
      <t>ノリアイ</t>
    </rPh>
    <rPh sb="232" eb="235">
      <t>リヨウシャ</t>
    </rPh>
    <rPh sb="236" eb="238">
      <t>ゲンショウ</t>
    </rPh>
    <rPh sb="241" eb="245">
      <t>ウンコウシャリョウ</t>
    </rPh>
    <rPh sb="245" eb="246">
      <t>スウ</t>
    </rPh>
    <rPh sb="247" eb="250">
      <t>バッポンテキ</t>
    </rPh>
    <rPh sb="251" eb="253">
      <t>ウンコウ</t>
    </rPh>
    <rPh sb="253" eb="255">
      <t>ケイトウ</t>
    </rPh>
    <rPh sb="255" eb="256">
      <t>オヨ</t>
    </rPh>
    <rPh sb="257" eb="259">
      <t>リョウキン</t>
    </rPh>
    <rPh sb="260" eb="262">
      <t>ミナオ</t>
    </rPh>
    <rPh sb="263" eb="265">
      <t>テイキ</t>
    </rPh>
    <rPh sb="265" eb="267">
      <t>ロセン</t>
    </rPh>
    <rPh sb="272" eb="274">
      <t>ウンコウ</t>
    </rPh>
    <rPh sb="275" eb="276">
      <t>カ</t>
    </rPh>
    <rPh sb="277" eb="278">
      <t>ア</t>
    </rPh>
    <rPh sb="283" eb="287">
      <t>ジッショウジッケン</t>
    </rPh>
    <rPh sb="288" eb="289">
      <t>カサ</t>
    </rPh>
    <rPh sb="293" eb="295">
      <t>ホンカク</t>
    </rPh>
    <rPh sb="295" eb="297">
      <t>ウンコウ</t>
    </rPh>
    <rPh sb="298" eb="299">
      <t>オコナ</t>
    </rPh>
    <rPh sb="301" eb="303">
      <t>ジョウシャ</t>
    </rPh>
    <rPh sb="303" eb="305">
      <t>コウリツ</t>
    </rPh>
    <rPh sb="306" eb="308">
      <t>ゾウカ</t>
    </rPh>
    <rPh sb="309" eb="311">
      <t>メザ</t>
    </rPh>
    <phoneticPr fontId="3"/>
  </si>
  <si>
    <t>①経常収支比率
　近年100％超で経営維持しているが、構成２町からの他会計補助金・国補助金が収入予算の72％程度を占めており、利用実態に則した経営改善が必要である。営業収支比率は、40％程度で推移していたが、観光ツアーのキャンセル増加、利用客の減少に伴い20.8％まで落ち込んでいる。今後も厳しい運営状況が継続する見通しの為、令和7年度10月15日から抜本的な路線変更・運行体制を含め実証実験としてデマンド運行を行い、路線時間を減らし人件費を抑えるなどの対応を行っているところです。
②営業収支比率
　①のとおり他会計負担金収入等によるところが大きく、料金収入で営業費用を補えていないのが現状である。乗合バス事業においては、人口減少、マイカー普及及び病院や宿泊施設の無料送迎等が普及し、利用者が減少しているため、料金改定や運行系統の見直し、車両の小型化など不要な経費削減に務める必要がある。
③流動比率
　未払金等の1年以内に支払いを要する流動負債が、現金預金等の流動資産と比較して少ないため流動比率が高い
④累積欠損金比率
　累積欠損金は生じてないため、比率は0である。
⑤利用者1回あたり他会計負担額
　料金収入に対して不足経費分を他会計補助金で補っている状況である。平成23年度10月から５系統に運行路線を見直し、経営改善を実施してきたが、年間利用客総数は引き続き減少傾向にあり、学生（高校生）の利用促進のため、時刻変更等を実施したが利用客の増加には至らなかった。組織、運行形態及び利用状況等を分析し、再検討する必要がある。
⑥利用者１回あたり運行経費
　利用客減少に伴い高い水準で推移している。
⑦他会計負担金比率
　①～⑥の状況から高い水準で推移している。
⑧企業債残高対料金収入比率
　企業債がないため該当なし。
⑨有形固定資産償却率
　令和２年度に乗合バス車両更新を行い、令和３年度より償却が始まったことにより令和３年度より増加傾向となっている。今後の償却率も車両更新に伴い同程度で推移すると予測される。</t>
    <rPh sb="1" eb="3">
      <t>ケイジョウ</t>
    </rPh>
    <rPh sb="3" eb="5">
      <t>シュウシ</t>
    </rPh>
    <rPh sb="5" eb="7">
      <t>ヒリツ</t>
    </rPh>
    <rPh sb="9" eb="11">
      <t>キンネン</t>
    </rPh>
    <rPh sb="15" eb="16">
      <t>チョウ</t>
    </rPh>
    <rPh sb="17" eb="19">
      <t>ケイエイ</t>
    </rPh>
    <rPh sb="19" eb="21">
      <t>イジ</t>
    </rPh>
    <rPh sb="27" eb="29">
      <t>コウセイ</t>
    </rPh>
    <rPh sb="30" eb="31">
      <t>チョウ</t>
    </rPh>
    <rPh sb="34" eb="36">
      <t>タカイ</t>
    </rPh>
    <rPh sb="36" eb="37">
      <t>ケイ</t>
    </rPh>
    <rPh sb="37" eb="40">
      <t>ホジョキン</t>
    </rPh>
    <rPh sb="41" eb="42">
      <t>クニ</t>
    </rPh>
    <rPh sb="42" eb="45">
      <t>ホジョキン</t>
    </rPh>
    <rPh sb="46" eb="48">
      <t>シュウニュウ</t>
    </rPh>
    <rPh sb="48" eb="50">
      <t>ヨサン</t>
    </rPh>
    <rPh sb="54" eb="56">
      <t>テイド</t>
    </rPh>
    <rPh sb="57" eb="58">
      <t>シ</t>
    </rPh>
    <rPh sb="63" eb="65">
      <t>リヨウ</t>
    </rPh>
    <rPh sb="65" eb="67">
      <t>ジッタイ</t>
    </rPh>
    <rPh sb="68" eb="69">
      <t>ソク</t>
    </rPh>
    <rPh sb="71" eb="73">
      <t>ケイエイ</t>
    </rPh>
    <rPh sb="73" eb="75">
      <t>カイゼン</t>
    </rPh>
    <rPh sb="76" eb="78">
      <t>ヒツヨウ</t>
    </rPh>
    <rPh sb="82" eb="84">
      <t>エイギョウ</t>
    </rPh>
    <rPh sb="84" eb="86">
      <t>シュウシ</t>
    </rPh>
    <rPh sb="86" eb="88">
      <t>ヒリツ</t>
    </rPh>
    <rPh sb="93" eb="95">
      <t>テイド</t>
    </rPh>
    <rPh sb="96" eb="98">
      <t>スイイ</t>
    </rPh>
    <rPh sb="104" eb="106">
      <t>カンコウ</t>
    </rPh>
    <rPh sb="115" eb="116">
      <t>ゾウ</t>
    </rPh>
    <rPh sb="116" eb="117">
      <t>カ</t>
    </rPh>
    <rPh sb="118" eb="121">
      <t>リヨウキャク</t>
    </rPh>
    <rPh sb="122" eb="124">
      <t>ゲンショウ</t>
    </rPh>
    <rPh sb="125" eb="126">
      <t>トモナ</t>
    </rPh>
    <rPh sb="134" eb="135">
      <t>オ</t>
    </rPh>
    <rPh sb="136" eb="137">
      <t>コ</t>
    </rPh>
    <rPh sb="142" eb="144">
      <t>コンゴ</t>
    </rPh>
    <rPh sb="145" eb="146">
      <t>キビ</t>
    </rPh>
    <rPh sb="148" eb="150">
      <t>ウンエイ</t>
    </rPh>
    <rPh sb="150" eb="152">
      <t>ジョウキョウ</t>
    </rPh>
    <rPh sb="153" eb="155">
      <t>ケイゾク</t>
    </rPh>
    <rPh sb="157" eb="159">
      <t>ミトオ</t>
    </rPh>
    <rPh sb="161" eb="162">
      <t>タメ</t>
    </rPh>
    <rPh sb="163" eb="165">
      <t>レイワ</t>
    </rPh>
    <rPh sb="166" eb="168">
      <t>ネンド</t>
    </rPh>
    <rPh sb="170" eb="171">
      <t>ガツ</t>
    </rPh>
    <rPh sb="173" eb="174">
      <t>ニチ</t>
    </rPh>
    <rPh sb="176" eb="179">
      <t>バッポンテキ</t>
    </rPh>
    <rPh sb="180" eb="182">
      <t>ロセン</t>
    </rPh>
    <rPh sb="182" eb="184">
      <t>ヘンコウ</t>
    </rPh>
    <rPh sb="185" eb="187">
      <t>ウンコウ</t>
    </rPh>
    <rPh sb="187" eb="189">
      <t>タイセイ</t>
    </rPh>
    <rPh sb="190" eb="191">
      <t>フク</t>
    </rPh>
    <rPh sb="192" eb="196">
      <t>ジッショウジッケン</t>
    </rPh>
    <rPh sb="203" eb="205">
      <t>ウンコウ</t>
    </rPh>
    <rPh sb="206" eb="207">
      <t>オコナ</t>
    </rPh>
    <rPh sb="209" eb="211">
      <t>ロセン</t>
    </rPh>
    <rPh sb="211" eb="213">
      <t>ジカン</t>
    </rPh>
    <rPh sb="214" eb="215">
      <t>ヘ</t>
    </rPh>
    <rPh sb="217" eb="219">
      <t>ジンケン</t>
    </rPh>
    <rPh sb="219" eb="220">
      <t>ヒ</t>
    </rPh>
    <rPh sb="221" eb="222">
      <t>オサ</t>
    </rPh>
    <rPh sb="227" eb="229">
      <t>タイオウ</t>
    </rPh>
    <rPh sb="230" eb="231">
      <t>オコナ</t>
    </rPh>
    <rPh sb="243" eb="245">
      <t>エイギョウ</t>
    </rPh>
    <rPh sb="245" eb="247">
      <t>シュウシ</t>
    </rPh>
    <rPh sb="247" eb="249">
      <t>ヒリツ</t>
    </rPh>
    <rPh sb="256" eb="258">
      <t>タカイ</t>
    </rPh>
    <rPh sb="258" eb="259">
      <t>ケイ</t>
    </rPh>
    <rPh sb="259" eb="262">
      <t>フタンキン</t>
    </rPh>
    <rPh sb="262" eb="264">
      <t>シュウニュウ</t>
    </rPh>
    <rPh sb="264" eb="265">
      <t>トウ</t>
    </rPh>
    <rPh sb="272" eb="273">
      <t>オオ</t>
    </rPh>
    <rPh sb="276" eb="278">
      <t>リョウキン</t>
    </rPh>
    <rPh sb="278" eb="280">
      <t>シュウニュウ</t>
    </rPh>
    <rPh sb="281" eb="283">
      <t>エイギョウ</t>
    </rPh>
    <rPh sb="283" eb="285">
      <t>ヒヨウ</t>
    </rPh>
    <rPh sb="286" eb="287">
      <t>オギナ</t>
    </rPh>
    <rPh sb="294" eb="296">
      <t>ゲンジョウ</t>
    </rPh>
    <rPh sb="300" eb="302">
      <t>ノリアイ</t>
    </rPh>
    <rPh sb="304" eb="306">
      <t>ジギョウ</t>
    </rPh>
    <rPh sb="312" eb="314">
      <t>ジンコウ</t>
    </rPh>
    <rPh sb="314" eb="316">
      <t>ゲンショウ</t>
    </rPh>
    <rPh sb="321" eb="323">
      <t>フキュウ</t>
    </rPh>
    <rPh sb="323" eb="324">
      <t>オヨ</t>
    </rPh>
    <rPh sb="325" eb="327">
      <t>ビョウイン</t>
    </rPh>
    <rPh sb="328" eb="330">
      <t>シュクハク</t>
    </rPh>
    <rPh sb="330" eb="332">
      <t>シセツ</t>
    </rPh>
    <rPh sb="333" eb="335">
      <t>ムリョウ</t>
    </rPh>
    <rPh sb="335" eb="337">
      <t>ソウゲイ</t>
    </rPh>
    <rPh sb="337" eb="338">
      <t>トウ</t>
    </rPh>
    <rPh sb="339" eb="341">
      <t>フキュウ</t>
    </rPh>
    <rPh sb="343" eb="346">
      <t>リヨウシャ</t>
    </rPh>
    <rPh sb="347" eb="349">
      <t>ゲンショウ</t>
    </rPh>
    <rPh sb="356" eb="358">
      <t>リョウキン</t>
    </rPh>
    <rPh sb="358" eb="360">
      <t>カイテイ</t>
    </rPh>
    <rPh sb="361" eb="363">
      <t>ウンコウ</t>
    </rPh>
    <rPh sb="363" eb="365">
      <t>ケイトウ</t>
    </rPh>
    <rPh sb="366" eb="368">
      <t>ミナオ</t>
    </rPh>
    <rPh sb="370" eb="372">
      <t>シャリョウ</t>
    </rPh>
    <rPh sb="373" eb="375">
      <t>コガタ</t>
    </rPh>
    <rPh sb="375" eb="376">
      <t>カ</t>
    </rPh>
    <rPh sb="378" eb="380">
      <t>フヨウ</t>
    </rPh>
    <rPh sb="381" eb="383">
      <t>ケイヒ</t>
    </rPh>
    <rPh sb="383" eb="385">
      <t>サクゲン</t>
    </rPh>
    <rPh sb="386" eb="387">
      <t>ツト</t>
    </rPh>
    <rPh sb="389" eb="391">
      <t>ヒツヨウ</t>
    </rPh>
    <rPh sb="397" eb="399">
      <t>リュウドウ</t>
    </rPh>
    <rPh sb="399" eb="401">
      <t>ヒリツ</t>
    </rPh>
    <rPh sb="403" eb="405">
      <t>ミバラ</t>
    </rPh>
    <rPh sb="405" eb="406">
      <t>キン</t>
    </rPh>
    <rPh sb="406" eb="407">
      <t>トウ</t>
    </rPh>
    <rPh sb="409" eb="410">
      <t>ネン</t>
    </rPh>
    <rPh sb="410" eb="412">
      <t>イナイ</t>
    </rPh>
    <rPh sb="413" eb="415">
      <t>シハラ</t>
    </rPh>
    <rPh sb="417" eb="418">
      <t>ヨウ</t>
    </rPh>
    <rPh sb="420" eb="422">
      <t>リュウドウ</t>
    </rPh>
    <rPh sb="422" eb="424">
      <t>フサイ</t>
    </rPh>
    <rPh sb="426" eb="428">
      <t>ゲンキン</t>
    </rPh>
    <rPh sb="428" eb="430">
      <t>ヨキン</t>
    </rPh>
    <rPh sb="430" eb="431">
      <t>トウ</t>
    </rPh>
    <rPh sb="432" eb="434">
      <t>リュウドウ</t>
    </rPh>
    <rPh sb="434" eb="436">
      <t>シサン</t>
    </rPh>
    <rPh sb="437" eb="439">
      <t>ヒカク</t>
    </rPh>
    <rPh sb="441" eb="442">
      <t>スク</t>
    </rPh>
    <rPh sb="446" eb="448">
      <t>リュウドウ</t>
    </rPh>
    <rPh sb="448" eb="450">
      <t>ヒリツ</t>
    </rPh>
    <rPh sb="451" eb="452">
      <t>タカ</t>
    </rPh>
    <rPh sb="455" eb="457">
      <t>ルイセキ</t>
    </rPh>
    <rPh sb="457" eb="460">
      <t>ケッソンキン</t>
    </rPh>
    <rPh sb="460" eb="462">
      <t>ヒリツ</t>
    </rPh>
    <rPh sb="464" eb="466">
      <t>ルイセキ</t>
    </rPh>
    <rPh sb="466" eb="469">
      <t>ケッソンキン</t>
    </rPh>
    <rPh sb="470" eb="471">
      <t>ショウ</t>
    </rPh>
    <rPh sb="478" eb="480">
      <t>ヒリツ</t>
    </rPh>
    <rPh sb="488" eb="491">
      <t>リヨウシャ</t>
    </rPh>
    <rPh sb="492" eb="493">
      <t>カイ</t>
    </rPh>
    <rPh sb="496" eb="497">
      <t>ホカ</t>
    </rPh>
    <rPh sb="497" eb="499">
      <t>カイケイ</t>
    </rPh>
    <rPh sb="499" eb="502">
      <t>フタンガク</t>
    </rPh>
    <rPh sb="504" eb="506">
      <t>リョウキン</t>
    </rPh>
    <rPh sb="506" eb="508">
      <t>シュウニュウ</t>
    </rPh>
    <rPh sb="509" eb="510">
      <t>タイ</t>
    </rPh>
    <rPh sb="512" eb="514">
      <t>フソク</t>
    </rPh>
    <rPh sb="514" eb="517">
      <t>ケイヒブン</t>
    </rPh>
    <rPh sb="518" eb="519">
      <t>ホカ</t>
    </rPh>
    <rPh sb="519" eb="521">
      <t>カイケイ</t>
    </rPh>
    <rPh sb="521" eb="524">
      <t>ホジョキン</t>
    </rPh>
    <rPh sb="525" eb="526">
      <t>オギナ</t>
    </rPh>
    <rPh sb="530" eb="532">
      <t>ジョウキョウ</t>
    </rPh>
    <rPh sb="536" eb="538">
      <t>ヘイセイ</t>
    </rPh>
    <rPh sb="540" eb="542">
      <t>ネンド</t>
    </rPh>
    <rPh sb="544" eb="545">
      <t>ツキ</t>
    </rPh>
    <rPh sb="548" eb="550">
      <t>ケイトウ</t>
    </rPh>
    <rPh sb="551" eb="553">
      <t>ウンコウ</t>
    </rPh>
    <rPh sb="553" eb="555">
      <t>ロセン</t>
    </rPh>
    <rPh sb="556" eb="558">
      <t>ミナオ</t>
    </rPh>
    <rPh sb="560" eb="562">
      <t>ケイエイ</t>
    </rPh>
    <rPh sb="562" eb="564">
      <t>カイゼン</t>
    </rPh>
    <rPh sb="565" eb="567">
      <t>ジッシ</t>
    </rPh>
    <rPh sb="573" eb="575">
      <t>ネンカン</t>
    </rPh>
    <rPh sb="575" eb="578">
      <t>リヨウキャク</t>
    </rPh>
    <rPh sb="578" eb="580">
      <t>ソウスウ</t>
    </rPh>
    <rPh sb="581" eb="582">
      <t>ヒ</t>
    </rPh>
    <rPh sb="583" eb="584">
      <t>ツヅ</t>
    </rPh>
    <rPh sb="585" eb="587">
      <t>ゲンショウ</t>
    </rPh>
    <rPh sb="587" eb="589">
      <t>ケイコウ</t>
    </rPh>
    <rPh sb="593" eb="595">
      <t>ガクセイ</t>
    </rPh>
    <rPh sb="596" eb="599">
      <t>コウコウセイ</t>
    </rPh>
    <rPh sb="601" eb="603">
      <t>リヨウ</t>
    </rPh>
    <rPh sb="603" eb="605">
      <t>ソクシン</t>
    </rPh>
    <rPh sb="609" eb="611">
      <t>ジコク</t>
    </rPh>
    <rPh sb="611" eb="613">
      <t>ヘンコウ</t>
    </rPh>
    <rPh sb="613" eb="614">
      <t>トウ</t>
    </rPh>
    <rPh sb="615" eb="617">
      <t>ジッシ</t>
    </rPh>
    <rPh sb="620" eb="623">
      <t>リヨウキャク</t>
    </rPh>
    <rPh sb="624" eb="626">
      <t>ゾウカ</t>
    </rPh>
    <rPh sb="628" eb="629">
      <t>イタ</t>
    </rPh>
    <rPh sb="635" eb="637">
      <t>ソシキ</t>
    </rPh>
    <rPh sb="638" eb="640">
      <t>ウンコウ</t>
    </rPh>
    <rPh sb="640" eb="642">
      <t>ケイタイ</t>
    </rPh>
    <rPh sb="642" eb="643">
      <t>オヨ</t>
    </rPh>
    <rPh sb="644" eb="648">
      <t>リヨウジョウキョウ</t>
    </rPh>
    <rPh sb="648" eb="649">
      <t>トウ</t>
    </rPh>
    <rPh sb="650" eb="652">
      <t>ブンセキ</t>
    </rPh>
    <rPh sb="654" eb="657">
      <t>サイケントウ</t>
    </rPh>
    <rPh sb="659" eb="661">
      <t>ヒツヨウ</t>
    </rPh>
    <rPh sb="667" eb="670">
      <t>リヨウシャ</t>
    </rPh>
    <rPh sb="671" eb="672">
      <t>カイ</t>
    </rPh>
    <rPh sb="675" eb="677">
      <t>ウンコウ</t>
    </rPh>
    <rPh sb="677" eb="679">
      <t>ケイヒ</t>
    </rPh>
    <rPh sb="681" eb="684">
      <t>リヨウキャク</t>
    </rPh>
    <rPh sb="684" eb="686">
      <t>ゲンショウ</t>
    </rPh>
    <rPh sb="687" eb="688">
      <t>トモナ</t>
    </rPh>
    <rPh sb="689" eb="690">
      <t>タカ</t>
    </rPh>
    <rPh sb="691" eb="693">
      <t>スイジュン</t>
    </rPh>
    <rPh sb="694" eb="696">
      <t>スイイ</t>
    </rPh>
    <rPh sb="703" eb="704">
      <t>ホカ</t>
    </rPh>
    <rPh sb="704" eb="706">
      <t>カイケイ</t>
    </rPh>
    <rPh sb="706" eb="709">
      <t>フタンキン</t>
    </rPh>
    <rPh sb="709" eb="711">
      <t>ヒリツ</t>
    </rPh>
    <rPh sb="717" eb="719">
      <t>ジョウキョウ</t>
    </rPh>
    <rPh sb="721" eb="722">
      <t>タカ</t>
    </rPh>
    <rPh sb="723" eb="725">
      <t>スイジュン</t>
    </rPh>
    <rPh sb="726" eb="728">
      <t>スイイ</t>
    </rPh>
    <rPh sb="738" eb="740">
      <t>ザンダカ</t>
    </rPh>
    <rPh sb="740" eb="741">
      <t>タイ</t>
    </rPh>
    <rPh sb="741" eb="743">
      <t>リョウキン</t>
    </rPh>
    <rPh sb="743" eb="745">
      <t>シュウニュウ</t>
    </rPh>
    <rPh sb="745" eb="747">
      <t>ヒリツ</t>
    </rPh>
    <rPh sb="749" eb="752">
      <t>キギョウサイ</t>
    </rPh>
    <rPh sb="757" eb="759">
      <t>ガイトウ</t>
    </rPh>
    <rPh sb="764" eb="766">
      <t>ユウケイ</t>
    </rPh>
    <rPh sb="766" eb="768">
      <t>コテイ</t>
    </rPh>
    <rPh sb="768" eb="770">
      <t>シサン</t>
    </rPh>
    <rPh sb="770" eb="773">
      <t>ショウキャクリツ</t>
    </rPh>
    <rPh sb="775" eb="777">
      <t>レイワ</t>
    </rPh>
    <rPh sb="778" eb="780">
      <t>ネンド</t>
    </rPh>
    <rPh sb="781" eb="783">
      <t>ノリアイ</t>
    </rPh>
    <rPh sb="785" eb="787">
      <t>シャリョウ</t>
    </rPh>
    <rPh sb="787" eb="789">
      <t>コウシン</t>
    </rPh>
    <rPh sb="790" eb="791">
      <t>オコナ</t>
    </rPh>
    <rPh sb="793" eb="795">
      <t>レイワ</t>
    </rPh>
    <rPh sb="796" eb="798">
      <t>ネンド</t>
    </rPh>
    <rPh sb="800" eb="802">
      <t>ショウキャク</t>
    </rPh>
    <rPh sb="803" eb="804">
      <t>ハジ</t>
    </rPh>
    <rPh sb="819" eb="821">
      <t>ゾウカ</t>
    </rPh>
    <rPh sb="821" eb="823">
      <t>ケイコウ</t>
    </rPh>
    <rPh sb="830" eb="832">
      <t>コンゴ</t>
    </rPh>
    <rPh sb="833" eb="836">
      <t>ショウキャクリツ</t>
    </rPh>
    <rPh sb="837" eb="839">
      <t>シャリョウ</t>
    </rPh>
    <rPh sb="839" eb="841">
      <t>コウシン</t>
    </rPh>
    <rPh sb="842" eb="843">
      <t>トモナ</t>
    </rPh>
    <rPh sb="844" eb="847">
      <t>ドウテイド</t>
    </rPh>
    <phoneticPr fontId="3"/>
  </si>
  <si>
    <t>（ア）急速な人口減少に伴うサービス需要の減少
人口減少に伴い、利用者の減少も比例してきている。今後は実証実験を行い、地域のニーズを参考に複合的な運行を行うことで対応でいないか現在行っているところである。　　　　　　　　　　　　　　　　　　　　（イ）施設の老朽化に伴う更新需要の拡大
施設・整備の老朽化に伴い運行に支障が起きる可能性がある。今後は補助金を利用した更新などを計画的に行いっていく方針である。
（ウ）公営企業に携わる人材確保の困難
少子化の影響により労働人口が減少する中、公営企業においても専門的な知識・技術を有する人材の確保が困難になっています。特に地方においては、民間企業との競争が激化し、採用活動が一層厳しい状況である。勉強会など人材育成に力を入れていき人材の確保を対策していく。　　　　　　　　　　　　　　　　　　　　　　（エ）近年の職員給与費の増加や物価高騰による営業費用の増加の影響
職員給与費の上昇や物価高騰の影響により、営業費用が増加しており、経営を圧迫しています。特にエネルギー価格の高騰が大きな影響を及ぼしており、施設運営の財政的な負担が増えている。運行計画の見直しなどで、人件費、燃料費などの削減を行っていく。</t>
    <rPh sb="47" eb="49">
      <t>コンゴ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</si>
</sst>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2"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sz val="10"/>
      <color theme="1"/>
      <name val="ＭＳ ゴシック"/>
      <family val="3"/>
      <charset val="128"/>
    </font>
    <font>
      <sz val="8"/>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21" fillId="0" borderId="10"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1" fillId="0" borderId="10"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102.9</c:v>
                </c:pt>
                <c:pt idx="1">
                  <c:v>100.5</c:v>
                </c:pt>
                <c:pt idx="2">
                  <c:v>104.3</c:v>
                </c:pt>
                <c:pt idx="3">
                  <c:v>100.7</c:v>
                </c:pt>
                <c:pt idx="4">
                  <c:v>102</c:v>
                </c:pt>
              </c:numCache>
            </c:numRef>
          </c:val>
          <c:extLst>
            <c:ext xmlns:c16="http://schemas.microsoft.com/office/drawing/2014/chart" uri="{C3380CC4-5D6E-409C-BE32-E72D297353CC}">
              <c16:uniqueId val="{00000000-3095-43D9-A315-2B5FB834E395}"/>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3095-43D9-A315-2B5FB834E395}"/>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095-43D9-A315-2B5FB834E395}"/>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228.74</c:v>
                </c:pt>
                <c:pt idx="1">
                  <c:v>274.92</c:v>
                </c:pt>
                <c:pt idx="2">
                  <c:v>267.79000000000002</c:v>
                </c:pt>
                <c:pt idx="3">
                  <c:v>393.79</c:v>
                </c:pt>
                <c:pt idx="4">
                  <c:v>287.61</c:v>
                </c:pt>
              </c:numCache>
            </c:numRef>
          </c:val>
          <c:extLst>
            <c:ext xmlns:c16="http://schemas.microsoft.com/office/drawing/2014/chart" uri="{C3380CC4-5D6E-409C-BE32-E72D297353CC}">
              <c16:uniqueId val="{00000000-890B-4565-991C-682A5554927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183.59</c:v>
                </c:pt>
                <c:pt idx="1">
                  <c:v>198.62</c:v>
                </c:pt>
                <c:pt idx="2">
                  <c:v>211.93</c:v>
                </c:pt>
                <c:pt idx="3">
                  <c:v>244.93</c:v>
                </c:pt>
                <c:pt idx="4">
                  <c:v>277.20999999999998</c:v>
                </c:pt>
              </c:numCache>
            </c:numRef>
          </c:val>
          <c:smooth val="0"/>
          <c:extLst>
            <c:ext xmlns:c16="http://schemas.microsoft.com/office/drawing/2014/chart" uri="{C3380CC4-5D6E-409C-BE32-E72D297353CC}">
              <c16:uniqueId val="{00000001-890B-4565-991C-682A5554927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2.6</c:v>
                </c:pt>
                <c:pt idx="1">
                  <c:v>2.1</c:v>
                </c:pt>
                <c:pt idx="2">
                  <c:v>2.6</c:v>
                </c:pt>
                <c:pt idx="3">
                  <c:v>2.6</c:v>
                </c:pt>
                <c:pt idx="4">
                  <c:v>2.7</c:v>
                </c:pt>
              </c:numCache>
            </c:numRef>
          </c:val>
          <c:extLst>
            <c:ext xmlns:c16="http://schemas.microsoft.com/office/drawing/2014/chart" uri="{C3380CC4-5D6E-409C-BE32-E72D297353CC}">
              <c16:uniqueId val="{00000000-027E-4170-8B2C-9DEB7C5AFE8D}"/>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027E-4170-8B2C-9DEB7C5AFE8D}"/>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C28-4BF6-8A1F-4CB15D97C211}"/>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0C28-4BF6-8A1F-4CB15D97C211}"/>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23.6</c:v>
                </c:pt>
                <c:pt idx="1">
                  <c:v>22</c:v>
                </c:pt>
                <c:pt idx="2">
                  <c:v>22.2</c:v>
                </c:pt>
                <c:pt idx="3">
                  <c:v>22.7</c:v>
                </c:pt>
                <c:pt idx="4">
                  <c:v>20.8</c:v>
                </c:pt>
              </c:numCache>
            </c:numRef>
          </c:val>
          <c:extLst>
            <c:ext xmlns:c16="http://schemas.microsoft.com/office/drawing/2014/chart" uri="{C3380CC4-5D6E-409C-BE32-E72D297353CC}">
              <c16:uniqueId val="{00000000-1B1F-4776-94A9-5B6D996B1E85}"/>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1B1F-4776-94A9-5B6D996B1E85}"/>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B1F-4776-94A9-5B6D996B1E85}"/>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2279.8000000000002</c:v>
                </c:pt>
                <c:pt idx="1">
                  <c:v>814.5</c:v>
                </c:pt>
                <c:pt idx="2">
                  <c:v>978.7</c:v>
                </c:pt>
                <c:pt idx="3">
                  <c:v>1000.7</c:v>
                </c:pt>
                <c:pt idx="4">
                  <c:v>753.7</c:v>
                </c:pt>
              </c:numCache>
            </c:numRef>
          </c:val>
          <c:extLst>
            <c:ext xmlns:c16="http://schemas.microsoft.com/office/drawing/2014/chart" uri="{C3380CC4-5D6E-409C-BE32-E72D297353CC}">
              <c16:uniqueId val="{00000000-6AA7-40B4-B7F7-A8D089B185DC}"/>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6AA7-40B4-B7F7-A8D089B185DC}"/>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AA7-40B4-B7F7-A8D089B185DC}"/>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1343.7</c:v>
                </c:pt>
                <c:pt idx="1">
                  <c:v>1723.9</c:v>
                </c:pt>
                <c:pt idx="2">
                  <c:v>1829.1</c:v>
                </c:pt>
                <c:pt idx="3">
                  <c:v>1776.1</c:v>
                </c:pt>
                <c:pt idx="4">
                  <c:v>2059.1999999999998</c:v>
                </c:pt>
              </c:numCache>
            </c:numRef>
          </c:val>
          <c:extLst>
            <c:ext xmlns:c16="http://schemas.microsoft.com/office/drawing/2014/chart" uri="{C3380CC4-5D6E-409C-BE32-E72D297353CC}">
              <c16:uniqueId val="{00000000-2289-47F1-9AE0-C6750F1B464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2120.4</c:v>
                </c:pt>
                <c:pt idx="1">
                  <c:v>2725.1</c:v>
                </c:pt>
                <c:pt idx="2">
                  <c:v>2617.8000000000002</c:v>
                </c:pt>
                <c:pt idx="3">
                  <c:v>2596.9</c:v>
                </c:pt>
                <c:pt idx="4">
                  <c:v>2860</c:v>
                </c:pt>
              </c:numCache>
            </c:numRef>
          </c:val>
          <c:extLst>
            <c:ext xmlns:c16="http://schemas.microsoft.com/office/drawing/2014/chart" uri="{C3380CC4-5D6E-409C-BE32-E72D297353CC}">
              <c16:uniqueId val="{00000001-2289-47F1-9AE0-C6750F1B464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2289-47F1-9AE0-C6750F1B464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2289-47F1-9AE0-C6750F1B464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63.4</c:v>
                </c:pt>
                <c:pt idx="1">
                  <c:v>63.3</c:v>
                </c:pt>
                <c:pt idx="2">
                  <c:v>69.900000000000006</c:v>
                </c:pt>
                <c:pt idx="3">
                  <c:v>68.400000000000006</c:v>
                </c:pt>
                <c:pt idx="4">
                  <c:v>72</c:v>
                </c:pt>
              </c:numCache>
            </c:numRef>
          </c:val>
          <c:extLst>
            <c:ext xmlns:c16="http://schemas.microsoft.com/office/drawing/2014/chart" uri="{C3380CC4-5D6E-409C-BE32-E72D297353CC}">
              <c16:uniqueId val="{00000000-72D6-48BB-8535-FE7B6AD84E51}"/>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72D6-48BB-8535-FE7B6AD84E51}"/>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938-49D1-84FD-4783BFD49DF8}"/>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8938-49D1-84FD-4783BFD49DF8}"/>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48.5</c:v>
                </c:pt>
                <c:pt idx="1">
                  <c:v>55.3</c:v>
                </c:pt>
                <c:pt idx="2">
                  <c:v>66.5</c:v>
                </c:pt>
                <c:pt idx="3">
                  <c:v>76.400000000000006</c:v>
                </c:pt>
                <c:pt idx="4">
                  <c:v>81.599999999999994</c:v>
                </c:pt>
              </c:numCache>
            </c:numRef>
          </c:val>
          <c:extLst>
            <c:ext xmlns:c16="http://schemas.microsoft.com/office/drawing/2014/chart" uri="{C3380CC4-5D6E-409C-BE32-E72D297353CC}">
              <c16:uniqueId val="{00000000-69DE-44F8-8864-134EB711BE92}"/>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69DE-44F8-8864-134EB711BE92}"/>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208.36</c:v>
                </c:pt>
                <c:pt idx="1">
                  <c:v>255.8</c:v>
                </c:pt>
                <c:pt idx="2">
                  <c:v>246.4</c:v>
                </c:pt>
                <c:pt idx="3">
                  <c:v>187.04</c:v>
                </c:pt>
                <c:pt idx="4">
                  <c:v>284.56</c:v>
                </c:pt>
              </c:numCache>
            </c:numRef>
          </c:val>
          <c:extLst>
            <c:ext xmlns:c16="http://schemas.microsoft.com/office/drawing/2014/chart" uri="{C3380CC4-5D6E-409C-BE32-E72D297353CC}">
              <c16:uniqueId val="{00000000-FF43-43C5-A080-276AE1C988E2}"/>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178.97</c:v>
                </c:pt>
                <c:pt idx="1">
                  <c:v>184.26</c:v>
                </c:pt>
                <c:pt idx="2">
                  <c:v>188.58</c:v>
                </c:pt>
                <c:pt idx="3">
                  <c:v>199.25</c:v>
                </c:pt>
                <c:pt idx="4">
                  <c:v>218.51</c:v>
                </c:pt>
              </c:numCache>
            </c:numRef>
          </c:val>
          <c:smooth val="0"/>
          <c:extLst>
            <c:ext xmlns:c16="http://schemas.microsoft.com/office/drawing/2014/chart" uri="{C3380CC4-5D6E-409C-BE32-E72D297353CC}">
              <c16:uniqueId val="{00000001-FF43-43C5-A080-276AE1C988E2}"/>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270.13</c:v>
                </c:pt>
                <c:pt idx="1">
                  <c:v>349.15</c:v>
                </c:pt>
                <c:pt idx="2">
                  <c:v>340.26</c:v>
                </c:pt>
                <c:pt idx="3">
                  <c:v>391.01</c:v>
                </c:pt>
                <c:pt idx="4">
                  <c:v>370.09</c:v>
                </c:pt>
              </c:numCache>
            </c:numRef>
          </c:val>
          <c:extLst>
            <c:ext xmlns:c16="http://schemas.microsoft.com/office/drawing/2014/chart" uri="{C3380CC4-5D6E-409C-BE32-E72D297353CC}">
              <c16:uniqueId val="{00000000-B5BC-4BDA-9893-17E5EE90D41E}"/>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310.87</c:v>
                </c:pt>
                <c:pt idx="1">
                  <c:v>336.89</c:v>
                </c:pt>
                <c:pt idx="2">
                  <c:v>344.41</c:v>
                </c:pt>
                <c:pt idx="3">
                  <c:v>368.34</c:v>
                </c:pt>
                <c:pt idx="4">
                  <c:v>397.83</c:v>
                </c:pt>
              </c:numCache>
            </c:numRef>
          </c:val>
          <c:smooth val="0"/>
          <c:extLst>
            <c:ext xmlns:c16="http://schemas.microsoft.com/office/drawing/2014/chart" uri="{C3380CC4-5D6E-409C-BE32-E72D297353CC}">
              <c16:uniqueId val="{00000001-B5BC-4BDA-9893-17E5EE90D41E}"/>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260981" y="3219399"/>
          <a:ext cx="2544509" cy="788508"/>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260981" y="7354368"/>
          <a:ext cx="2543762" cy="537213"/>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378270" y="12125619"/>
          <a:ext cx="2541334" cy="534040"/>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280740" y="12125619"/>
          <a:ext cx="2714331" cy="534039"/>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314132" y="7352152"/>
          <a:ext cx="2541973" cy="527688"/>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view="pageBreakPreview" zoomScale="70" zoomScaleNormal="100" zoomScaleSheetLayoutView="70" workbookViewId="0"/>
  </sheetViews>
  <sheetFormatPr defaultColWidth="2.6328125" defaultRowHeight="13" x14ac:dyDescent="0.2"/>
  <cols>
    <col min="1" max="1" width="2.6328125" customWidth="1"/>
    <col min="2" max="2" width="0.90625" customWidth="1"/>
    <col min="3" max="277" width="0.6328125" customWidth="1"/>
    <col min="278" max="278" width="0.90625" customWidth="1"/>
    <col min="279" max="280" width="0.453125" customWidth="1"/>
    <col min="281" max="367" width="0.6328125" customWidth="1"/>
    <col min="368" max="372" width="3.7265625" customWidth="1"/>
    <col min="373" max="383" width="3.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126" t="s">
        <v>0</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c r="JS2" s="126"/>
      <c r="JT2" s="126"/>
      <c r="JU2" s="126"/>
      <c r="JV2" s="126"/>
      <c r="JW2" s="126"/>
      <c r="JX2" s="126"/>
      <c r="JY2" s="126"/>
      <c r="JZ2" s="126"/>
      <c r="KA2" s="126"/>
      <c r="KB2" s="126"/>
      <c r="KC2" s="126"/>
      <c r="KD2" s="126"/>
      <c r="KE2" s="126"/>
      <c r="KF2" s="126"/>
      <c r="KG2" s="126"/>
      <c r="KH2" s="126"/>
      <c r="KI2" s="126"/>
      <c r="KJ2" s="126"/>
      <c r="KK2" s="126"/>
      <c r="KL2" s="126"/>
      <c r="KM2" s="126"/>
      <c r="KN2" s="126"/>
      <c r="KO2" s="126"/>
      <c r="KP2" s="126"/>
      <c r="KQ2" s="126"/>
      <c r="KR2" s="126"/>
      <c r="KS2" s="126"/>
      <c r="KT2" s="126"/>
      <c r="KU2" s="126"/>
      <c r="KV2" s="126"/>
      <c r="KW2" s="126"/>
      <c r="KX2" s="126"/>
      <c r="KY2" s="126"/>
      <c r="KZ2" s="126"/>
      <c r="LA2" s="126"/>
      <c r="LB2" s="126"/>
      <c r="LC2" s="126"/>
      <c r="LD2" s="126"/>
      <c r="LE2" s="126"/>
      <c r="LF2" s="126"/>
      <c r="LG2" s="126"/>
      <c r="LH2" s="126"/>
      <c r="LI2" s="126"/>
      <c r="LJ2" s="126"/>
      <c r="LK2" s="126"/>
      <c r="LL2" s="126"/>
      <c r="LM2" s="126"/>
      <c r="LN2" s="126"/>
      <c r="LO2" s="126"/>
      <c r="LP2" s="126"/>
      <c r="LQ2" s="126"/>
      <c r="LR2" s="126"/>
      <c r="LS2" s="126"/>
      <c r="LT2" s="126"/>
      <c r="LU2" s="126"/>
      <c r="LV2" s="126"/>
      <c r="LW2" s="126"/>
      <c r="LX2" s="126"/>
      <c r="LY2" s="126"/>
      <c r="LZ2" s="126"/>
      <c r="MA2" s="126"/>
      <c r="MB2" s="126"/>
      <c r="MC2" s="126"/>
      <c r="MD2" s="126"/>
      <c r="ME2" s="126"/>
      <c r="MF2" s="126"/>
      <c r="MG2" s="126"/>
      <c r="MH2" s="126"/>
      <c r="MI2" s="126"/>
      <c r="MJ2" s="126"/>
      <c r="MK2" s="126"/>
      <c r="ML2" s="126"/>
      <c r="MM2" s="126"/>
      <c r="MN2" s="126"/>
      <c r="MO2" s="126"/>
      <c r="MP2" s="126"/>
      <c r="MQ2" s="126"/>
      <c r="MR2" s="126"/>
      <c r="MS2" s="126"/>
      <c r="MT2" s="126"/>
      <c r="MU2" s="126"/>
      <c r="MV2" s="126"/>
      <c r="MW2" s="126"/>
      <c r="MX2" s="126"/>
      <c r="MY2" s="126"/>
      <c r="MZ2" s="126"/>
      <c r="NA2" s="126"/>
      <c r="NB2" s="126"/>
      <c r="NC2" s="126"/>
      <c r="ND2" s="126"/>
      <c r="NE2" s="126"/>
      <c r="NF2" s="126"/>
      <c r="NG2" s="126"/>
      <c r="NH2" s="126"/>
      <c r="NI2" s="126"/>
      <c r="NJ2" s="126"/>
      <c r="NK2" s="126"/>
      <c r="NL2" s="126"/>
      <c r="NM2" s="126"/>
      <c r="NN2" s="126"/>
      <c r="NO2" s="126"/>
      <c r="NP2" s="126"/>
      <c r="NQ2" s="126"/>
      <c r="NR2" s="126"/>
      <c r="NS2" s="126"/>
    </row>
    <row r="3" spans="1:383" ht="9.75" customHeight="1" x14ac:dyDescent="0.2">
      <c r="A3" s="2"/>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c r="JS3" s="126"/>
      <c r="JT3" s="126"/>
      <c r="JU3" s="126"/>
      <c r="JV3" s="126"/>
      <c r="JW3" s="126"/>
      <c r="JX3" s="126"/>
      <c r="JY3" s="126"/>
      <c r="JZ3" s="126"/>
      <c r="KA3" s="126"/>
      <c r="KB3" s="126"/>
      <c r="KC3" s="126"/>
      <c r="KD3" s="126"/>
      <c r="KE3" s="126"/>
      <c r="KF3" s="126"/>
      <c r="KG3" s="126"/>
      <c r="KH3" s="126"/>
      <c r="KI3" s="126"/>
      <c r="KJ3" s="126"/>
      <c r="KK3" s="126"/>
      <c r="KL3" s="126"/>
      <c r="KM3" s="126"/>
      <c r="KN3" s="126"/>
      <c r="KO3" s="126"/>
      <c r="KP3" s="126"/>
      <c r="KQ3" s="126"/>
      <c r="KR3" s="126"/>
      <c r="KS3" s="126"/>
      <c r="KT3" s="126"/>
      <c r="KU3" s="126"/>
      <c r="KV3" s="126"/>
      <c r="KW3" s="126"/>
      <c r="KX3" s="126"/>
      <c r="KY3" s="126"/>
      <c r="KZ3" s="126"/>
      <c r="LA3" s="126"/>
      <c r="LB3" s="126"/>
      <c r="LC3" s="126"/>
      <c r="LD3" s="126"/>
      <c r="LE3" s="126"/>
      <c r="LF3" s="126"/>
      <c r="LG3" s="126"/>
      <c r="LH3" s="126"/>
      <c r="LI3" s="126"/>
      <c r="LJ3" s="126"/>
      <c r="LK3" s="126"/>
      <c r="LL3" s="126"/>
      <c r="LM3" s="126"/>
      <c r="LN3" s="126"/>
      <c r="LO3" s="126"/>
      <c r="LP3" s="126"/>
      <c r="LQ3" s="126"/>
      <c r="LR3" s="126"/>
      <c r="LS3" s="126"/>
      <c r="LT3" s="126"/>
      <c r="LU3" s="126"/>
      <c r="LV3" s="126"/>
      <c r="LW3" s="126"/>
      <c r="LX3" s="126"/>
      <c r="LY3" s="126"/>
      <c r="LZ3" s="126"/>
      <c r="MA3" s="126"/>
      <c r="MB3" s="126"/>
      <c r="MC3" s="126"/>
      <c r="MD3" s="126"/>
      <c r="ME3" s="126"/>
      <c r="MF3" s="126"/>
      <c r="MG3" s="126"/>
      <c r="MH3" s="126"/>
      <c r="MI3" s="126"/>
      <c r="MJ3" s="126"/>
      <c r="MK3" s="126"/>
      <c r="ML3" s="126"/>
      <c r="MM3" s="126"/>
      <c r="MN3" s="126"/>
      <c r="MO3" s="126"/>
      <c r="MP3" s="126"/>
      <c r="MQ3" s="126"/>
      <c r="MR3" s="126"/>
      <c r="MS3" s="126"/>
      <c r="MT3" s="126"/>
      <c r="MU3" s="126"/>
      <c r="MV3" s="126"/>
      <c r="MW3" s="126"/>
      <c r="MX3" s="126"/>
      <c r="MY3" s="126"/>
      <c r="MZ3" s="126"/>
      <c r="NA3" s="126"/>
      <c r="NB3" s="126"/>
      <c r="NC3" s="126"/>
      <c r="ND3" s="126"/>
      <c r="NE3" s="126"/>
      <c r="NF3" s="126"/>
      <c r="NG3" s="126"/>
      <c r="NH3" s="126"/>
      <c r="NI3" s="126"/>
      <c r="NJ3" s="126"/>
      <c r="NK3" s="126"/>
      <c r="NL3" s="126"/>
      <c r="NM3" s="126"/>
      <c r="NN3" s="126"/>
      <c r="NO3" s="126"/>
      <c r="NP3" s="126"/>
      <c r="NQ3" s="126"/>
      <c r="NR3" s="126"/>
      <c r="NS3" s="126"/>
    </row>
    <row r="4" spans="1:383" ht="9.75" customHeight="1" x14ac:dyDescent="0.2">
      <c r="A4" s="2"/>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c r="JS4" s="126"/>
      <c r="JT4" s="126"/>
      <c r="JU4" s="126"/>
      <c r="JV4" s="126"/>
      <c r="JW4" s="126"/>
      <c r="JX4" s="126"/>
      <c r="JY4" s="126"/>
      <c r="JZ4" s="126"/>
      <c r="KA4" s="126"/>
      <c r="KB4" s="126"/>
      <c r="KC4" s="126"/>
      <c r="KD4" s="126"/>
      <c r="KE4" s="126"/>
      <c r="KF4" s="126"/>
      <c r="KG4" s="126"/>
      <c r="KH4" s="126"/>
      <c r="KI4" s="126"/>
      <c r="KJ4" s="126"/>
      <c r="KK4" s="126"/>
      <c r="KL4" s="126"/>
      <c r="KM4" s="126"/>
      <c r="KN4" s="126"/>
      <c r="KO4" s="126"/>
      <c r="KP4" s="126"/>
      <c r="KQ4" s="126"/>
      <c r="KR4" s="126"/>
      <c r="KS4" s="126"/>
      <c r="KT4" s="126"/>
      <c r="KU4" s="126"/>
      <c r="KV4" s="126"/>
      <c r="KW4" s="126"/>
      <c r="KX4" s="126"/>
      <c r="KY4" s="126"/>
      <c r="KZ4" s="126"/>
      <c r="LA4" s="126"/>
      <c r="LB4" s="126"/>
      <c r="LC4" s="126"/>
      <c r="LD4" s="126"/>
      <c r="LE4" s="126"/>
      <c r="LF4" s="126"/>
      <c r="LG4" s="126"/>
      <c r="LH4" s="126"/>
      <c r="LI4" s="126"/>
      <c r="LJ4" s="126"/>
      <c r="LK4" s="126"/>
      <c r="LL4" s="126"/>
      <c r="LM4" s="126"/>
      <c r="LN4" s="126"/>
      <c r="LO4" s="126"/>
      <c r="LP4" s="126"/>
      <c r="LQ4" s="126"/>
      <c r="LR4" s="126"/>
      <c r="LS4" s="126"/>
      <c r="LT4" s="126"/>
      <c r="LU4" s="126"/>
      <c r="LV4" s="126"/>
      <c r="LW4" s="126"/>
      <c r="LX4" s="126"/>
      <c r="LY4" s="126"/>
      <c r="LZ4" s="126"/>
      <c r="MA4" s="126"/>
      <c r="MB4" s="126"/>
      <c r="MC4" s="126"/>
      <c r="MD4" s="126"/>
      <c r="ME4" s="126"/>
      <c r="MF4" s="126"/>
      <c r="MG4" s="126"/>
      <c r="MH4" s="126"/>
      <c r="MI4" s="126"/>
      <c r="MJ4" s="126"/>
      <c r="MK4" s="126"/>
      <c r="ML4" s="126"/>
      <c r="MM4" s="126"/>
      <c r="MN4" s="126"/>
      <c r="MO4" s="126"/>
      <c r="MP4" s="126"/>
      <c r="MQ4" s="126"/>
      <c r="MR4" s="126"/>
      <c r="MS4" s="126"/>
      <c r="MT4" s="126"/>
      <c r="MU4" s="126"/>
      <c r="MV4" s="126"/>
      <c r="MW4" s="126"/>
      <c r="MX4" s="126"/>
      <c r="MY4" s="126"/>
      <c r="MZ4" s="126"/>
      <c r="NA4" s="126"/>
      <c r="NB4" s="126"/>
      <c r="NC4" s="126"/>
      <c r="ND4" s="126"/>
      <c r="NE4" s="126"/>
      <c r="NF4" s="126"/>
      <c r="NG4" s="126"/>
      <c r="NH4" s="126"/>
      <c r="NI4" s="126"/>
      <c r="NJ4" s="126"/>
      <c r="NK4" s="126"/>
      <c r="NL4" s="126"/>
      <c r="NM4" s="126"/>
      <c r="NN4" s="126"/>
      <c r="NO4" s="126"/>
      <c r="NP4" s="126"/>
      <c r="NQ4" s="126"/>
      <c r="NR4" s="126"/>
      <c r="NS4" s="126"/>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127" t="str">
        <f>データ!O6</f>
        <v>鹿児島県　沖永良部バス企業団</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115"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t="s">
        <v>2</v>
      </c>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t="s">
        <v>3</v>
      </c>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t="s">
        <v>4</v>
      </c>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3"/>
      <c r="GM7" s="3"/>
      <c r="GN7" s="3"/>
      <c r="GO7" s="3"/>
      <c r="GP7" s="3"/>
      <c r="GQ7" s="3"/>
      <c r="GR7" s="3"/>
      <c r="GS7" s="3"/>
      <c r="GT7" s="3"/>
      <c r="GU7" s="3"/>
      <c r="GV7" s="3"/>
      <c r="GW7" s="3"/>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9" t="str">
        <f>データ!I10</f>
        <v>R02</v>
      </c>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t="str">
        <f>データ!J10</f>
        <v>R03</v>
      </c>
      <c r="JS7" s="129"/>
      <c r="JT7" s="129"/>
      <c r="JU7" s="129"/>
      <c r="JV7" s="129"/>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t="str">
        <f>データ!K10</f>
        <v>R04</v>
      </c>
      <c r="KW7" s="129"/>
      <c r="KX7" s="129"/>
      <c r="KY7" s="129"/>
      <c r="KZ7" s="129"/>
      <c r="LA7" s="129"/>
      <c r="LB7" s="129"/>
      <c r="LC7" s="129"/>
      <c r="LD7" s="129"/>
      <c r="LE7" s="129"/>
      <c r="LF7" s="129"/>
      <c r="LG7" s="129"/>
      <c r="LH7" s="129"/>
      <c r="LI7" s="129"/>
      <c r="LJ7" s="129"/>
      <c r="LK7" s="129"/>
      <c r="LL7" s="129"/>
      <c r="LM7" s="129"/>
      <c r="LN7" s="129"/>
      <c r="LO7" s="129"/>
      <c r="LP7" s="129"/>
      <c r="LQ7" s="129"/>
      <c r="LR7" s="129"/>
      <c r="LS7" s="129"/>
      <c r="LT7" s="129"/>
      <c r="LU7" s="129"/>
      <c r="LV7" s="129"/>
      <c r="LW7" s="129"/>
      <c r="LX7" s="129"/>
      <c r="LY7" s="129"/>
      <c r="LZ7" s="129" t="str">
        <f>データ!L10</f>
        <v>R05</v>
      </c>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30" t="str">
        <f>データ!M10</f>
        <v>R06</v>
      </c>
      <c r="NE7" s="131"/>
      <c r="NF7" s="131"/>
      <c r="NG7" s="131"/>
      <c r="NH7" s="132"/>
      <c r="NI7" s="2"/>
      <c r="NJ7" s="2"/>
      <c r="NK7" s="2"/>
      <c r="NL7" s="9"/>
      <c r="NM7" s="9"/>
      <c r="NN7" s="9"/>
      <c r="NO7" s="9"/>
      <c r="NP7" s="9"/>
      <c r="NQ7" s="9"/>
      <c r="NR7" s="9"/>
      <c r="NS7" s="2"/>
    </row>
    <row r="8" spans="1:383" ht="18.75" customHeight="1" x14ac:dyDescent="0.2">
      <c r="A8" s="2"/>
      <c r="B8" s="118" t="str">
        <f>データ!P6</f>
        <v>法適用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23" t="str">
        <f>データ!Q6</f>
        <v>交通事業</v>
      </c>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5"/>
      <c r="CT8" s="118" t="str">
        <f>データ!R6</f>
        <v>自動車運送事業</v>
      </c>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c r="EN8" s="118"/>
      <c r="EO8" s="118"/>
      <c r="EP8" s="118" t="str">
        <f>データ!S6</f>
        <v>その他</v>
      </c>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3"/>
      <c r="GM8" s="3"/>
      <c r="GN8" s="3"/>
      <c r="GO8" s="3"/>
      <c r="GP8" s="3"/>
      <c r="GQ8" s="3"/>
      <c r="GR8" s="3"/>
      <c r="GS8" s="3"/>
      <c r="GT8" s="3"/>
      <c r="GU8" s="3"/>
      <c r="GV8" s="3"/>
      <c r="GW8" s="3"/>
      <c r="GX8" s="122" t="s">
        <v>5</v>
      </c>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16">
        <f>データ!AB6</f>
        <v>49</v>
      </c>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f>データ!AC6</f>
        <v>48</v>
      </c>
      <c r="JS8" s="116"/>
      <c r="JT8" s="116"/>
      <c r="JU8" s="116"/>
      <c r="JV8" s="116"/>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f>データ!AD6</f>
        <v>48</v>
      </c>
      <c r="KW8" s="116"/>
      <c r="KX8" s="116"/>
      <c r="KY8" s="116"/>
      <c r="KZ8" s="116"/>
      <c r="LA8" s="116"/>
      <c r="LB8" s="116"/>
      <c r="LC8" s="116"/>
      <c r="LD8" s="116"/>
      <c r="LE8" s="116"/>
      <c r="LF8" s="116"/>
      <c r="LG8" s="116"/>
      <c r="LH8" s="116"/>
      <c r="LI8" s="116"/>
      <c r="LJ8" s="116"/>
      <c r="LK8" s="116"/>
      <c r="LL8" s="116"/>
      <c r="LM8" s="116"/>
      <c r="LN8" s="116"/>
      <c r="LO8" s="116"/>
      <c r="LP8" s="116"/>
      <c r="LQ8" s="116"/>
      <c r="LR8" s="116"/>
      <c r="LS8" s="116"/>
      <c r="LT8" s="116"/>
      <c r="LU8" s="116"/>
      <c r="LV8" s="116"/>
      <c r="LW8" s="116"/>
      <c r="LX8" s="116"/>
      <c r="LY8" s="116"/>
      <c r="LZ8" s="116">
        <f>データ!AE6</f>
        <v>48</v>
      </c>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9">
        <f>データ!AF6</f>
        <v>48</v>
      </c>
      <c r="NE8" s="120"/>
      <c r="NF8" s="120"/>
      <c r="NG8" s="120"/>
      <c r="NH8" s="121"/>
      <c r="NI8" s="2"/>
      <c r="NJ8" s="2"/>
      <c r="NK8" s="2"/>
      <c r="NL8" s="10"/>
      <c r="NM8" s="10"/>
      <c r="NN8" s="10"/>
      <c r="NO8" s="10"/>
      <c r="NP8" s="10"/>
      <c r="NQ8" s="10"/>
      <c r="NR8" s="10"/>
      <c r="NS8" s="2"/>
    </row>
    <row r="9" spans="1:383" ht="18.75" customHeight="1" x14ac:dyDescent="0.2">
      <c r="A9" s="2"/>
      <c r="B9" s="115" t="s">
        <v>6</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t="s">
        <v>7</v>
      </c>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t="s">
        <v>8</v>
      </c>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t="s">
        <v>9</v>
      </c>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3"/>
      <c r="GM9" s="3"/>
      <c r="GN9" s="3"/>
      <c r="GO9" s="3"/>
      <c r="GP9" s="3"/>
      <c r="GQ9" s="3"/>
      <c r="GR9" s="3"/>
      <c r="GS9" s="3"/>
      <c r="GT9" s="3"/>
      <c r="GU9" s="3"/>
      <c r="GV9" s="3"/>
      <c r="GW9" s="3"/>
      <c r="GX9" s="122" t="s">
        <v>10</v>
      </c>
      <c r="GY9" s="122"/>
      <c r="GZ9" s="122"/>
      <c r="HA9" s="122"/>
      <c r="HB9" s="122"/>
      <c r="HC9" s="122"/>
      <c r="HD9" s="122"/>
      <c r="HE9" s="122"/>
      <c r="HF9" s="122"/>
      <c r="HG9" s="122"/>
      <c r="HH9" s="122"/>
      <c r="HI9" s="122"/>
      <c r="HJ9" s="122"/>
      <c r="HK9" s="122"/>
      <c r="HL9" s="122"/>
      <c r="HM9" s="122"/>
      <c r="HN9" s="122"/>
      <c r="HO9" s="122"/>
      <c r="HP9" s="122"/>
      <c r="HQ9" s="122"/>
      <c r="HR9" s="122"/>
      <c r="HS9" s="122"/>
      <c r="HT9" s="122"/>
      <c r="HU9" s="122"/>
      <c r="HV9" s="122"/>
      <c r="HW9" s="122"/>
      <c r="HX9" s="122"/>
      <c r="HY9" s="122"/>
      <c r="HZ9" s="122"/>
      <c r="IA9" s="122"/>
      <c r="IB9" s="122"/>
      <c r="IC9" s="122"/>
      <c r="ID9" s="122"/>
      <c r="IE9" s="122"/>
      <c r="IF9" s="122"/>
      <c r="IG9" s="122"/>
      <c r="IH9" s="122"/>
      <c r="II9" s="122"/>
      <c r="IJ9" s="122"/>
      <c r="IK9" s="122"/>
      <c r="IL9" s="122"/>
      <c r="IM9" s="122"/>
      <c r="IN9" s="116">
        <f>データ!AG6</f>
        <v>65840</v>
      </c>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c r="JR9" s="116">
        <f>データ!AH6</f>
        <v>82748</v>
      </c>
      <c r="JS9" s="116"/>
      <c r="JT9" s="116"/>
      <c r="JU9" s="116"/>
      <c r="JV9" s="116"/>
      <c r="JW9" s="116"/>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f>データ!AI6</f>
        <v>87798</v>
      </c>
      <c r="KW9" s="116"/>
      <c r="KX9" s="116"/>
      <c r="KY9" s="116"/>
      <c r="KZ9" s="116"/>
      <c r="LA9" s="116"/>
      <c r="LB9" s="116"/>
      <c r="LC9" s="116"/>
      <c r="LD9" s="116"/>
      <c r="LE9" s="116"/>
      <c r="LF9" s="116"/>
      <c r="LG9" s="116"/>
      <c r="LH9" s="116"/>
      <c r="LI9" s="116"/>
      <c r="LJ9" s="116"/>
      <c r="LK9" s="116"/>
      <c r="LL9" s="116"/>
      <c r="LM9" s="116"/>
      <c r="LN9" s="116"/>
      <c r="LO9" s="116"/>
      <c r="LP9" s="116"/>
      <c r="LQ9" s="116"/>
      <c r="LR9" s="116"/>
      <c r="LS9" s="116"/>
      <c r="LT9" s="116"/>
      <c r="LU9" s="116"/>
      <c r="LV9" s="116"/>
      <c r="LW9" s="116"/>
      <c r="LX9" s="116"/>
      <c r="LY9" s="116"/>
      <c r="LZ9" s="116">
        <f>データ!AJ6</f>
        <v>85252</v>
      </c>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116"/>
      <c r="ND9" s="119">
        <f>データ!AK6</f>
        <v>98840</v>
      </c>
      <c r="NE9" s="120"/>
      <c r="NF9" s="120"/>
      <c r="NG9" s="120"/>
      <c r="NH9" s="121"/>
      <c r="NI9" s="11"/>
      <c r="NJ9" s="11"/>
      <c r="NK9" s="11"/>
      <c r="NL9" s="11"/>
      <c r="NM9" s="11"/>
      <c r="NN9" s="11"/>
      <c r="NO9" s="11"/>
      <c r="NP9" s="11"/>
      <c r="NQ9" s="11"/>
      <c r="NR9" s="11"/>
      <c r="NS9" s="2"/>
    </row>
    <row r="10" spans="1:383" ht="18.399999999999999" customHeight="1" x14ac:dyDescent="0.2">
      <c r="A10" s="2"/>
      <c r="B10" s="117" t="str">
        <f>データ!T6</f>
        <v>-</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f>データ!U6</f>
        <v>69.8</v>
      </c>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6">
        <f>データ!V6</f>
        <v>325</v>
      </c>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f>データ!W6</f>
        <v>10</v>
      </c>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5">
      <c r="A11" s="2"/>
      <c r="B11" s="115" t="s">
        <v>11</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t="s">
        <v>12</v>
      </c>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t="s">
        <v>13</v>
      </c>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t="s">
        <v>14</v>
      </c>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5">
      <c r="A12" s="2"/>
      <c r="B12" s="116">
        <f>データ!X6</f>
        <v>13</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7" t="str">
        <f>データ!Y6</f>
        <v>-</v>
      </c>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8" t="str">
        <f>データ!Z6</f>
        <v>無</v>
      </c>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t="str">
        <f>データ!AA6</f>
        <v>有</v>
      </c>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5">
      <c r="A13" s="2"/>
      <c r="B13" s="105" t="s">
        <v>15</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6" t="s">
        <v>16</v>
      </c>
      <c r="NF13" s="106"/>
      <c r="NG13" s="106"/>
      <c r="NH13" s="106"/>
      <c r="NI13" s="106"/>
      <c r="NJ13" s="106"/>
      <c r="NK13" s="106"/>
      <c r="NL13" s="106"/>
      <c r="NM13" s="106"/>
      <c r="NN13" s="106"/>
      <c r="NO13" s="106"/>
      <c r="NP13" s="106"/>
      <c r="NQ13" s="106"/>
      <c r="NR13" s="106"/>
      <c r="NS13" s="106"/>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107" t="s">
        <v>17</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107"/>
      <c r="MX15" s="107"/>
      <c r="MY15" s="107"/>
      <c r="MZ15" s="107"/>
      <c r="NA15" s="107"/>
      <c r="NB15" s="107"/>
      <c r="NC15" s="107"/>
      <c r="ND15" s="2"/>
      <c r="NE15" s="86" t="s">
        <v>18</v>
      </c>
      <c r="NF15" s="87"/>
      <c r="NG15" s="87"/>
      <c r="NH15" s="87"/>
      <c r="NI15" s="87"/>
      <c r="NJ15" s="87"/>
      <c r="NK15" s="87"/>
      <c r="NL15" s="87"/>
      <c r="NM15" s="87"/>
      <c r="NN15" s="87"/>
      <c r="NO15" s="87"/>
      <c r="NP15" s="87"/>
      <c r="NQ15" s="87"/>
      <c r="NR15" s="87"/>
      <c r="NS15" s="88"/>
    </row>
    <row r="16" spans="1:383" ht="13.5" customHeight="1" thickBot="1" x14ac:dyDescent="0.25">
      <c r="A16" s="2"/>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c r="IO16" s="108"/>
      <c r="IP16" s="108"/>
      <c r="IQ16" s="108"/>
      <c r="IR16" s="108"/>
      <c r="IS16" s="108"/>
      <c r="IT16" s="108"/>
      <c r="IU16" s="108"/>
      <c r="IV16" s="108"/>
      <c r="IW16" s="108"/>
      <c r="IX16" s="108"/>
      <c r="IY16" s="108"/>
      <c r="IZ16" s="108"/>
      <c r="JA16" s="108"/>
      <c r="JB16" s="108"/>
      <c r="JC16" s="108"/>
      <c r="JD16" s="108"/>
      <c r="JE16" s="108"/>
      <c r="JF16" s="108"/>
      <c r="JG16" s="108"/>
      <c r="JH16" s="108"/>
      <c r="JI16" s="108"/>
      <c r="JJ16" s="108"/>
      <c r="JK16" s="108"/>
      <c r="JL16" s="108"/>
      <c r="JM16" s="108"/>
      <c r="JN16" s="108"/>
      <c r="JO16" s="108"/>
      <c r="JP16" s="108"/>
      <c r="JQ16" s="108"/>
      <c r="JR16" s="108"/>
      <c r="JS16" s="108"/>
      <c r="JT16" s="108"/>
      <c r="JU16" s="108"/>
      <c r="JV16" s="108"/>
      <c r="JW16" s="108"/>
      <c r="JX16" s="108"/>
      <c r="JY16" s="108"/>
      <c r="JZ16" s="108"/>
      <c r="KA16" s="108"/>
      <c r="KB16" s="108"/>
      <c r="KC16" s="108"/>
      <c r="KD16" s="108"/>
      <c r="KE16" s="108"/>
      <c r="KF16" s="108"/>
      <c r="KG16" s="108"/>
      <c r="KH16" s="108"/>
      <c r="KI16" s="108"/>
      <c r="KJ16" s="108"/>
      <c r="KK16" s="108"/>
      <c r="KL16" s="108"/>
      <c r="KM16" s="108"/>
      <c r="KN16" s="108"/>
      <c r="KO16" s="108"/>
      <c r="KP16" s="108"/>
      <c r="KQ16" s="108"/>
      <c r="KR16" s="108"/>
      <c r="KS16" s="108"/>
      <c r="KT16" s="108"/>
      <c r="KU16" s="108"/>
      <c r="KV16" s="108"/>
      <c r="KW16" s="108"/>
      <c r="KX16" s="108"/>
      <c r="KY16" s="108"/>
      <c r="KZ16" s="108"/>
      <c r="LA16" s="108"/>
      <c r="LB16" s="108"/>
      <c r="LC16" s="108"/>
      <c r="LD16" s="108"/>
      <c r="LE16" s="108"/>
      <c r="LF16" s="108"/>
      <c r="LG16" s="108"/>
      <c r="LH16" s="108"/>
      <c r="LI16" s="108"/>
      <c r="LJ16" s="108"/>
      <c r="LK16" s="108"/>
      <c r="LL16" s="108"/>
      <c r="LM16" s="108"/>
      <c r="LN16" s="108"/>
      <c r="LO16" s="108"/>
      <c r="LP16" s="108"/>
      <c r="LQ16" s="108"/>
      <c r="LR16" s="108"/>
      <c r="LS16" s="108"/>
      <c r="LT16" s="108"/>
      <c r="LU16" s="108"/>
      <c r="LV16" s="108"/>
      <c r="LW16" s="108"/>
      <c r="LX16" s="108"/>
      <c r="LY16" s="108"/>
      <c r="LZ16" s="108"/>
      <c r="MA16" s="108"/>
      <c r="MB16" s="108"/>
      <c r="MC16" s="108"/>
      <c r="MD16" s="108"/>
      <c r="ME16" s="108"/>
      <c r="MF16" s="108"/>
      <c r="MG16" s="108"/>
      <c r="MH16" s="108"/>
      <c r="MI16" s="108"/>
      <c r="MJ16" s="108"/>
      <c r="MK16" s="108"/>
      <c r="ML16" s="108"/>
      <c r="MM16" s="108"/>
      <c r="MN16" s="108"/>
      <c r="MO16" s="108"/>
      <c r="MP16" s="108"/>
      <c r="MQ16" s="108"/>
      <c r="MR16" s="108"/>
      <c r="MS16" s="108"/>
      <c r="MT16" s="108"/>
      <c r="MU16" s="108"/>
      <c r="MV16" s="108"/>
      <c r="MW16" s="108"/>
      <c r="MX16" s="108"/>
      <c r="MY16" s="108"/>
      <c r="MZ16" s="108"/>
      <c r="NA16" s="108"/>
      <c r="NB16" s="108"/>
      <c r="NC16" s="108"/>
      <c r="ND16" s="2"/>
      <c r="NE16" s="89"/>
      <c r="NF16" s="90"/>
      <c r="NG16" s="90"/>
      <c r="NH16" s="90"/>
      <c r="NI16" s="90"/>
      <c r="NJ16" s="90"/>
      <c r="NK16" s="90"/>
      <c r="NL16" s="90"/>
      <c r="NM16" s="90"/>
      <c r="NN16" s="90"/>
      <c r="NO16" s="90"/>
      <c r="NP16" s="90"/>
      <c r="NQ16" s="90"/>
      <c r="NR16" s="90"/>
      <c r="NS16" s="91"/>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9" t="s">
        <v>122</v>
      </c>
      <c r="NF17" s="110"/>
      <c r="NG17" s="110"/>
      <c r="NH17" s="110"/>
      <c r="NI17" s="110"/>
      <c r="NJ17" s="110"/>
      <c r="NK17" s="110"/>
      <c r="NL17" s="110"/>
      <c r="NM17" s="110"/>
      <c r="NN17" s="110"/>
      <c r="NO17" s="110"/>
      <c r="NP17" s="110"/>
      <c r="NQ17" s="110"/>
      <c r="NR17" s="110"/>
      <c r="NS17" s="111"/>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9"/>
      <c r="NF18" s="110"/>
      <c r="NG18" s="110"/>
      <c r="NH18" s="110"/>
      <c r="NI18" s="110"/>
      <c r="NJ18" s="110"/>
      <c r="NK18" s="110"/>
      <c r="NL18" s="110"/>
      <c r="NM18" s="110"/>
      <c r="NN18" s="110"/>
      <c r="NO18" s="110"/>
      <c r="NP18" s="110"/>
      <c r="NQ18" s="110"/>
      <c r="NR18" s="110"/>
      <c r="NS18" s="111"/>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9"/>
      <c r="NF19" s="110"/>
      <c r="NG19" s="110"/>
      <c r="NH19" s="110"/>
      <c r="NI19" s="110"/>
      <c r="NJ19" s="110"/>
      <c r="NK19" s="110"/>
      <c r="NL19" s="110"/>
      <c r="NM19" s="110"/>
      <c r="NN19" s="110"/>
      <c r="NO19" s="110"/>
      <c r="NP19" s="110"/>
      <c r="NQ19" s="110"/>
      <c r="NR19" s="110"/>
      <c r="NS19" s="111"/>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9"/>
      <c r="NF20" s="110"/>
      <c r="NG20" s="110"/>
      <c r="NH20" s="110"/>
      <c r="NI20" s="110"/>
      <c r="NJ20" s="110"/>
      <c r="NK20" s="110"/>
      <c r="NL20" s="110"/>
      <c r="NM20" s="110"/>
      <c r="NN20" s="110"/>
      <c r="NO20" s="110"/>
      <c r="NP20" s="110"/>
      <c r="NQ20" s="110"/>
      <c r="NR20" s="110"/>
      <c r="NS20" s="111"/>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9"/>
      <c r="NF21" s="110"/>
      <c r="NG21" s="110"/>
      <c r="NH21" s="110"/>
      <c r="NI21" s="110"/>
      <c r="NJ21" s="110"/>
      <c r="NK21" s="110"/>
      <c r="NL21" s="110"/>
      <c r="NM21" s="110"/>
      <c r="NN21" s="110"/>
      <c r="NO21" s="110"/>
      <c r="NP21" s="110"/>
      <c r="NQ21" s="110"/>
      <c r="NR21" s="110"/>
      <c r="NS21" s="111"/>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9"/>
      <c r="NF22" s="110"/>
      <c r="NG22" s="110"/>
      <c r="NH22" s="110"/>
      <c r="NI22" s="110"/>
      <c r="NJ22" s="110"/>
      <c r="NK22" s="110"/>
      <c r="NL22" s="110"/>
      <c r="NM22" s="110"/>
      <c r="NN22" s="110"/>
      <c r="NO22" s="110"/>
      <c r="NP22" s="110"/>
      <c r="NQ22" s="110"/>
      <c r="NR22" s="110"/>
      <c r="NS22" s="111"/>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9"/>
      <c r="NF23" s="110"/>
      <c r="NG23" s="110"/>
      <c r="NH23" s="110"/>
      <c r="NI23" s="110"/>
      <c r="NJ23" s="110"/>
      <c r="NK23" s="110"/>
      <c r="NL23" s="110"/>
      <c r="NM23" s="110"/>
      <c r="NN23" s="110"/>
      <c r="NO23" s="110"/>
      <c r="NP23" s="110"/>
      <c r="NQ23" s="110"/>
      <c r="NR23" s="110"/>
      <c r="NS23" s="111"/>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9"/>
      <c r="NF24" s="110"/>
      <c r="NG24" s="110"/>
      <c r="NH24" s="110"/>
      <c r="NI24" s="110"/>
      <c r="NJ24" s="110"/>
      <c r="NK24" s="110"/>
      <c r="NL24" s="110"/>
      <c r="NM24" s="110"/>
      <c r="NN24" s="110"/>
      <c r="NO24" s="110"/>
      <c r="NP24" s="110"/>
      <c r="NQ24" s="110"/>
      <c r="NR24" s="110"/>
      <c r="NS24" s="111"/>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9"/>
      <c r="NF25" s="110"/>
      <c r="NG25" s="110"/>
      <c r="NH25" s="110"/>
      <c r="NI25" s="110"/>
      <c r="NJ25" s="110"/>
      <c r="NK25" s="110"/>
      <c r="NL25" s="110"/>
      <c r="NM25" s="110"/>
      <c r="NN25" s="110"/>
      <c r="NO25" s="110"/>
      <c r="NP25" s="110"/>
      <c r="NQ25" s="110"/>
      <c r="NR25" s="110"/>
      <c r="NS25" s="111"/>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9"/>
      <c r="NF26" s="110"/>
      <c r="NG26" s="110"/>
      <c r="NH26" s="110"/>
      <c r="NI26" s="110"/>
      <c r="NJ26" s="110"/>
      <c r="NK26" s="110"/>
      <c r="NL26" s="110"/>
      <c r="NM26" s="110"/>
      <c r="NN26" s="110"/>
      <c r="NO26" s="110"/>
      <c r="NP26" s="110"/>
      <c r="NQ26" s="110"/>
      <c r="NR26" s="110"/>
      <c r="NS26" s="111"/>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9"/>
      <c r="NF27" s="110"/>
      <c r="NG27" s="110"/>
      <c r="NH27" s="110"/>
      <c r="NI27" s="110"/>
      <c r="NJ27" s="110"/>
      <c r="NK27" s="110"/>
      <c r="NL27" s="110"/>
      <c r="NM27" s="110"/>
      <c r="NN27" s="110"/>
      <c r="NO27" s="110"/>
      <c r="NP27" s="110"/>
      <c r="NQ27" s="110"/>
      <c r="NR27" s="110"/>
      <c r="NS27" s="111"/>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9"/>
      <c r="NF28" s="110"/>
      <c r="NG28" s="110"/>
      <c r="NH28" s="110"/>
      <c r="NI28" s="110"/>
      <c r="NJ28" s="110"/>
      <c r="NK28" s="110"/>
      <c r="NL28" s="110"/>
      <c r="NM28" s="110"/>
      <c r="NN28" s="110"/>
      <c r="NO28" s="110"/>
      <c r="NP28" s="110"/>
      <c r="NQ28" s="110"/>
      <c r="NR28" s="110"/>
      <c r="NS28" s="111"/>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9"/>
      <c r="NF29" s="110"/>
      <c r="NG29" s="110"/>
      <c r="NH29" s="110"/>
      <c r="NI29" s="110"/>
      <c r="NJ29" s="110"/>
      <c r="NK29" s="110"/>
      <c r="NL29" s="110"/>
      <c r="NM29" s="110"/>
      <c r="NN29" s="110"/>
      <c r="NO29" s="110"/>
      <c r="NP29" s="110"/>
      <c r="NQ29" s="110"/>
      <c r="NR29" s="110"/>
      <c r="NS29" s="111"/>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9"/>
      <c r="NF30" s="110"/>
      <c r="NG30" s="110"/>
      <c r="NH30" s="110"/>
      <c r="NI30" s="110"/>
      <c r="NJ30" s="110"/>
      <c r="NK30" s="110"/>
      <c r="NL30" s="110"/>
      <c r="NM30" s="110"/>
      <c r="NN30" s="110"/>
      <c r="NO30" s="110"/>
      <c r="NP30" s="110"/>
      <c r="NQ30" s="110"/>
      <c r="NR30" s="110"/>
      <c r="NS30" s="111"/>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9"/>
      <c r="NF31" s="110"/>
      <c r="NG31" s="110"/>
      <c r="NH31" s="110"/>
      <c r="NI31" s="110"/>
      <c r="NJ31" s="110"/>
      <c r="NK31" s="110"/>
      <c r="NL31" s="110"/>
      <c r="NM31" s="110"/>
      <c r="NN31" s="110"/>
      <c r="NO31" s="110"/>
      <c r="NP31" s="110"/>
      <c r="NQ31" s="110"/>
      <c r="NR31" s="110"/>
      <c r="NS31" s="111"/>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9"/>
      <c r="NF32" s="110"/>
      <c r="NG32" s="110"/>
      <c r="NH32" s="110"/>
      <c r="NI32" s="110"/>
      <c r="NJ32" s="110"/>
      <c r="NK32" s="110"/>
      <c r="NL32" s="110"/>
      <c r="NM32" s="110"/>
      <c r="NN32" s="110"/>
      <c r="NO32" s="110"/>
      <c r="NP32" s="110"/>
      <c r="NQ32" s="110"/>
      <c r="NR32" s="110"/>
      <c r="NS32" s="111"/>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9"/>
      <c r="NF33" s="110"/>
      <c r="NG33" s="110"/>
      <c r="NH33" s="110"/>
      <c r="NI33" s="110"/>
      <c r="NJ33" s="110"/>
      <c r="NK33" s="110"/>
      <c r="NL33" s="110"/>
      <c r="NM33" s="110"/>
      <c r="NN33" s="110"/>
      <c r="NO33" s="110"/>
      <c r="NP33" s="110"/>
      <c r="NQ33" s="110"/>
      <c r="NR33" s="110"/>
      <c r="NS33" s="111"/>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9"/>
      <c r="NF34" s="110"/>
      <c r="NG34" s="110"/>
      <c r="NH34" s="110"/>
      <c r="NI34" s="110"/>
      <c r="NJ34" s="110"/>
      <c r="NK34" s="110"/>
      <c r="NL34" s="110"/>
      <c r="NM34" s="110"/>
      <c r="NN34" s="110"/>
      <c r="NO34" s="110"/>
      <c r="NP34" s="110"/>
      <c r="NQ34" s="110"/>
      <c r="NR34" s="110"/>
      <c r="NS34" s="111"/>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9"/>
      <c r="NF35" s="110"/>
      <c r="NG35" s="110"/>
      <c r="NH35" s="110"/>
      <c r="NI35" s="110"/>
      <c r="NJ35" s="110"/>
      <c r="NK35" s="110"/>
      <c r="NL35" s="110"/>
      <c r="NM35" s="110"/>
      <c r="NN35" s="110"/>
      <c r="NO35" s="110"/>
      <c r="NP35" s="110"/>
      <c r="NQ35" s="110"/>
      <c r="NR35" s="110"/>
      <c r="NS35" s="111"/>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9"/>
      <c r="NF36" s="110"/>
      <c r="NG36" s="110"/>
      <c r="NH36" s="110"/>
      <c r="NI36" s="110"/>
      <c r="NJ36" s="110"/>
      <c r="NK36" s="110"/>
      <c r="NL36" s="110"/>
      <c r="NM36" s="110"/>
      <c r="NN36" s="110"/>
      <c r="NO36" s="110"/>
      <c r="NP36" s="110"/>
      <c r="NQ36" s="110"/>
      <c r="NR36" s="110"/>
      <c r="NS36" s="111"/>
    </row>
    <row r="37" spans="1:383" ht="12.75" customHeight="1" x14ac:dyDescent="0.2">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109"/>
      <c r="NF37" s="110"/>
      <c r="NG37" s="110"/>
      <c r="NH37" s="110"/>
      <c r="NI37" s="110"/>
      <c r="NJ37" s="110"/>
      <c r="NK37" s="110"/>
      <c r="NL37" s="110"/>
      <c r="NM37" s="110"/>
      <c r="NN37" s="110"/>
      <c r="NO37" s="110"/>
      <c r="NP37" s="110"/>
      <c r="NQ37" s="110"/>
      <c r="NR37" s="110"/>
      <c r="NS37" s="111"/>
    </row>
    <row r="38" spans="1:383" ht="12.75" customHeight="1" x14ac:dyDescent="0.2">
      <c r="A38" s="2"/>
      <c r="B38" s="25"/>
      <c r="C38" s="2"/>
      <c r="D38" s="2"/>
      <c r="E38" s="2"/>
      <c r="F38" s="2"/>
      <c r="G38" s="79" t="s">
        <v>19</v>
      </c>
      <c r="H38" s="79"/>
      <c r="I38" s="79"/>
      <c r="J38" s="79"/>
      <c r="K38" s="79"/>
      <c r="L38" s="79"/>
      <c r="M38" s="79"/>
      <c r="N38" s="79"/>
      <c r="O38" s="79"/>
      <c r="P38" s="79"/>
      <c r="Q38" s="79"/>
      <c r="R38" s="80">
        <f>データ!AK12</f>
        <v>102.9</v>
      </c>
      <c r="S38" s="80"/>
      <c r="T38" s="80"/>
      <c r="U38" s="80"/>
      <c r="V38" s="80"/>
      <c r="W38" s="80"/>
      <c r="X38" s="80"/>
      <c r="Y38" s="80"/>
      <c r="Z38" s="80"/>
      <c r="AA38" s="80"/>
      <c r="AB38" s="80"/>
      <c r="AC38" s="80"/>
      <c r="AD38" s="80"/>
      <c r="AE38" s="80"/>
      <c r="AF38" s="80">
        <f>データ!AL12</f>
        <v>100.5</v>
      </c>
      <c r="AG38" s="80"/>
      <c r="AH38" s="80"/>
      <c r="AI38" s="80"/>
      <c r="AJ38" s="80"/>
      <c r="AK38" s="80"/>
      <c r="AL38" s="80"/>
      <c r="AM38" s="80"/>
      <c r="AN38" s="80"/>
      <c r="AO38" s="80"/>
      <c r="AP38" s="80"/>
      <c r="AQ38" s="80"/>
      <c r="AR38" s="80"/>
      <c r="AS38" s="80"/>
      <c r="AT38" s="80">
        <f>データ!AM12</f>
        <v>104.3</v>
      </c>
      <c r="AU38" s="80"/>
      <c r="AV38" s="80"/>
      <c r="AW38" s="80"/>
      <c r="AX38" s="80"/>
      <c r="AY38" s="80"/>
      <c r="AZ38" s="80"/>
      <c r="BA38" s="80"/>
      <c r="BB38" s="80"/>
      <c r="BC38" s="80"/>
      <c r="BD38" s="80"/>
      <c r="BE38" s="80"/>
      <c r="BF38" s="80"/>
      <c r="BG38" s="80"/>
      <c r="BH38" s="80">
        <f>データ!AN12</f>
        <v>100.7</v>
      </c>
      <c r="BI38" s="80"/>
      <c r="BJ38" s="80"/>
      <c r="BK38" s="80"/>
      <c r="BL38" s="80"/>
      <c r="BM38" s="80"/>
      <c r="BN38" s="80"/>
      <c r="BO38" s="80"/>
      <c r="BP38" s="80"/>
      <c r="BQ38" s="80"/>
      <c r="BR38" s="80"/>
      <c r="BS38" s="80"/>
      <c r="BT38" s="80"/>
      <c r="BU38" s="80"/>
      <c r="BV38" s="80">
        <f>データ!AO12</f>
        <v>102</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23.6</v>
      </c>
      <c r="DF38" s="80"/>
      <c r="DG38" s="80"/>
      <c r="DH38" s="80"/>
      <c r="DI38" s="80"/>
      <c r="DJ38" s="80"/>
      <c r="DK38" s="80"/>
      <c r="DL38" s="80"/>
      <c r="DM38" s="80"/>
      <c r="DN38" s="80"/>
      <c r="DO38" s="80"/>
      <c r="DP38" s="80"/>
      <c r="DQ38" s="80"/>
      <c r="DR38" s="80"/>
      <c r="DS38" s="80">
        <f>データ!AW11</f>
        <v>22</v>
      </c>
      <c r="DT38" s="80"/>
      <c r="DU38" s="80"/>
      <c r="DV38" s="80"/>
      <c r="DW38" s="80"/>
      <c r="DX38" s="80"/>
      <c r="DY38" s="80"/>
      <c r="DZ38" s="80"/>
      <c r="EA38" s="80"/>
      <c r="EB38" s="80"/>
      <c r="EC38" s="80"/>
      <c r="ED38" s="80"/>
      <c r="EE38" s="80"/>
      <c r="EF38" s="80"/>
      <c r="EG38" s="80">
        <f>データ!AX11</f>
        <v>22.2</v>
      </c>
      <c r="EH38" s="80"/>
      <c r="EI38" s="80"/>
      <c r="EJ38" s="80"/>
      <c r="EK38" s="80"/>
      <c r="EL38" s="80"/>
      <c r="EM38" s="80"/>
      <c r="EN38" s="80"/>
      <c r="EO38" s="80"/>
      <c r="EP38" s="80"/>
      <c r="EQ38" s="80"/>
      <c r="ER38" s="80"/>
      <c r="ES38" s="80"/>
      <c r="ET38" s="80"/>
      <c r="EU38" s="80">
        <f>データ!AY11</f>
        <v>22.7</v>
      </c>
      <c r="EV38" s="80"/>
      <c r="EW38" s="80"/>
      <c r="EX38" s="80"/>
      <c r="EY38" s="80"/>
      <c r="EZ38" s="80"/>
      <c r="FA38" s="80"/>
      <c r="FB38" s="80"/>
      <c r="FC38" s="80"/>
      <c r="FD38" s="80"/>
      <c r="FE38" s="80"/>
      <c r="FF38" s="80"/>
      <c r="FG38" s="80"/>
      <c r="FH38" s="80"/>
      <c r="FI38" s="80">
        <f>データ!AZ11</f>
        <v>20.8</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2279.8000000000002</v>
      </c>
      <c r="GS38" s="80"/>
      <c r="GT38" s="80"/>
      <c r="GU38" s="80"/>
      <c r="GV38" s="80"/>
      <c r="GW38" s="80"/>
      <c r="GX38" s="80"/>
      <c r="GY38" s="80"/>
      <c r="GZ38" s="80"/>
      <c r="HA38" s="80"/>
      <c r="HB38" s="80"/>
      <c r="HC38" s="80"/>
      <c r="HD38" s="80"/>
      <c r="HE38" s="80"/>
      <c r="HF38" s="80">
        <f>データ!BH11</f>
        <v>814.5</v>
      </c>
      <c r="HG38" s="80"/>
      <c r="HH38" s="80"/>
      <c r="HI38" s="80"/>
      <c r="HJ38" s="80"/>
      <c r="HK38" s="80"/>
      <c r="HL38" s="80"/>
      <c r="HM38" s="80"/>
      <c r="HN38" s="80"/>
      <c r="HO38" s="80"/>
      <c r="HP38" s="80"/>
      <c r="HQ38" s="80"/>
      <c r="HR38" s="80"/>
      <c r="HS38" s="80"/>
      <c r="HT38" s="80">
        <f>データ!BI11</f>
        <v>978.7</v>
      </c>
      <c r="HU38" s="80"/>
      <c r="HV38" s="80"/>
      <c r="HW38" s="80"/>
      <c r="HX38" s="80"/>
      <c r="HY38" s="80"/>
      <c r="HZ38" s="80"/>
      <c r="IA38" s="80"/>
      <c r="IB38" s="80"/>
      <c r="IC38" s="80"/>
      <c r="ID38" s="80"/>
      <c r="IE38" s="80"/>
      <c r="IF38" s="80"/>
      <c r="IG38" s="80"/>
      <c r="IH38" s="80">
        <f>データ!BJ11</f>
        <v>1000.7</v>
      </c>
      <c r="II38" s="80"/>
      <c r="IJ38" s="80"/>
      <c r="IK38" s="80"/>
      <c r="IL38" s="80"/>
      <c r="IM38" s="80"/>
      <c r="IN38" s="80"/>
      <c r="IO38" s="80"/>
      <c r="IP38" s="80"/>
      <c r="IQ38" s="80"/>
      <c r="IR38" s="80"/>
      <c r="IS38" s="80"/>
      <c r="IT38" s="80"/>
      <c r="IU38" s="80"/>
      <c r="IV38" s="80">
        <f>データ!BK11</f>
        <v>753.7</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0</v>
      </c>
      <c r="KF38" s="80"/>
      <c r="KG38" s="80"/>
      <c r="KH38" s="80"/>
      <c r="KI38" s="80"/>
      <c r="KJ38" s="80"/>
      <c r="KK38" s="80"/>
      <c r="KL38" s="80"/>
      <c r="KM38" s="80"/>
      <c r="KN38" s="80"/>
      <c r="KO38" s="80"/>
      <c r="KP38" s="80"/>
      <c r="KQ38" s="80"/>
      <c r="KR38" s="80"/>
      <c r="KS38" s="80">
        <f>データ!BS11</f>
        <v>0</v>
      </c>
      <c r="KT38" s="80"/>
      <c r="KU38" s="80"/>
      <c r="KV38" s="80"/>
      <c r="KW38" s="80"/>
      <c r="KX38" s="80"/>
      <c r="KY38" s="80"/>
      <c r="KZ38" s="80"/>
      <c r="LA38" s="80"/>
      <c r="LB38" s="80"/>
      <c r="LC38" s="80"/>
      <c r="LD38" s="80"/>
      <c r="LE38" s="80"/>
      <c r="LF38" s="80"/>
      <c r="LG38" s="80">
        <f>データ!BT11</f>
        <v>0</v>
      </c>
      <c r="LH38" s="80"/>
      <c r="LI38" s="80"/>
      <c r="LJ38" s="80"/>
      <c r="LK38" s="80"/>
      <c r="LL38" s="80"/>
      <c r="LM38" s="80"/>
      <c r="LN38" s="80"/>
      <c r="LO38" s="80"/>
      <c r="LP38" s="80"/>
      <c r="LQ38" s="80"/>
      <c r="LR38" s="80"/>
      <c r="LS38" s="80"/>
      <c r="LT38" s="80"/>
      <c r="LU38" s="80">
        <f>データ!BU11</f>
        <v>0</v>
      </c>
      <c r="LV38" s="80"/>
      <c r="LW38" s="80"/>
      <c r="LX38" s="80"/>
      <c r="LY38" s="80"/>
      <c r="LZ38" s="80"/>
      <c r="MA38" s="80"/>
      <c r="MB38" s="80"/>
      <c r="MC38" s="80"/>
      <c r="MD38" s="80"/>
      <c r="ME38" s="80"/>
      <c r="MF38" s="80"/>
      <c r="MG38" s="80"/>
      <c r="MH38" s="80"/>
      <c r="MI38" s="80">
        <f>データ!BV11</f>
        <v>0</v>
      </c>
      <c r="MJ38" s="80"/>
      <c r="MK38" s="80"/>
      <c r="ML38" s="80"/>
      <c r="MM38" s="80"/>
      <c r="MN38" s="80"/>
      <c r="MO38" s="80"/>
      <c r="MP38" s="80"/>
      <c r="MQ38" s="80"/>
      <c r="MR38" s="80"/>
      <c r="MS38" s="80"/>
      <c r="MT38" s="80"/>
      <c r="MU38" s="80"/>
      <c r="MV38" s="80"/>
      <c r="MW38" s="2"/>
      <c r="MX38" s="2"/>
      <c r="MY38" s="2"/>
      <c r="MZ38" s="2"/>
      <c r="NA38" s="2"/>
      <c r="NB38" s="2"/>
      <c r="NC38" s="26"/>
      <c r="ND38" s="2"/>
      <c r="NE38" s="109"/>
      <c r="NF38" s="110"/>
      <c r="NG38" s="110"/>
      <c r="NH38" s="110"/>
      <c r="NI38" s="110"/>
      <c r="NJ38" s="110"/>
      <c r="NK38" s="110"/>
      <c r="NL38" s="110"/>
      <c r="NM38" s="110"/>
      <c r="NN38" s="110"/>
      <c r="NO38" s="110"/>
      <c r="NP38" s="110"/>
      <c r="NQ38" s="110"/>
      <c r="NR38" s="110"/>
      <c r="NS38" s="111"/>
    </row>
    <row r="39" spans="1:383" ht="12.75" customHeight="1" x14ac:dyDescent="0.2">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109"/>
      <c r="NF39" s="110"/>
      <c r="NG39" s="110"/>
      <c r="NH39" s="110"/>
      <c r="NI39" s="110"/>
      <c r="NJ39" s="110"/>
      <c r="NK39" s="110"/>
      <c r="NL39" s="110"/>
      <c r="NM39" s="110"/>
      <c r="NN39" s="110"/>
      <c r="NO39" s="110"/>
      <c r="NP39" s="110"/>
      <c r="NQ39" s="110"/>
      <c r="NR39" s="110"/>
      <c r="NS39" s="111"/>
    </row>
    <row r="40" spans="1:383" ht="20.25" customHeight="1" x14ac:dyDescent="0.2">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09"/>
      <c r="NF40" s="110"/>
      <c r="NG40" s="110"/>
      <c r="NH40" s="110"/>
      <c r="NI40" s="110"/>
      <c r="NJ40" s="110"/>
      <c r="NK40" s="110"/>
      <c r="NL40" s="110"/>
      <c r="NM40" s="110"/>
      <c r="NN40" s="110"/>
      <c r="NO40" s="110"/>
      <c r="NP40" s="110"/>
      <c r="NQ40" s="110"/>
      <c r="NR40" s="110"/>
      <c r="NS40" s="111"/>
    </row>
    <row r="41" spans="1:383" ht="13.5" customHeight="1" x14ac:dyDescent="0.2">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09"/>
      <c r="NF41" s="110"/>
      <c r="NG41" s="110"/>
      <c r="NH41" s="110"/>
      <c r="NI41" s="110"/>
      <c r="NJ41" s="110"/>
      <c r="NK41" s="110"/>
      <c r="NL41" s="110"/>
      <c r="NM41" s="110"/>
      <c r="NN41" s="110"/>
      <c r="NO41" s="110"/>
      <c r="NP41" s="110"/>
      <c r="NQ41" s="110"/>
      <c r="NR41" s="110"/>
      <c r="NS41" s="111"/>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9"/>
      <c r="NF42" s="110"/>
      <c r="NG42" s="110"/>
      <c r="NH42" s="110"/>
      <c r="NI42" s="110"/>
      <c r="NJ42" s="110"/>
      <c r="NK42" s="110"/>
      <c r="NL42" s="110"/>
      <c r="NM42" s="110"/>
      <c r="NN42" s="110"/>
      <c r="NO42" s="110"/>
      <c r="NP42" s="110"/>
      <c r="NQ42" s="110"/>
      <c r="NR42" s="110"/>
      <c r="NS42" s="111"/>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9"/>
      <c r="NF43" s="110"/>
      <c r="NG43" s="110"/>
      <c r="NH43" s="110"/>
      <c r="NI43" s="110"/>
      <c r="NJ43" s="110"/>
      <c r="NK43" s="110"/>
      <c r="NL43" s="110"/>
      <c r="NM43" s="110"/>
      <c r="NN43" s="110"/>
      <c r="NO43" s="110"/>
      <c r="NP43" s="110"/>
      <c r="NQ43" s="110"/>
      <c r="NR43" s="110"/>
      <c r="NS43" s="111"/>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9"/>
      <c r="NF44" s="110"/>
      <c r="NG44" s="110"/>
      <c r="NH44" s="110"/>
      <c r="NI44" s="110"/>
      <c r="NJ44" s="110"/>
      <c r="NK44" s="110"/>
      <c r="NL44" s="110"/>
      <c r="NM44" s="110"/>
      <c r="NN44" s="110"/>
      <c r="NO44" s="110"/>
      <c r="NP44" s="110"/>
      <c r="NQ44" s="110"/>
      <c r="NR44" s="110"/>
      <c r="NS44" s="111"/>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9"/>
      <c r="NF45" s="110"/>
      <c r="NG45" s="110"/>
      <c r="NH45" s="110"/>
      <c r="NI45" s="110"/>
      <c r="NJ45" s="110"/>
      <c r="NK45" s="110"/>
      <c r="NL45" s="110"/>
      <c r="NM45" s="110"/>
      <c r="NN45" s="110"/>
      <c r="NO45" s="110"/>
      <c r="NP45" s="110"/>
      <c r="NQ45" s="110"/>
      <c r="NR45" s="110"/>
      <c r="NS45" s="111"/>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9"/>
      <c r="NF46" s="110"/>
      <c r="NG46" s="110"/>
      <c r="NH46" s="110"/>
      <c r="NI46" s="110"/>
      <c r="NJ46" s="110"/>
      <c r="NK46" s="110"/>
      <c r="NL46" s="110"/>
      <c r="NM46" s="110"/>
      <c r="NN46" s="110"/>
      <c r="NO46" s="110"/>
      <c r="NP46" s="110"/>
      <c r="NQ46" s="110"/>
      <c r="NR46" s="110"/>
      <c r="NS46" s="111"/>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9"/>
      <c r="NF47" s="110"/>
      <c r="NG47" s="110"/>
      <c r="NH47" s="110"/>
      <c r="NI47" s="110"/>
      <c r="NJ47" s="110"/>
      <c r="NK47" s="110"/>
      <c r="NL47" s="110"/>
      <c r="NM47" s="110"/>
      <c r="NN47" s="110"/>
      <c r="NO47" s="110"/>
      <c r="NP47" s="110"/>
      <c r="NQ47" s="110"/>
      <c r="NR47" s="110"/>
      <c r="NS47" s="111"/>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9"/>
      <c r="NF48" s="110"/>
      <c r="NG48" s="110"/>
      <c r="NH48" s="110"/>
      <c r="NI48" s="110"/>
      <c r="NJ48" s="110"/>
      <c r="NK48" s="110"/>
      <c r="NL48" s="110"/>
      <c r="NM48" s="110"/>
      <c r="NN48" s="110"/>
      <c r="NO48" s="110"/>
      <c r="NP48" s="110"/>
      <c r="NQ48" s="110"/>
      <c r="NR48" s="110"/>
      <c r="NS48" s="111"/>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9"/>
      <c r="NF49" s="110"/>
      <c r="NG49" s="110"/>
      <c r="NH49" s="110"/>
      <c r="NI49" s="110"/>
      <c r="NJ49" s="110"/>
      <c r="NK49" s="110"/>
      <c r="NL49" s="110"/>
      <c r="NM49" s="110"/>
      <c r="NN49" s="110"/>
      <c r="NO49" s="110"/>
      <c r="NP49" s="110"/>
      <c r="NQ49" s="110"/>
      <c r="NR49" s="110"/>
      <c r="NS49" s="111"/>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9"/>
      <c r="NF50" s="110"/>
      <c r="NG50" s="110"/>
      <c r="NH50" s="110"/>
      <c r="NI50" s="110"/>
      <c r="NJ50" s="110"/>
      <c r="NK50" s="110"/>
      <c r="NL50" s="110"/>
      <c r="NM50" s="110"/>
      <c r="NN50" s="110"/>
      <c r="NO50" s="110"/>
      <c r="NP50" s="110"/>
      <c r="NQ50" s="110"/>
      <c r="NR50" s="110"/>
      <c r="NS50" s="111"/>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9"/>
      <c r="NF51" s="110"/>
      <c r="NG51" s="110"/>
      <c r="NH51" s="110"/>
      <c r="NI51" s="110"/>
      <c r="NJ51" s="110"/>
      <c r="NK51" s="110"/>
      <c r="NL51" s="110"/>
      <c r="NM51" s="110"/>
      <c r="NN51" s="110"/>
      <c r="NO51" s="110"/>
      <c r="NP51" s="110"/>
      <c r="NQ51" s="110"/>
      <c r="NR51" s="110"/>
      <c r="NS51" s="111"/>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2"/>
      <c r="NF52" s="113"/>
      <c r="NG52" s="113"/>
      <c r="NH52" s="113"/>
      <c r="NI52" s="113"/>
      <c r="NJ52" s="113"/>
      <c r="NK52" s="113"/>
      <c r="NL52" s="113"/>
      <c r="NM52" s="113"/>
      <c r="NN52" s="113"/>
      <c r="NO52" s="113"/>
      <c r="NP52" s="113"/>
      <c r="NQ52" s="113"/>
      <c r="NR52" s="113"/>
      <c r="NS52" s="114"/>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8" t="s">
        <v>121</v>
      </c>
      <c r="NF55" s="99"/>
      <c r="NG55" s="99"/>
      <c r="NH55" s="99"/>
      <c r="NI55" s="99"/>
      <c r="NJ55" s="99"/>
      <c r="NK55" s="99"/>
      <c r="NL55" s="99"/>
      <c r="NM55" s="99"/>
      <c r="NN55" s="99"/>
      <c r="NO55" s="99"/>
      <c r="NP55" s="99"/>
      <c r="NQ55" s="99"/>
      <c r="NR55" s="99"/>
      <c r="NS55" s="100"/>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8"/>
      <c r="NF56" s="99"/>
      <c r="NG56" s="99"/>
      <c r="NH56" s="99"/>
      <c r="NI56" s="99"/>
      <c r="NJ56" s="99"/>
      <c r="NK56" s="99"/>
      <c r="NL56" s="99"/>
      <c r="NM56" s="99"/>
      <c r="NN56" s="99"/>
      <c r="NO56" s="99"/>
      <c r="NP56" s="99"/>
      <c r="NQ56" s="99"/>
      <c r="NR56" s="99"/>
      <c r="NS56" s="100"/>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8"/>
      <c r="NF57" s="99"/>
      <c r="NG57" s="99"/>
      <c r="NH57" s="99"/>
      <c r="NI57" s="99"/>
      <c r="NJ57" s="99"/>
      <c r="NK57" s="99"/>
      <c r="NL57" s="99"/>
      <c r="NM57" s="99"/>
      <c r="NN57" s="99"/>
      <c r="NO57" s="99"/>
      <c r="NP57" s="99"/>
      <c r="NQ57" s="99"/>
      <c r="NR57" s="99"/>
      <c r="NS57" s="100"/>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8"/>
      <c r="NF58" s="99"/>
      <c r="NG58" s="99"/>
      <c r="NH58" s="99"/>
      <c r="NI58" s="99"/>
      <c r="NJ58" s="99"/>
      <c r="NK58" s="99"/>
      <c r="NL58" s="99"/>
      <c r="NM58" s="99"/>
      <c r="NN58" s="99"/>
      <c r="NO58" s="99"/>
      <c r="NP58" s="99"/>
      <c r="NQ58" s="99"/>
      <c r="NR58" s="99"/>
      <c r="NS58" s="100"/>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8"/>
      <c r="NF59" s="99"/>
      <c r="NG59" s="99"/>
      <c r="NH59" s="99"/>
      <c r="NI59" s="99"/>
      <c r="NJ59" s="99"/>
      <c r="NK59" s="99"/>
      <c r="NL59" s="99"/>
      <c r="NM59" s="99"/>
      <c r="NN59" s="99"/>
      <c r="NO59" s="99"/>
      <c r="NP59" s="99"/>
      <c r="NQ59" s="99"/>
      <c r="NR59" s="99"/>
      <c r="NS59" s="100"/>
    </row>
    <row r="60" spans="1:383" ht="13.5" customHeight="1" x14ac:dyDescent="0.2">
      <c r="A60" s="2"/>
      <c r="B60" s="25"/>
      <c r="C60" s="2"/>
      <c r="D60" s="2"/>
      <c r="E60" s="2"/>
      <c r="F60" s="2"/>
      <c r="G60" s="83"/>
      <c r="H60" s="83"/>
      <c r="I60" s="83"/>
      <c r="J60" s="83"/>
      <c r="K60" s="83"/>
      <c r="L60" s="83"/>
      <c r="M60" s="83"/>
      <c r="N60" s="83"/>
      <c r="O60" s="83"/>
      <c r="P60" s="83"/>
      <c r="Q60" s="83"/>
      <c r="R60" s="27"/>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8"/>
      <c r="NF60" s="99"/>
      <c r="NG60" s="99"/>
      <c r="NH60" s="99"/>
      <c r="NI60" s="99"/>
      <c r="NJ60" s="99"/>
      <c r="NK60" s="99"/>
      <c r="NL60" s="99"/>
      <c r="NM60" s="99"/>
      <c r="NN60" s="99"/>
      <c r="NO60" s="99"/>
      <c r="NP60" s="99"/>
      <c r="NQ60" s="99"/>
      <c r="NR60" s="99"/>
      <c r="NS60" s="100"/>
    </row>
    <row r="61" spans="1:383" ht="13.5" customHeight="1" x14ac:dyDescent="0.2">
      <c r="A61" s="2"/>
      <c r="B61" s="25"/>
      <c r="C61" s="2"/>
      <c r="D61" s="2"/>
      <c r="E61" s="2"/>
      <c r="F61" s="101" t="s">
        <v>22</v>
      </c>
      <c r="G61" s="102"/>
      <c r="H61" s="102"/>
      <c r="I61" s="102"/>
      <c r="J61" s="102"/>
      <c r="K61" s="102"/>
      <c r="L61" s="102"/>
      <c r="M61" s="102"/>
      <c r="N61" s="102"/>
      <c r="O61" s="102"/>
      <c r="P61" s="102"/>
      <c r="Q61" s="102"/>
      <c r="R61" s="103"/>
      <c r="S61" s="104">
        <f>データ!CC11</f>
        <v>1343.7</v>
      </c>
      <c r="T61" s="80"/>
      <c r="U61" s="80"/>
      <c r="V61" s="80"/>
      <c r="W61" s="80"/>
      <c r="X61" s="80"/>
      <c r="Y61" s="80"/>
      <c r="Z61" s="80"/>
      <c r="AA61" s="80"/>
      <c r="AB61" s="80"/>
      <c r="AC61" s="80"/>
      <c r="AD61" s="80"/>
      <c r="AE61" s="80"/>
      <c r="AF61" s="80"/>
      <c r="AG61" s="80">
        <f>データ!CD11</f>
        <v>1723.9</v>
      </c>
      <c r="AH61" s="80"/>
      <c r="AI61" s="80"/>
      <c r="AJ61" s="80"/>
      <c r="AK61" s="80"/>
      <c r="AL61" s="80"/>
      <c r="AM61" s="80"/>
      <c r="AN61" s="80"/>
      <c r="AO61" s="80"/>
      <c r="AP61" s="80"/>
      <c r="AQ61" s="80"/>
      <c r="AR61" s="80"/>
      <c r="AS61" s="80"/>
      <c r="AT61" s="80"/>
      <c r="AU61" s="80">
        <f>データ!CE11</f>
        <v>1829.1</v>
      </c>
      <c r="AV61" s="80"/>
      <c r="AW61" s="80"/>
      <c r="AX61" s="80"/>
      <c r="AY61" s="80"/>
      <c r="AZ61" s="80"/>
      <c r="BA61" s="80"/>
      <c r="BB61" s="80"/>
      <c r="BC61" s="80"/>
      <c r="BD61" s="80"/>
      <c r="BE61" s="80"/>
      <c r="BF61" s="80"/>
      <c r="BG61" s="80"/>
      <c r="BH61" s="80"/>
      <c r="BI61" s="80">
        <f>データ!CF11</f>
        <v>1776.1</v>
      </c>
      <c r="BJ61" s="80"/>
      <c r="BK61" s="80"/>
      <c r="BL61" s="80"/>
      <c r="BM61" s="80"/>
      <c r="BN61" s="80"/>
      <c r="BO61" s="80"/>
      <c r="BP61" s="80"/>
      <c r="BQ61" s="80"/>
      <c r="BR61" s="80"/>
      <c r="BS61" s="80"/>
      <c r="BT61" s="80"/>
      <c r="BU61" s="80"/>
      <c r="BV61" s="80"/>
      <c r="BW61" s="80">
        <f>データ!CG11</f>
        <v>2059.1999999999998</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63.4</v>
      </c>
      <c r="DE61" s="80"/>
      <c r="DF61" s="80"/>
      <c r="DG61" s="80"/>
      <c r="DH61" s="80"/>
      <c r="DI61" s="80"/>
      <c r="DJ61" s="80"/>
      <c r="DK61" s="80"/>
      <c r="DL61" s="80"/>
      <c r="DM61" s="80"/>
      <c r="DN61" s="80"/>
      <c r="DO61" s="80"/>
      <c r="DP61" s="80"/>
      <c r="DQ61" s="80"/>
      <c r="DR61" s="80">
        <f>データ!CX11</f>
        <v>63.3</v>
      </c>
      <c r="DS61" s="80"/>
      <c r="DT61" s="80"/>
      <c r="DU61" s="80"/>
      <c r="DV61" s="80"/>
      <c r="DW61" s="80"/>
      <c r="DX61" s="80"/>
      <c r="DY61" s="80"/>
      <c r="DZ61" s="80"/>
      <c r="EA61" s="80"/>
      <c r="EB61" s="80"/>
      <c r="EC61" s="80"/>
      <c r="ED61" s="80"/>
      <c r="EE61" s="80"/>
      <c r="EF61" s="80">
        <f>データ!CY11</f>
        <v>69.900000000000006</v>
      </c>
      <c r="EG61" s="80"/>
      <c r="EH61" s="80"/>
      <c r="EI61" s="80"/>
      <c r="EJ61" s="80"/>
      <c r="EK61" s="80"/>
      <c r="EL61" s="80"/>
      <c r="EM61" s="80"/>
      <c r="EN61" s="80"/>
      <c r="EO61" s="80"/>
      <c r="EP61" s="80"/>
      <c r="EQ61" s="80"/>
      <c r="ER61" s="80"/>
      <c r="ES61" s="80"/>
      <c r="ET61" s="80">
        <f>データ!CZ11</f>
        <v>68.400000000000006</v>
      </c>
      <c r="EU61" s="80"/>
      <c r="EV61" s="80"/>
      <c r="EW61" s="80"/>
      <c r="EX61" s="80"/>
      <c r="EY61" s="80"/>
      <c r="EZ61" s="80"/>
      <c r="FA61" s="80"/>
      <c r="FB61" s="80"/>
      <c r="FC61" s="80"/>
      <c r="FD61" s="80"/>
      <c r="FE61" s="80"/>
      <c r="FF61" s="80"/>
      <c r="FG61" s="80"/>
      <c r="FH61" s="80">
        <f>データ!DA11</f>
        <v>72</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0</v>
      </c>
      <c r="GW61" s="80"/>
      <c r="GX61" s="80"/>
      <c r="GY61" s="80"/>
      <c r="GZ61" s="80"/>
      <c r="HA61" s="80"/>
      <c r="HB61" s="80"/>
      <c r="HC61" s="80"/>
      <c r="HD61" s="80"/>
      <c r="HE61" s="80"/>
      <c r="HF61" s="80"/>
      <c r="HG61" s="80"/>
      <c r="HH61" s="80"/>
      <c r="HI61" s="80"/>
      <c r="HJ61" s="80">
        <f>データ!DH11</f>
        <v>0</v>
      </c>
      <c r="HK61" s="80"/>
      <c r="HL61" s="80"/>
      <c r="HM61" s="80"/>
      <c r="HN61" s="80"/>
      <c r="HO61" s="80"/>
      <c r="HP61" s="80"/>
      <c r="HQ61" s="80"/>
      <c r="HR61" s="80"/>
      <c r="HS61" s="80"/>
      <c r="HT61" s="80"/>
      <c r="HU61" s="80"/>
      <c r="HV61" s="80"/>
      <c r="HW61" s="80"/>
      <c r="HX61" s="80">
        <f>データ!DI11</f>
        <v>0</v>
      </c>
      <c r="HY61" s="80"/>
      <c r="HZ61" s="80"/>
      <c r="IA61" s="80"/>
      <c r="IB61" s="80"/>
      <c r="IC61" s="80"/>
      <c r="ID61" s="80"/>
      <c r="IE61" s="80"/>
      <c r="IF61" s="80"/>
      <c r="IG61" s="80"/>
      <c r="IH61" s="80"/>
      <c r="II61" s="80"/>
      <c r="IJ61" s="80"/>
      <c r="IK61" s="80"/>
      <c r="IL61" s="80">
        <f>データ!DJ11</f>
        <v>0</v>
      </c>
      <c r="IM61" s="80"/>
      <c r="IN61" s="80"/>
      <c r="IO61" s="80"/>
      <c r="IP61" s="80"/>
      <c r="IQ61" s="80"/>
      <c r="IR61" s="80"/>
      <c r="IS61" s="80"/>
      <c r="IT61" s="80"/>
      <c r="IU61" s="80"/>
      <c r="IV61" s="80"/>
      <c r="IW61" s="80"/>
      <c r="IX61" s="80"/>
      <c r="IY61" s="80"/>
      <c r="IZ61" s="80">
        <f>データ!DK11</f>
        <v>0</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48.5</v>
      </c>
      <c r="KG61" s="80"/>
      <c r="KH61" s="80"/>
      <c r="KI61" s="80"/>
      <c r="KJ61" s="80"/>
      <c r="KK61" s="80"/>
      <c r="KL61" s="80"/>
      <c r="KM61" s="80"/>
      <c r="KN61" s="80"/>
      <c r="KO61" s="80"/>
      <c r="KP61" s="80"/>
      <c r="KQ61" s="80"/>
      <c r="KR61" s="80"/>
      <c r="KS61" s="80"/>
      <c r="KT61" s="80">
        <f>データ!DR11</f>
        <v>55.3</v>
      </c>
      <c r="KU61" s="80"/>
      <c r="KV61" s="80"/>
      <c r="KW61" s="80"/>
      <c r="KX61" s="80"/>
      <c r="KY61" s="80"/>
      <c r="KZ61" s="80"/>
      <c r="LA61" s="80"/>
      <c r="LB61" s="80"/>
      <c r="LC61" s="80"/>
      <c r="LD61" s="80"/>
      <c r="LE61" s="80"/>
      <c r="LF61" s="80"/>
      <c r="LG61" s="80"/>
      <c r="LH61" s="80">
        <f>データ!DS11</f>
        <v>66.5</v>
      </c>
      <c r="LI61" s="80"/>
      <c r="LJ61" s="80"/>
      <c r="LK61" s="80"/>
      <c r="LL61" s="80"/>
      <c r="LM61" s="80"/>
      <c r="LN61" s="80"/>
      <c r="LO61" s="80"/>
      <c r="LP61" s="80"/>
      <c r="LQ61" s="80"/>
      <c r="LR61" s="80"/>
      <c r="LS61" s="80"/>
      <c r="LT61" s="80"/>
      <c r="LU61" s="80"/>
      <c r="LV61" s="80">
        <f>データ!DT11</f>
        <v>76.400000000000006</v>
      </c>
      <c r="LW61" s="80"/>
      <c r="LX61" s="80"/>
      <c r="LY61" s="80"/>
      <c r="LZ61" s="80"/>
      <c r="MA61" s="80"/>
      <c r="MB61" s="80"/>
      <c r="MC61" s="80"/>
      <c r="MD61" s="80"/>
      <c r="ME61" s="80"/>
      <c r="MF61" s="80"/>
      <c r="MG61" s="80"/>
      <c r="MH61" s="80"/>
      <c r="MI61" s="80"/>
      <c r="MJ61" s="80">
        <f>データ!DU11</f>
        <v>81.599999999999994</v>
      </c>
      <c r="MK61" s="80"/>
      <c r="ML61" s="80"/>
      <c r="MM61" s="80"/>
      <c r="MN61" s="80"/>
      <c r="MO61" s="80"/>
      <c r="MP61" s="80"/>
      <c r="MQ61" s="80"/>
      <c r="MR61" s="80"/>
      <c r="MS61" s="80"/>
      <c r="MT61" s="80"/>
      <c r="MU61" s="80"/>
      <c r="MV61" s="80"/>
      <c r="MW61" s="80"/>
      <c r="MX61" s="2"/>
      <c r="MY61" s="2"/>
      <c r="MZ61" s="2"/>
      <c r="NA61" s="2"/>
      <c r="NB61" s="2"/>
      <c r="NC61" s="26"/>
      <c r="ND61" s="2"/>
      <c r="NE61" s="98"/>
      <c r="NF61" s="99"/>
      <c r="NG61" s="99"/>
      <c r="NH61" s="99"/>
      <c r="NI61" s="99"/>
      <c r="NJ61" s="99"/>
      <c r="NK61" s="99"/>
      <c r="NL61" s="99"/>
      <c r="NM61" s="99"/>
      <c r="NN61" s="99"/>
      <c r="NO61" s="99"/>
      <c r="NP61" s="99"/>
      <c r="NQ61" s="99"/>
      <c r="NR61" s="99"/>
      <c r="NS61" s="100"/>
    </row>
    <row r="62" spans="1:383" ht="13.5" customHeight="1" x14ac:dyDescent="0.2">
      <c r="A62" s="2"/>
      <c r="B62" s="25"/>
      <c r="C62" s="2"/>
      <c r="D62" s="2"/>
      <c r="E62" s="2"/>
      <c r="F62" s="101" t="s">
        <v>23</v>
      </c>
      <c r="G62" s="102"/>
      <c r="H62" s="102"/>
      <c r="I62" s="102"/>
      <c r="J62" s="102"/>
      <c r="K62" s="102"/>
      <c r="L62" s="102"/>
      <c r="M62" s="102"/>
      <c r="N62" s="102"/>
      <c r="O62" s="102"/>
      <c r="P62" s="102"/>
      <c r="Q62" s="102"/>
      <c r="R62" s="103"/>
      <c r="S62" s="104">
        <f>データ!CC12</f>
        <v>2120.4</v>
      </c>
      <c r="T62" s="80"/>
      <c r="U62" s="80"/>
      <c r="V62" s="80"/>
      <c r="W62" s="80"/>
      <c r="X62" s="80"/>
      <c r="Y62" s="80"/>
      <c r="Z62" s="80"/>
      <c r="AA62" s="80"/>
      <c r="AB62" s="80"/>
      <c r="AC62" s="80"/>
      <c r="AD62" s="80"/>
      <c r="AE62" s="80"/>
      <c r="AF62" s="80"/>
      <c r="AG62" s="80">
        <f>データ!CD12</f>
        <v>2725.1</v>
      </c>
      <c r="AH62" s="80"/>
      <c r="AI62" s="80"/>
      <c r="AJ62" s="80"/>
      <c r="AK62" s="80"/>
      <c r="AL62" s="80"/>
      <c r="AM62" s="80"/>
      <c r="AN62" s="80"/>
      <c r="AO62" s="80"/>
      <c r="AP62" s="80"/>
      <c r="AQ62" s="80"/>
      <c r="AR62" s="80"/>
      <c r="AS62" s="80"/>
      <c r="AT62" s="80"/>
      <c r="AU62" s="80">
        <f>データ!CE12</f>
        <v>2617.8000000000002</v>
      </c>
      <c r="AV62" s="80"/>
      <c r="AW62" s="80"/>
      <c r="AX62" s="80"/>
      <c r="AY62" s="80"/>
      <c r="AZ62" s="80"/>
      <c r="BA62" s="80"/>
      <c r="BB62" s="80"/>
      <c r="BC62" s="80"/>
      <c r="BD62" s="80"/>
      <c r="BE62" s="80"/>
      <c r="BF62" s="80"/>
      <c r="BG62" s="80"/>
      <c r="BH62" s="80"/>
      <c r="BI62" s="80">
        <f>データ!CF12</f>
        <v>2596.9</v>
      </c>
      <c r="BJ62" s="80"/>
      <c r="BK62" s="80"/>
      <c r="BL62" s="80"/>
      <c r="BM62" s="80"/>
      <c r="BN62" s="80"/>
      <c r="BO62" s="80"/>
      <c r="BP62" s="80"/>
      <c r="BQ62" s="80"/>
      <c r="BR62" s="80"/>
      <c r="BS62" s="80"/>
      <c r="BT62" s="80"/>
      <c r="BU62" s="80"/>
      <c r="BV62" s="80"/>
      <c r="BW62" s="80">
        <f>データ!CG12</f>
        <v>2860</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8"/>
      <c r="NF62" s="99"/>
      <c r="NG62" s="99"/>
      <c r="NH62" s="99"/>
      <c r="NI62" s="99"/>
      <c r="NJ62" s="99"/>
      <c r="NK62" s="99"/>
      <c r="NL62" s="99"/>
      <c r="NM62" s="99"/>
      <c r="NN62" s="99"/>
      <c r="NO62" s="99"/>
      <c r="NP62" s="99"/>
      <c r="NQ62" s="99"/>
      <c r="NR62" s="99"/>
      <c r="NS62" s="100"/>
    </row>
    <row r="63" spans="1:383" ht="13.5" customHeight="1" x14ac:dyDescent="0.2">
      <c r="A63" s="2"/>
      <c r="B63" s="25"/>
      <c r="C63" s="2"/>
      <c r="D63" s="2"/>
      <c r="E63" s="2"/>
      <c r="F63" s="101" t="s">
        <v>24</v>
      </c>
      <c r="G63" s="102"/>
      <c r="H63" s="102"/>
      <c r="I63" s="102"/>
      <c r="J63" s="102"/>
      <c r="K63" s="102"/>
      <c r="L63" s="102"/>
      <c r="M63" s="102"/>
      <c r="N63" s="102"/>
      <c r="O63" s="102"/>
      <c r="P63" s="102"/>
      <c r="Q63" s="102"/>
      <c r="R63" s="103"/>
      <c r="S63" s="104">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8"/>
      <c r="NF63" s="99"/>
      <c r="NG63" s="99"/>
      <c r="NH63" s="99"/>
      <c r="NI63" s="99"/>
      <c r="NJ63" s="99"/>
      <c r="NK63" s="99"/>
      <c r="NL63" s="99"/>
      <c r="NM63" s="99"/>
      <c r="NN63" s="99"/>
      <c r="NO63" s="99"/>
      <c r="NP63" s="99"/>
      <c r="NQ63" s="99"/>
      <c r="NR63" s="99"/>
      <c r="NS63" s="100"/>
    </row>
    <row r="64" spans="1:383" ht="13.5" customHeight="1" x14ac:dyDescent="0.2">
      <c r="A64" s="2"/>
      <c r="B64" s="25"/>
      <c r="C64" s="1"/>
      <c r="D64" s="1"/>
      <c r="E64" s="1"/>
      <c r="F64" s="101" t="s">
        <v>25</v>
      </c>
      <c r="G64" s="102"/>
      <c r="H64" s="102"/>
      <c r="I64" s="102"/>
      <c r="J64" s="102"/>
      <c r="K64" s="102"/>
      <c r="L64" s="102"/>
      <c r="M64" s="102"/>
      <c r="N64" s="102"/>
      <c r="O64" s="102"/>
      <c r="P64" s="102"/>
      <c r="Q64" s="102"/>
      <c r="R64" s="103"/>
      <c r="S64" s="104">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98"/>
      <c r="NF64" s="99"/>
      <c r="NG64" s="99"/>
      <c r="NH64" s="99"/>
      <c r="NI64" s="99"/>
      <c r="NJ64" s="99"/>
      <c r="NK64" s="99"/>
      <c r="NL64" s="99"/>
      <c r="NM64" s="99"/>
      <c r="NN64" s="99"/>
      <c r="NO64" s="99"/>
      <c r="NP64" s="99"/>
      <c r="NQ64" s="99"/>
      <c r="NR64" s="99"/>
      <c r="NS64" s="100"/>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8"/>
      <c r="NF65" s="99"/>
      <c r="NG65" s="99"/>
      <c r="NH65" s="99"/>
      <c r="NI65" s="99"/>
      <c r="NJ65" s="99"/>
      <c r="NK65" s="99"/>
      <c r="NL65" s="99"/>
      <c r="NM65" s="99"/>
      <c r="NN65" s="99"/>
      <c r="NO65" s="99"/>
      <c r="NP65" s="99"/>
      <c r="NQ65" s="99"/>
      <c r="NR65" s="99"/>
      <c r="NS65" s="100"/>
    </row>
    <row r="66" spans="1:383" ht="13.5" customHeight="1" thickTop="1" x14ac:dyDescent="0.2">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8"/>
      <c r="NF66" s="99"/>
      <c r="NG66" s="99"/>
      <c r="NH66" s="99"/>
      <c r="NI66" s="99"/>
      <c r="NJ66" s="99"/>
      <c r="NK66" s="99"/>
      <c r="NL66" s="99"/>
      <c r="NM66" s="99"/>
      <c r="NN66" s="99"/>
      <c r="NO66" s="99"/>
      <c r="NP66" s="99"/>
      <c r="NQ66" s="99"/>
      <c r="NR66" s="99"/>
      <c r="NS66" s="100"/>
    </row>
    <row r="67" spans="1:383" ht="13.5" customHeight="1" thickBot="1" x14ac:dyDescent="0.2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8"/>
      <c r="NF67" s="99"/>
      <c r="NG67" s="99"/>
      <c r="NH67" s="99"/>
      <c r="NI67" s="99"/>
      <c r="NJ67" s="99"/>
      <c r="NK67" s="99"/>
      <c r="NL67" s="99"/>
      <c r="NM67" s="99"/>
      <c r="NN67" s="99"/>
      <c r="NO67" s="99"/>
      <c r="NP67" s="99"/>
      <c r="NQ67" s="99"/>
      <c r="NR67" s="99"/>
      <c r="NS67" s="100"/>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8"/>
      <c r="NF68" s="99"/>
      <c r="NG68" s="99"/>
      <c r="NH68" s="99"/>
      <c r="NI68" s="99"/>
      <c r="NJ68" s="99"/>
      <c r="NK68" s="99"/>
      <c r="NL68" s="99"/>
      <c r="NM68" s="99"/>
      <c r="NN68" s="99"/>
      <c r="NO68" s="99"/>
      <c r="NP68" s="99"/>
      <c r="NQ68" s="99"/>
      <c r="NR68" s="99"/>
      <c r="NS68" s="100"/>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8"/>
      <c r="NF69" s="99"/>
      <c r="NG69" s="99"/>
      <c r="NH69" s="99"/>
      <c r="NI69" s="99"/>
      <c r="NJ69" s="99"/>
      <c r="NK69" s="99"/>
      <c r="NL69" s="99"/>
      <c r="NM69" s="99"/>
      <c r="NN69" s="99"/>
      <c r="NO69" s="99"/>
      <c r="NP69" s="99"/>
      <c r="NQ69" s="99"/>
      <c r="NR69" s="99"/>
      <c r="NS69" s="100"/>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8"/>
      <c r="NF70" s="99"/>
      <c r="NG70" s="99"/>
      <c r="NH70" s="99"/>
      <c r="NI70" s="99"/>
      <c r="NJ70" s="99"/>
      <c r="NK70" s="99"/>
      <c r="NL70" s="99"/>
      <c r="NM70" s="99"/>
      <c r="NN70" s="99"/>
      <c r="NO70" s="99"/>
      <c r="NP70" s="99"/>
      <c r="NQ70" s="99"/>
      <c r="NR70" s="99"/>
      <c r="NS70" s="100"/>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8"/>
      <c r="NF71" s="99"/>
      <c r="NG71" s="99"/>
      <c r="NH71" s="99"/>
      <c r="NI71" s="99"/>
      <c r="NJ71" s="99"/>
      <c r="NK71" s="99"/>
      <c r="NL71" s="99"/>
      <c r="NM71" s="99"/>
      <c r="NN71" s="99"/>
      <c r="NO71" s="99"/>
      <c r="NP71" s="99"/>
      <c r="NQ71" s="99"/>
      <c r="NR71" s="99"/>
      <c r="NS71" s="100"/>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8"/>
      <c r="NF72" s="99"/>
      <c r="NG72" s="99"/>
      <c r="NH72" s="99"/>
      <c r="NI72" s="99"/>
      <c r="NJ72" s="99"/>
      <c r="NK72" s="99"/>
      <c r="NL72" s="99"/>
      <c r="NM72" s="99"/>
      <c r="NN72" s="99"/>
      <c r="NO72" s="99"/>
      <c r="NP72" s="99"/>
      <c r="NQ72" s="99"/>
      <c r="NR72" s="99"/>
      <c r="NS72" s="100"/>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123</v>
      </c>
      <c r="NF75" s="93"/>
      <c r="NG75" s="93"/>
      <c r="NH75" s="93"/>
      <c r="NI75" s="93"/>
      <c r="NJ75" s="93"/>
      <c r="NK75" s="93"/>
      <c r="NL75" s="93"/>
      <c r="NM75" s="93"/>
      <c r="NN75" s="93"/>
      <c r="NO75" s="93"/>
      <c r="NP75" s="93"/>
      <c r="NQ75" s="93"/>
      <c r="NR75" s="93"/>
      <c r="NS75" s="94"/>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2">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2">
      <c r="A87" s="2"/>
      <c r="B87" s="25"/>
      <c r="C87" s="2"/>
      <c r="D87" s="2"/>
      <c r="E87" s="2"/>
      <c r="F87" s="2"/>
      <c r="G87" s="79" t="s">
        <v>19</v>
      </c>
      <c r="H87" s="79"/>
      <c r="I87" s="79"/>
      <c r="J87" s="79"/>
      <c r="K87" s="79"/>
      <c r="L87" s="79"/>
      <c r="M87" s="79"/>
      <c r="N87" s="79"/>
      <c r="O87" s="79"/>
      <c r="P87" s="79"/>
      <c r="Q87" s="79"/>
      <c r="R87" s="78">
        <f>データ!EA11</f>
        <v>228.74</v>
      </c>
      <c r="S87" s="78"/>
      <c r="T87" s="78"/>
      <c r="U87" s="78"/>
      <c r="V87" s="78"/>
      <c r="W87" s="78"/>
      <c r="X87" s="78"/>
      <c r="Y87" s="78"/>
      <c r="Z87" s="78"/>
      <c r="AA87" s="78"/>
      <c r="AB87" s="78"/>
      <c r="AC87" s="78"/>
      <c r="AD87" s="78"/>
      <c r="AE87" s="78"/>
      <c r="AF87" s="78">
        <f>データ!EB11</f>
        <v>274.92</v>
      </c>
      <c r="AG87" s="78"/>
      <c r="AH87" s="78"/>
      <c r="AI87" s="78"/>
      <c r="AJ87" s="78"/>
      <c r="AK87" s="78"/>
      <c r="AL87" s="78"/>
      <c r="AM87" s="78"/>
      <c r="AN87" s="78"/>
      <c r="AO87" s="78"/>
      <c r="AP87" s="78"/>
      <c r="AQ87" s="78"/>
      <c r="AR87" s="78"/>
      <c r="AS87" s="78"/>
      <c r="AT87" s="78">
        <f>データ!EC11</f>
        <v>267.79000000000002</v>
      </c>
      <c r="AU87" s="78"/>
      <c r="AV87" s="78"/>
      <c r="AW87" s="78"/>
      <c r="AX87" s="78"/>
      <c r="AY87" s="78"/>
      <c r="AZ87" s="78"/>
      <c r="BA87" s="78"/>
      <c r="BB87" s="78"/>
      <c r="BC87" s="78"/>
      <c r="BD87" s="78"/>
      <c r="BE87" s="78"/>
      <c r="BF87" s="78"/>
      <c r="BG87" s="78"/>
      <c r="BH87" s="78">
        <f>データ!ED11</f>
        <v>393.79</v>
      </c>
      <c r="BI87" s="78"/>
      <c r="BJ87" s="78"/>
      <c r="BK87" s="78"/>
      <c r="BL87" s="78"/>
      <c r="BM87" s="78"/>
      <c r="BN87" s="78"/>
      <c r="BO87" s="78"/>
      <c r="BP87" s="78"/>
      <c r="BQ87" s="78"/>
      <c r="BR87" s="78"/>
      <c r="BS87" s="78"/>
      <c r="BT87" s="78"/>
      <c r="BU87" s="78"/>
      <c r="BV87" s="78">
        <f>データ!EE11</f>
        <v>287.61</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270.13</v>
      </c>
      <c r="DG87" s="78"/>
      <c r="DH87" s="78"/>
      <c r="DI87" s="78"/>
      <c r="DJ87" s="78"/>
      <c r="DK87" s="78"/>
      <c r="DL87" s="78"/>
      <c r="DM87" s="78"/>
      <c r="DN87" s="78"/>
      <c r="DO87" s="78"/>
      <c r="DP87" s="78"/>
      <c r="DQ87" s="78"/>
      <c r="DR87" s="78"/>
      <c r="DS87" s="78"/>
      <c r="DT87" s="78">
        <f>データ!EL11</f>
        <v>349.15</v>
      </c>
      <c r="DU87" s="78"/>
      <c r="DV87" s="78"/>
      <c r="DW87" s="78"/>
      <c r="DX87" s="78"/>
      <c r="DY87" s="78"/>
      <c r="DZ87" s="78"/>
      <c r="EA87" s="78"/>
      <c r="EB87" s="78"/>
      <c r="EC87" s="78"/>
      <c r="ED87" s="78"/>
      <c r="EE87" s="78"/>
      <c r="EF87" s="78"/>
      <c r="EG87" s="78"/>
      <c r="EH87" s="78">
        <f>データ!EM11</f>
        <v>340.26</v>
      </c>
      <c r="EI87" s="78"/>
      <c r="EJ87" s="78"/>
      <c r="EK87" s="78"/>
      <c r="EL87" s="78"/>
      <c r="EM87" s="78"/>
      <c r="EN87" s="78"/>
      <c r="EO87" s="78"/>
      <c r="EP87" s="78"/>
      <c r="EQ87" s="78"/>
      <c r="ER87" s="78"/>
      <c r="ES87" s="78"/>
      <c r="ET87" s="78"/>
      <c r="EU87" s="78"/>
      <c r="EV87" s="78">
        <f>データ!EN11</f>
        <v>391.01</v>
      </c>
      <c r="EW87" s="78"/>
      <c r="EX87" s="78"/>
      <c r="EY87" s="78"/>
      <c r="EZ87" s="78"/>
      <c r="FA87" s="78"/>
      <c r="FB87" s="78"/>
      <c r="FC87" s="78"/>
      <c r="FD87" s="78"/>
      <c r="FE87" s="78"/>
      <c r="FF87" s="78"/>
      <c r="FG87" s="78"/>
      <c r="FH87" s="78"/>
      <c r="FI87" s="78"/>
      <c r="FJ87" s="78">
        <f>データ!EO11</f>
        <v>370.09</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208.36</v>
      </c>
      <c r="GU87" s="78"/>
      <c r="GV87" s="78"/>
      <c r="GW87" s="78"/>
      <c r="GX87" s="78"/>
      <c r="GY87" s="78"/>
      <c r="GZ87" s="78"/>
      <c r="HA87" s="78"/>
      <c r="HB87" s="78"/>
      <c r="HC87" s="78"/>
      <c r="HD87" s="78"/>
      <c r="HE87" s="78"/>
      <c r="HF87" s="78"/>
      <c r="HG87" s="78"/>
      <c r="HH87" s="78">
        <f>データ!EV11</f>
        <v>255.8</v>
      </c>
      <c r="HI87" s="78"/>
      <c r="HJ87" s="78"/>
      <c r="HK87" s="78"/>
      <c r="HL87" s="78"/>
      <c r="HM87" s="78"/>
      <c r="HN87" s="78"/>
      <c r="HO87" s="78"/>
      <c r="HP87" s="78"/>
      <c r="HQ87" s="78"/>
      <c r="HR87" s="78"/>
      <c r="HS87" s="78"/>
      <c r="HT87" s="78"/>
      <c r="HU87" s="78"/>
      <c r="HV87" s="78">
        <f>データ!EW11</f>
        <v>246.4</v>
      </c>
      <c r="HW87" s="78"/>
      <c r="HX87" s="78"/>
      <c r="HY87" s="78"/>
      <c r="HZ87" s="78"/>
      <c r="IA87" s="78"/>
      <c r="IB87" s="78"/>
      <c r="IC87" s="78"/>
      <c r="ID87" s="78"/>
      <c r="IE87" s="78"/>
      <c r="IF87" s="78"/>
      <c r="IG87" s="78"/>
      <c r="IH87" s="78"/>
      <c r="II87" s="78"/>
      <c r="IJ87" s="78">
        <f>データ!EX11</f>
        <v>187.04</v>
      </c>
      <c r="IK87" s="78"/>
      <c r="IL87" s="78"/>
      <c r="IM87" s="78"/>
      <c r="IN87" s="78"/>
      <c r="IO87" s="78"/>
      <c r="IP87" s="78"/>
      <c r="IQ87" s="78"/>
      <c r="IR87" s="78"/>
      <c r="IS87" s="78"/>
      <c r="IT87" s="78"/>
      <c r="IU87" s="78"/>
      <c r="IV87" s="78"/>
      <c r="IW87" s="78"/>
      <c r="IX87" s="78">
        <f>データ!EY11</f>
        <v>284.56</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2.6</v>
      </c>
      <c r="KI87" s="80"/>
      <c r="KJ87" s="80"/>
      <c r="KK87" s="80"/>
      <c r="KL87" s="80"/>
      <c r="KM87" s="80"/>
      <c r="KN87" s="80"/>
      <c r="KO87" s="80"/>
      <c r="KP87" s="80"/>
      <c r="KQ87" s="80"/>
      <c r="KR87" s="80"/>
      <c r="KS87" s="80"/>
      <c r="KT87" s="80"/>
      <c r="KU87" s="80"/>
      <c r="KV87" s="80">
        <f>データ!FF11</f>
        <v>2.1</v>
      </c>
      <c r="KW87" s="80"/>
      <c r="KX87" s="80"/>
      <c r="KY87" s="80"/>
      <c r="KZ87" s="80"/>
      <c r="LA87" s="80"/>
      <c r="LB87" s="80"/>
      <c r="LC87" s="80"/>
      <c r="LD87" s="80"/>
      <c r="LE87" s="80"/>
      <c r="LF87" s="80"/>
      <c r="LG87" s="80"/>
      <c r="LH87" s="80"/>
      <c r="LI87" s="80"/>
      <c r="LJ87" s="80">
        <f>データ!FG11</f>
        <v>2.6</v>
      </c>
      <c r="LK87" s="80"/>
      <c r="LL87" s="80"/>
      <c r="LM87" s="80"/>
      <c r="LN87" s="80"/>
      <c r="LO87" s="80"/>
      <c r="LP87" s="80"/>
      <c r="LQ87" s="80"/>
      <c r="LR87" s="80"/>
      <c r="LS87" s="80"/>
      <c r="LT87" s="80"/>
      <c r="LU87" s="80"/>
      <c r="LV87" s="80"/>
      <c r="LW87" s="80"/>
      <c r="LX87" s="80">
        <f>データ!FH11</f>
        <v>2.6</v>
      </c>
      <c r="LY87" s="80"/>
      <c r="LZ87" s="80"/>
      <c r="MA87" s="80"/>
      <c r="MB87" s="80"/>
      <c r="MC87" s="80"/>
      <c r="MD87" s="80"/>
      <c r="ME87" s="80"/>
      <c r="MF87" s="80"/>
      <c r="MG87" s="80"/>
      <c r="MH87" s="80"/>
      <c r="MI87" s="80"/>
      <c r="MJ87" s="80"/>
      <c r="MK87" s="80"/>
      <c r="ML87" s="80">
        <f>データ!FI11</f>
        <v>2.7</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2">
      <c r="A88" s="2"/>
      <c r="B88" s="25"/>
      <c r="C88" s="2"/>
      <c r="D88" s="2"/>
      <c r="E88" s="2"/>
      <c r="F88" s="2"/>
      <c r="G88" s="79" t="s">
        <v>20</v>
      </c>
      <c r="H88" s="79"/>
      <c r="I88" s="79"/>
      <c r="J88" s="79"/>
      <c r="K88" s="79"/>
      <c r="L88" s="79"/>
      <c r="M88" s="79"/>
      <c r="N88" s="79"/>
      <c r="O88" s="79"/>
      <c r="P88" s="79"/>
      <c r="Q88" s="79"/>
      <c r="R88" s="78">
        <f>データ!EA12</f>
        <v>183.59</v>
      </c>
      <c r="S88" s="78"/>
      <c r="T88" s="78"/>
      <c r="U88" s="78"/>
      <c r="V88" s="78"/>
      <c r="W88" s="78"/>
      <c r="X88" s="78"/>
      <c r="Y88" s="78"/>
      <c r="Z88" s="78"/>
      <c r="AA88" s="78"/>
      <c r="AB88" s="78"/>
      <c r="AC88" s="78"/>
      <c r="AD88" s="78"/>
      <c r="AE88" s="78"/>
      <c r="AF88" s="78">
        <f>データ!EB12</f>
        <v>198.62</v>
      </c>
      <c r="AG88" s="78"/>
      <c r="AH88" s="78"/>
      <c r="AI88" s="78"/>
      <c r="AJ88" s="78"/>
      <c r="AK88" s="78"/>
      <c r="AL88" s="78"/>
      <c r="AM88" s="78"/>
      <c r="AN88" s="78"/>
      <c r="AO88" s="78"/>
      <c r="AP88" s="78"/>
      <c r="AQ88" s="78"/>
      <c r="AR88" s="78"/>
      <c r="AS88" s="78"/>
      <c r="AT88" s="78">
        <f>データ!EC12</f>
        <v>211.93</v>
      </c>
      <c r="AU88" s="78"/>
      <c r="AV88" s="78"/>
      <c r="AW88" s="78"/>
      <c r="AX88" s="78"/>
      <c r="AY88" s="78"/>
      <c r="AZ88" s="78"/>
      <c r="BA88" s="78"/>
      <c r="BB88" s="78"/>
      <c r="BC88" s="78"/>
      <c r="BD88" s="78"/>
      <c r="BE88" s="78"/>
      <c r="BF88" s="78"/>
      <c r="BG88" s="78"/>
      <c r="BH88" s="78">
        <f>データ!ED12</f>
        <v>244.93</v>
      </c>
      <c r="BI88" s="78"/>
      <c r="BJ88" s="78"/>
      <c r="BK88" s="78"/>
      <c r="BL88" s="78"/>
      <c r="BM88" s="78"/>
      <c r="BN88" s="78"/>
      <c r="BO88" s="78"/>
      <c r="BP88" s="78"/>
      <c r="BQ88" s="78"/>
      <c r="BR88" s="78"/>
      <c r="BS88" s="78"/>
      <c r="BT88" s="78"/>
      <c r="BU88" s="78"/>
      <c r="BV88" s="78">
        <f>データ!EE12</f>
        <v>277.20999999999998</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310.87</v>
      </c>
      <c r="DG88" s="78"/>
      <c r="DH88" s="78"/>
      <c r="DI88" s="78"/>
      <c r="DJ88" s="78"/>
      <c r="DK88" s="78"/>
      <c r="DL88" s="78"/>
      <c r="DM88" s="78"/>
      <c r="DN88" s="78"/>
      <c r="DO88" s="78"/>
      <c r="DP88" s="78"/>
      <c r="DQ88" s="78"/>
      <c r="DR88" s="78"/>
      <c r="DS88" s="78"/>
      <c r="DT88" s="78">
        <f>データ!EL12</f>
        <v>336.89</v>
      </c>
      <c r="DU88" s="78"/>
      <c r="DV88" s="78"/>
      <c r="DW88" s="78"/>
      <c r="DX88" s="78"/>
      <c r="DY88" s="78"/>
      <c r="DZ88" s="78"/>
      <c r="EA88" s="78"/>
      <c r="EB88" s="78"/>
      <c r="EC88" s="78"/>
      <c r="ED88" s="78"/>
      <c r="EE88" s="78"/>
      <c r="EF88" s="78"/>
      <c r="EG88" s="78"/>
      <c r="EH88" s="78">
        <f>データ!EM12</f>
        <v>344.41</v>
      </c>
      <c r="EI88" s="78"/>
      <c r="EJ88" s="78"/>
      <c r="EK88" s="78"/>
      <c r="EL88" s="78"/>
      <c r="EM88" s="78"/>
      <c r="EN88" s="78"/>
      <c r="EO88" s="78"/>
      <c r="EP88" s="78"/>
      <c r="EQ88" s="78"/>
      <c r="ER88" s="78"/>
      <c r="ES88" s="78"/>
      <c r="ET88" s="78"/>
      <c r="EU88" s="78"/>
      <c r="EV88" s="78">
        <f>データ!EN12</f>
        <v>368.34</v>
      </c>
      <c r="EW88" s="78"/>
      <c r="EX88" s="78"/>
      <c r="EY88" s="78"/>
      <c r="EZ88" s="78"/>
      <c r="FA88" s="78"/>
      <c r="FB88" s="78"/>
      <c r="FC88" s="78"/>
      <c r="FD88" s="78"/>
      <c r="FE88" s="78"/>
      <c r="FF88" s="78"/>
      <c r="FG88" s="78"/>
      <c r="FH88" s="78"/>
      <c r="FI88" s="78"/>
      <c r="FJ88" s="78">
        <f>データ!EO12</f>
        <v>397.83</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178.97</v>
      </c>
      <c r="GU88" s="78"/>
      <c r="GV88" s="78"/>
      <c r="GW88" s="78"/>
      <c r="GX88" s="78"/>
      <c r="GY88" s="78"/>
      <c r="GZ88" s="78"/>
      <c r="HA88" s="78"/>
      <c r="HB88" s="78"/>
      <c r="HC88" s="78"/>
      <c r="HD88" s="78"/>
      <c r="HE88" s="78"/>
      <c r="HF88" s="78"/>
      <c r="HG88" s="78"/>
      <c r="HH88" s="78">
        <f>データ!EV12</f>
        <v>184.26</v>
      </c>
      <c r="HI88" s="78"/>
      <c r="HJ88" s="78"/>
      <c r="HK88" s="78"/>
      <c r="HL88" s="78"/>
      <c r="HM88" s="78"/>
      <c r="HN88" s="78"/>
      <c r="HO88" s="78"/>
      <c r="HP88" s="78"/>
      <c r="HQ88" s="78"/>
      <c r="HR88" s="78"/>
      <c r="HS88" s="78"/>
      <c r="HT88" s="78"/>
      <c r="HU88" s="78"/>
      <c r="HV88" s="78">
        <f>データ!EW12</f>
        <v>188.58</v>
      </c>
      <c r="HW88" s="78"/>
      <c r="HX88" s="78"/>
      <c r="HY88" s="78"/>
      <c r="HZ88" s="78"/>
      <c r="IA88" s="78"/>
      <c r="IB88" s="78"/>
      <c r="IC88" s="78"/>
      <c r="ID88" s="78"/>
      <c r="IE88" s="78"/>
      <c r="IF88" s="78"/>
      <c r="IG88" s="78"/>
      <c r="IH88" s="78"/>
      <c r="II88" s="78"/>
      <c r="IJ88" s="78">
        <f>データ!EX12</f>
        <v>199.25</v>
      </c>
      <c r="IK88" s="78"/>
      <c r="IL88" s="78"/>
      <c r="IM88" s="78"/>
      <c r="IN88" s="78"/>
      <c r="IO88" s="78"/>
      <c r="IP88" s="78"/>
      <c r="IQ88" s="78"/>
      <c r="IR88" s="78"/>
      <c r="IS88" s="78"/>
      <c r="IT88" s="78"/>
      <c r="IU88" s="78"/>
      <c r="IV88" s="78"/>
      <c r="IW88" s="78"/>
      <c r="IX88" s="78">
        <f>データ!EY12</f>
        <v>218.51</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3.5" thickTop="1" x14ac:dyDescent="0.2">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t/Ozkb+h25X0g9F7E/q8ikX1/EaE4khNhIRsjn4CnLHgUhMRw5V2TVAzONTPfATPLmfuDGXM3F7Me4iAZf2NOA==" saltValue="pDcjs4axCj+MVxvwDv2K+w=="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90625" customWidth="1"/>
    <col min="14" max="22" width="12.26953125" customWidth="1"/>
    <col min="23" max="24" width="17.26953125" bestFit="1" customWidth="1"/>
    <col min="25" max="25" width="12.7265625" customWidth="1"/>
    <col min="26" max="26" width="33.9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632812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6328125" bestFit="1" customWidth="1"/>
    <col min="160" max="160" width="7" customWidth="1"/>
    <col min="161" max="165" width="8.7265625" customWidth="1"/>
    <col min="166" max="169" width="12.2695312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2024</v>
      </c>
      <c r="J6" s="50" t="str">
        <f t="shared" ref="J6:AK6" si="3">J7</f>
        <v>468355</v>
      </c>
      <c r="K6" s="50" t="str">
        <f t="shared" si="3"/>
        <v>46</v>
      </c>
      <c r="L6" s="50" t="str">
        <f t="shared" si="3"/>
        <v>03</v>
      </c>
      <c r="M6" s="51" t="str">
        <f>M7</f>
        <v>3</v>
      </c>
      <c r="N6" s="51" t="str">
        <f>N7</f>
        <v>000</v>
      </c>
      <c r="O6" s="50" t="str">
        <f t="shared" si="3"/>
        <v>鹿児島県　沖永良部バス企業団</v>
      </c>
      <c r="P6" s="50" t="str">
        <f t="shared" si="3"/>
        <v>法適用</v>
      </c>
      <c r="Q6" s="50" t="str">
        <f t="shared" si="3"/>
        <v>交通事業</v>
      </c>
      <c r="R6" s="50" t="str">
        <f t="shared" si="3"/>
        <v>自動車運送事業</v>
      </c>
      <c r="S6" s="50" t="str">
        <f t="shared" si="3"/>
        <v>その他</v>
      </c>
      <c r="T6" s="52" t="str">
        <f t="shared" si="3"/>
        <v>-</v>
      </c>
      <c r="U6" s="52">
        <f t="shared" si="3"/>
        <v>69.8</v>
      </c>
      <c r="V6" s="53">
        <f t="shared" si="3"/>
        <v>325</v>
      </c>
      <c r="W6" s="53">
        <f t="shared" si="3"/>
        <v>10</v>
      </c>
      <c r="X6" s="53">
        <f t="shared" si="3"/>
        <v>13</v>
      </c>
      <c r="Y6" s="52" t="str">
        <f>Y7</f>
        <v>-</v>
      </c>
      <c r="Z6" s="50" t="str">
        <f t="shared" si="3"/>
        <v>無</v>
      </c>
      <c r="AA6" s="50" t="str">
        <f t="shared" si="3"/>
        <v>有</v>
      </c>
      <c r="AB6" s="53">
        <f t="shared" si="3"/>
        <v>49</v>
      </c>
      <c r="AC6" s="53">
        <f t="shared" si="3"/>
        <v>48</v>
      </c>
      <c r="AD6" s="53">
        <f t="shared" si="3"/>
        <v>48</v>
      </c>
      <c r="AE6" s="53">
        <f t="shared" si="3"/>
        <v>48</v>
      </c>
      <c r="AF6" s="53">
        <f t="shared" si="3"/>
        <v>48</v>
      </c>
      <c r="AG6" s="53">
        <f t="shared" si="3"/>
        <v>65840</v>
      </c>
      <c r="AH6" s="53">
        <f t="shared" si="3"/>
        <v>82748</v>
      </c>
      <c r="AI6" s="53">
        <f t="shared" si="3"/>
        <v>87798</v>
      </c>
      <c r="AJ6" s="53">
        <f t="shared" si="3"/>
        <v>85252</v>
      </c>
      <c r="AK6" s="53">
        <f t="shared" si="3"/>
        <v>98840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t="s">
        <v>105</v>
      </c>
      <c r="U7" s="59">
        <v>69.8</v>
      </c>
      <c r="V7" s="60">
        <v>325</v>
      </c>
      <c r="W7" s="60">
        <v>10</v>
      </c>
      <c r="X7" s="60">
        <v>13</v>
      </c>
      <c r="Y7" s="59" t="s">
        <v>105</v>
      </c>
      <c r="Z7" s="58" t="s">
        <v>106</v>
      </c>
      <c r="AA7" s="58" t="s">
        <v>107</v>
      </c>
      <c r="AB7" s="60">
        <v>49</v>
      </c>
      <c r="AC7" s="60">
        <v>48</v>
      </c>
      <c r="AD7" s="60">
        <v>48</v>
      </c>
      <c r="AE7" s="60">
        <v>48</v>
      </c>
      <c r="AF7" s="60">
        <v>48</v>
      </c>
      <c r="AG7" s="60">
        <v>65840</v>
      </c>
      <c r="AH7" s="60">
        <v>82748</v>
      </c>
      <c r="AI7" s="60">
        <v>87798</v>
      </c>
      <c r="AJ7" s="60">
        <v>85252</v>
      </c>
      <c r="AK7" s="60">
        <v>98840</v>
      </c>
      <c r="AL7" s="59">
        <v>102.9</v>
      </c>
      <c r="AM7" s="59">
        <v>100.5</v>
      </c>
      <c r="AN7" s="59">
        <v>104.3</v>
      </c>
      <c r="AO7" s="59">
        <v>100.7</v>
      </c>
      <c r="AP7" s="59">
        <v>102</v>
      </c>
      <c r="AQ7" s="59">
        <v>83.7</v>
      </c>
      <c r="AR7" s="59">
        <v>89.7</v>
      </c>
      <c r="AS7" s="59">
        <v>96.8</v>
      </c>
      <c r="AT7" s="59">
        <v>100</v>
      </c>
      <c r="AU7" s="59">
        <v>100.1</v>
      </c>
      <c r="AV7" s="59">
        <v>100</v>
      </c>
      <c r="AW7" s="59">
        <v>23.6</v>
      </c>
      <c r="AX7" s="59">
        <v>22</v>
      </c>
      <c r="AY7" s="59">
        <v>22.2</v>
      </c>
      <c r="AZ7" s="59">
        <v>22.7</v>
      </c>
      <c r="BA7" s="59">
        <v>20.8</v>
      </c>
      <c r="BB7" s="59">
        <v>71.400000000000006</v>
      </c>
      <c r="BC7" s="59">
        <v>76.900000000000006</v>
      </c>
      <c r="BD7" s="59">
        <v>83.4</v>
      </c>
      <c r="BE7" s="59">
        <v>87.5</v>
      </c>
      <c r="BF7" s="59">
        <v>87.6</v>
      </c>
      <c r="BG7" s="59">
        <v>100</v>
      </c>
      <c r="BH7" s="59">
        <v>2279.8000000000002</v>
      </c>
      <c r="BI7" s="59">
        <v>814.5</v>
      </c>
      <c r="BJ7" s="59">
        <v>978.7</v>
      </c>
      <c r="BK7" s="59">
        <v>1000.7</v>
      </c>
      <c r="BL7" s="59">
        <v>753.7</v>
      </c>
      <c r="BM7" s="59">
        <v>126.8</v>
      </c>
      <c r="BN7" s="59">
        <v>108.4</v>
      </c>
      <c r="BO7" s="59">
        <v>107.1</v>
      </c>
      <c r="BP7" s="59">
        <v>116.8</v>
      </c>
      <c r="BQ7" s="59">
        <v>110.5</v>
      </c>
      <c r="BR7" s="59">
        <v>100</v>
      </c>
      <c r="BS7" s="59">
        <v>0</v>
      </c>
      <c r="BT7" s="59">
        <v>0</v>
      </c>
      <c r="BU7" s="59">
        <v>0</v>
      </c>
      <c r="BV7" s="59">
        <v>0</v>
      </c>
      <c r="BW7" s="59">
        <v>0</v>
      </c>
      <c r="BX7" s="59">
        <v>58.4</v>
      </c>
      <c r="BY7" s="59">
        <v>66.5</v>
      </c>
      <c r="BZ7" s="59">
        <v>64.7</v>
      </c>
      <c r="CA7" s="59">
        <v>61</v>
      </c>
      <c r="CB7" s="59">
        <v>58.1</v>
      </c>
      <c r="CC7" s="59">
        <v>0</v>
      </c>
      <c r="CD7" s="59">
        <v>1343.7</v>
      </c>
      <c r="CE7" s="59">
        <v>1723.9</v>
      </c>
      <c r="CF7" s="59">
        <v>1829.1</v>
      </c>
      <c r="CG7" s="59">
        <v>1776.1</v>
      </c>
      <c r="CH7" s="59">
        <v>2059.1999999999998</v>
      </c>
      <c r="CI7" s="59">
        <v>23.4</v>
      </c>
      <c r="CJ7" s="59">
        <v>23.9</v>
      </c>
      <c r="CK7" s="59">
        <v>20.6</v>
      </c>
      <c r="CL7" s="59">
        <v>21.3</v>
      </c>
      <c r="CM7" s="59">
        <v>21.8</v>
      </c>
      <c r="CN7" s="59">
        <v>2120.4</v>
      </c>
      <c r="CO7" s="59">
        <v>2725.1</v>
      </c>
      <c r="CP7" s="59">
        <v>2617.8000000000002</v>
      </c>
      <c r="CQ7" s="59">
        <v>2596.9</v>
      </c>
      <c r="CR7" s="59">
        <v>2860</v>
      </c>
      <c r="CS7" s="59">
        <v>244.7</v>
      </c>
      <c r="CT7" s="59">
        <v>231.7</v>
      </c>
      <c r="CU7" s="59">
        <v>214.7</v>
      </c>
      <c r="CV7" s="59">
        <v>205.8</v>
      </c>
      <c r="CW7" s="59">
        <v>209.1</v>
      </c>
      <c r="CX7" s="59">
        <v>63.4</v>
      </c>
      <c r="CY7" s="59">
        <v>63.3</v>
      </c>
      <c r="CZ7" s="59">
        <v>69.900000000000006</v>
      </c>
      <c r="DA7" s="59">
        <v>68.400000000000006</v>
      </c>
      <c r="DB7" s="59">
        <v>72</v>
      </c>
      <c r="DC7" s="59">
        <v>9.6</v>
      </c>
      <c r="DD7" s="59">
        <v>10.3</v>
      </c>
      <c r="DE7" s="59">
        <v>9.6</v>
      </c>
      <c r="DF7" s="59">
        <v>10.4</v>
      </c>
      <c r="DG7" s="59">
        <v>10.4</v>
      </c>
      <c r="DH7" s="59">
        <v>0</v>
      </c>
      <c r="DI7" s="59">
        <v>0</v>
      </c>
      <c r="DJ7" s="59">
        <v>0</v>
      </c>
      <c r="DK7" s="59">
        <v>0</v>
      </c>
      <c r="DL7" s="59">
        <v>0</v>
      </c>
      <c r="DM7" s="59">
        <v>53.2</v>
      </c>
      <c r="DN7" s="59">
        <v>56.9</v>
      </c>
      <c r="DO7" s="59">
        <v>54.6</v>
      </c>
      <c r="DP7" s="59">
        <v>57.2</v>
      </c>
      <c r="DQ7" s="59">
        <v>59</v>
      </c>
      <c r="DR7" s="59">
        <v>48.5</v>
      </c>
      <c r="DS7" s="59">
        <v>55.3</v>
      </c>
      <c r="DT7" s="59">
        <v>66.5</v>
      </c>
      <c r="DU7" s="59">
        <v>76.400000000000006</v>
      </c>
      <c r="DV7" s="59">
        <v>81.599999999999994</v>
      </c>
      <c r="DW7" s="59">
        <v>74.5</v>
      </c>
      <c r="DX7" s="59">
        <v>75.400000000000006</v>
      </c>
      <c r="DY7" s="59">
        <v>76</v>
      </c>
      <c r="DZ7" s="59">
        <v>75.2</v>
      </c>
      <c r="EA7" s="59">
        <v>75.2</v>
      </c>
      <c r="EB7" s="61">
        <v>228.74</v>
      </c>
      <c r="EC7" s="61">
        <v>274.92</v>
      </c>
      <c r="ED7" s="61">
        <v>267.79000000000002</v>
      </c>
      <c r="EE7" s="61">
        <v>393.79</v>
      </c>
      <c r="EF7" s="61">
        <v>287.61</v>
      </c>
      <c r="EG7" s="61">
        <v>183.59</v>
      </c>
      <c r="EH7" s="61">
        <v>198.62</v>
      </c>
      <c r="EI7" s="61">
        <v>211.93</v>
      </c>
      <c r="EJ7" s="61">
        <v>244.93</v>
      </c>
      <c r="EK7" s="61">
        <v>277.20999999999998</v>
      </c>
      <c r="EL7" s="61">
        <v>270.13</v>
      </c>
      <c r="EM7" s="61">
        <v>349.15</v>
      </c>
      <c r="EN7" s="61">
        <v>340.26</v>
      </c>
      <c r="EO7" s="61">
        <v>391.01</v>
      </c>
      <c r="EP7" s="61">
        <v>370.09</v>
      </c>
      <c r="EQ7" s="61">
        <v>310.87</v>
      </c>
      <c r="ER7" s="61">
        <v>336.89</v>
      </c>
      <c r="ES7" s="61">
        <v>344.41</v>
      </c>
      <c r="ET7" s="61">
        <v>368.34</v>
      </c>
      <c r="EU7" s="61">
        <v>397.83</v>
      </c>
      <c r="EV7" s="61">
        <v>208.36</v>
      </c>
      <c r="EW7" s="61">
        <v>255.8</v>
      </c>
      <c r="EX7" s="61">
        <v>246.4</v>
      </c>
      <c r="EY7" s="61">
        <v>187.04</v>
      </c>
      <c r="EZ7" s="61">
        <v>284.56</v>
      </c>
      <c r="FA7" s="61">
        <v>178.97</v>
      </c>
      <c r="FB7" s="61">
        <v>184.26</v>
      </c>
      <c r="FC7" s="61">
        <v>188.58</v>
      </c>
      <c r="FD7" s="61">
        <v>199.25</v>
      </c>
      <c r="FE7" s="61">
        <v>218.51</v>
      </c>
      <c r="FF7" s="59">
        <v>2.6</v>
      </c>
      <c r="FG7" s="59">
        <v>2.1</v>
      </c>
      <c r="FH7" s="59">
        <v>2.6</v>
      </c>
      <c r="FI7" s="59">
        <v>2.6</v>
      </c>
      <c r="FJ7" s="59">
        <v>2.7</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108</v>
      </c>
      <c r="J9" s="63" t="s">
        <v>109</v>
      </c>
      <c r="K9" s="63" t="s">
        <v>110</v>
      </c>
      <c r="L9" s="63" t="s">
        <v>111</v>
      </c>
      <c r="M9" s="63" t="s">
        <v>112</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113</v>
      </c>
      <c r="AV9" s="2"/>
      <c r="AW9" s="2"/>
      <c r="AX9" s="2"/>
      <c r="AY9" s="2"/>
      <c r="AZ9" s="2"/>
      <c r="BA9" s="62"/>
      <c r="BB9" s="62"/>
      <c r="BC9" s="2"/>
      <c r="BD9" s="2"/>
      <c r="BE9" s="2"/>
      <c r="BF9" s="62" t="s">
        <v>113</v>
      </c>
      <c r="BG9" s="2"/>
      <c r="BH9" s="2"/>
      <c r="BI9" s="2"/>
      <c r="BJ9" s="2"/>
      <c r="BK9" s="2"/>
      <c r="BL9" s="2"/>
      <c r="BM9" s="2"/>
      <c r="BN9" s="2"/>
      <c r="BO9" s="2"/>
      <c r="BP9" s="2"/>
      <c r="BQ9" s="62" t="s">
        <v>113</v>
      </c>
      <c r="BR9" s="2"/>
      <c r="BS9" s="2"/>
      <c r="BT9" s="2"/>
      <c r="BU9" s="2"/>
      <c r="BV9" s="2"/>
      <c r="BW9" s="2"/>
      <c r="BX9" s="2"/>
      <c r="BY9" s="2"/>
      <c r="BZ9" s="2"/>
      <c r="CA9" s="2"/>
      <c r="CB9" s="62" t="s">
        <v>113</v>
      </c>
      <c r="CC9" s="2"/>
      <c r="CD9" s="2"/>
      <c r="CE9" s="2"/>
      <c r="CF9" s="2"/>
      <c r="CG9" s="2"/>
      <c r="CH9" s="2"/>
      <c r="CI9" s="2"/>
      <c r="CJ9" s="2"/>
      <c r="CK9" s="2"/>
      <c r="CL9" s="2"/>
      <c r="CM9" s="2"/>
      <c r="CN9" s="2"/>
      <c r="CO9" s="2"/>
      <c r="CP9" s="2"/>
      <c r="CQ9" s="2"/>
      <c r="CR9" s="2"/>
      <c r="CS9" s="2"/>
      <c r="CT9" s="2"/>
      <c r="CU9" s="2"/>
      <c r="CV9" s="62" t="s">
        <v>113</v>
      </c>
      <c r="CW9" s="2"/>
      <c r="CX9" s="2"/>
      <c r="CY9" s="2"/>
      <c r="CZ9" s="2"/>
      <c r="DA9" s="2"/>
      <c r="DB9" s="2"/>
      <c r="DC9" s="2"/>
      <c r="DD9" s="2"/>
      <c r="DE9" s="2"/>
      <c r="DF9" s="62" t="s">
        <v>113</v>
      </c>
      <c r="DG9" s="2"/>
      <c r="DH9" s="2"/>
      <c r="DI9" s="2"/>
      <c r="DJ9" s="2"/>
      <c r="DK9" s="2"/>
      <c r="DL9" s="2"/>
      <c r="DM9" s="2"/>
      <c r="DN9" s="2"/>
      <c r="DO9" s="2"/>
      <c r="DP9" s="62" t="s">
        <v>113</v>
      </c>
      <c r="DQ9" s="2"/>
      <c r="DR9" s="2"/>
      <c r="DS9" s="2"/>
      <c r="DT9" s="2"/>
      <c r="DU9" s="2"/>
      <c r="DV9" s="2"/>
      <c r="DW9" s="2"/>
      <c r="DX9" s="2"/>
      <c r="DY9" s="2"/>
      <c r="DZ9" s="62" t="s">
        <v>113</v>
      </c>
      <c r="EA9" s="2"/>
      <c r="EB9" s="2"/>
      <c r="EC9" s="2"/>
      <c r="ED9" s="2"/>
      <c r="EE9" s="2"/>
      <c r="EF9" s="2"/>
      <c r="EG9" s="2"/>
      <c r="EH9" s="2"/>
      <c r="EI9" s="2"/>
      <c r="EJ9" s="62" t="s">
        <v>113</v>
      </c>
      <c r="EK9" s="2"/>
      <c r="EL9" s="2"/>
      <c r="EM9" s="2"/>
      <c r="EN9" s="2"/>
      <c r="EO9" s="2"/>
      <c r="EP9" s="2"/>
      <c r="EQ9" s="2"/>
      <c r="ER9" s="2"/>
      <c r="ES9" s="2"/>
      <c r="ET9" s="62" t="s">
        <v>113</v>
      </c>
      <c r="EU9" s="2"/>
      <c r="EV9" s="2"/>
      <c r="EW9" s="2"/>
      <c r="EX9" s="2"/>
      <c r="EY9" s="2"/>
      <c r="EZ9" s="2"/>
      <c r="FA9" s="2"/>
      <c r="FB9" s="2"/>
      <c r="FC9" s="2"/>
      <c r="FD9" s="62" t="s">
        <v>113</v>
      </c>
      <c r="FE9" s="2"/>
      <c r="FF9" s="2"/>
      <c r="FG9" s="2"/>
      <c r="FH9" s="2"/>
      <c r="FI9" s="2"/>
      <c r="FJ9" s="2"/>
      <c r="FK9" s="2"/>
      <c r="FL9" s="2"/>
      <c r="FM9" s="2"/>
    </row>
    <row r="10" spans="8:171" x14ac:dyDescent="0.2">
      <c r="H10" s="63" t="s">
        <v>114</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113</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115</v>
      </c>
      <c r="AV11" s="69">
        <f>AW7</f>
        <v>23.6</v>
      </c>
      <c r="AW11" s="69">
        <f>AX7</f>
        <v>22</v>
      </c>
      <c r="AX11" s="69">
        <f>AY7</f>
        <v>22.2</v>
      </c>
      <c r="AY11" s="69">
        <f>AZ7</f>
        <v>22.7</v>
      </c>
      <c r="AZ11" s="69">
        <f>BA7</f>
        <v>20.8</v>
      </c>
      <c r="BA11" s="65"/>
      <c r="BB11" s="66"/>
      <c r="BC11" s="65"/>
      <c r="BD11" s="65"/>
      <c r="BE11" s="65"/>
      <c r="BF11" s="68" t="s">
        <v>116</v>
      </c>
      <c r="BG11" s="69">
        <f>BH7</f>
        <v>2279.8000000000002</v>
      </c>
      <c r="BH11" s="69">
        <f>BI7</f>
        <v>814.5</v>
      </c>
      <c r="BI11" s="69">
        <f>BJ7</f>
        <v>978.7</v>
      </c>
      <c r="BJ11" s="69">
        <f>BK7</f>
        <v>1000.7</v>
      </c>
      <c r="BK11" s="69">
        <f>BL7</f>
        <v>753.7</v>
      </c>
      <c r="BL11" s="65"/>
      <c r="BM11" s="65"/>
      <c r="BN11" s="65"/>
      <c r="BO11" s="65"/>
      <c r="BP11" s="65"/>
      <c r="BQ11" s="68" t="s">
        <v>116</v>
      </c>
      <c r="BR11" s="69">
        <f>BS7</f>
        <v>0</v>
      </c>
      <c r="BS11" s="69">
        <f>BT7</f>
        <v>0</v>
      </c>
      <c r="BT11" s="69">
        <f>BU7</f>
        <v>0</v>
      </c>
      <c r="BU11" s="69">
        <f>BV7</f>
        <v>0</v>
      </c>
      <c r="BV11" s="69">
        <f>BW7</f>
        <v>0</v>
      </c>
      <c r="BW11" s="65"/>
      <c r="BX11" s="65"/>
      <c r="BY11" s="65"/>
      <c r="BZ11" s="65"/>
      <c r="CA11" s="65"/>
      <c r="CB11" s="68" t="s">
        <v>22</v>
      </c>
      <c r="CC11" s="69">
        <f>CD7</f>
        <v>1343.7</v>
      </c>
      <c r="CD11" s="69">
        <f>CE7</f>
        <v>1723.9</v>
      </c>
      <c r="CE11" s="69">
        <f>CF7</f>
        <v>1829.1</v>
      </c>
      <c r="CF11" s="69">
        <f>CG7</f>
        <v>1776.1</v>
      </c>
      <c r="CG11" s="69">
        <f>CH7</f>
        <v>2059.1999999999998</v>
      </c>
      <c r="CH11" s="65"/>
      <c r="CI11" s="65"/>
      <c r="CJ11" s="65"/>
      <c r="CK11" s="65"/>
      <c r="CL11" s="65"/>
      <c r="CM11" s="65"/>
      <c r="CN11" s="65"/>
      <c r="CO11" s="65"/>
      <c r="CP11" s="65"/>
      <c r="CQ11" s="65"/>
      <c r="CR11" s="65"/>
      <c r="CS11" s="65"/>
      <c r="CT11" s="65"/>
      <c r="CU11" s="65"/>
      <c r="CV11" s="68" t="s">
        <v>116</v>
      </c>
      <c r="CW11" s="69">
        <f>CX7</f>
        <v>63.4</v>
      </c>
      <c r="CX11" s="69">
        <f>CY7</f>
        <v>63.3</v>
      </c>
      <c r="CY11" s="69">
        <f>CZ7</f>
        <v>69.900000000000006</v>
      </c>
      <c r="CZ11" s="69">
        <f>DA7</f>
        <v>68.400000000000006</v>
      </c>
      <c r="DA11" s="69">
        <f>DB7</f>
        <v>72</v>
      </c>
      <c r="DB11" s="65"/>
      <c r="DC11" s="65"/>
      <c r="DD11" s="65"/>
      <c r="DE11" s="65"/>
      <c r="DF11" s="68" t="s">
        <v>116</v>
      </c>
      <c r="DG11" s="69">
        <f>DH7</f>
        <v>0</v>
      </c>
      <c r="DH11" s="69">
        <f>DI7</f>
        <v>0</v>
      </c>
      <c r="DI11" s="69">
        <f>DJ7</f>
        <v>0</v>
      </c>
      <c r="DJ11" s="69">
        <f>DK7</f>
        <v>0</v>
      </c>
      <c r="DK11" s="69">
        <f>DL7</f>
        <v>0</v>
      </c>
      <c r="DL11" s="65"/>
      <c r="DM11" s="65"/>
      <c r="DN11" s="65"/>
      <c r="DO11" s="65"/>
      <c r="DP11" s="68" t="s">
        <v>116</v>
      </c>
      <c r="DQ11" s="69">
        <f>DR7</f>
        <v>48.5</v>
      </c>
      <c r="DR11" s="69">
        <f>DS7</f>
        <v>55.3</v>
      </c>
      <c r="DS11" s="69">
        <f>DT7</f>
        <v>66.5</v>
      </c>
      <c r="DT11" s="69">
        <f>DU7</f>
        <v>76.400000000000006</v>
      </c>
      <c r="DU11" s="69">
        <f>DV7</f>
        <v>81.599999999999994</v>
      </c>
      <c r="DV11" s="65"/>
      <c r="DW11" s="65"/>
      <c r="DX11" s="65"/>
      <c r="DY11" s="65"/>
      <c r="DZ11" s="68" t="s">
        <v>116</v>
      </c>
      <c r="EA11" s="70">
        <f>EB7</f>
        <v>228.74</v>
      </c>
      <c r="EB11" s="70">
        <f>EC7</f>
        <v>274.92</v>
      </c>
      <c r="EC11" s="70">
        <f>ED7</f>
        <v>267.79000000000002</v>
      </c>
      <c r="ED11" s="70">
        <f>EE7</f>
        <v>393.79</v>
      </c>
      <c r="EE11" s="70">
        <f>EF7</f>
        <v>287.61</v>
      </c>
      <c r="EF11" s="65"/>
      <c r="EG11" s="65"/>
      <c r="EH11" s="65"/>
      <c r="EI11" s="65"/>
      <c r="EJ11" s="68" t="s">
        <v>116</v>
      </c>
      <c r="EK11" s="70">
        <f>EL7</f>
        <v>270.13</v>
      </c>
      <c r="EL11" s="70">
        <f>EM7</f>
        <v>349.15</v>
      </c>
      <c r="EM11" s="70">
        <f>EN7</f>
        <v>340.26</v>
      </c>
      <c r="EN11" s="70">
        <f>EO7</f>
        <v>391.01</v>
      </c>
      <c r="EO11" s="70">
        <f>EP7</f>
        <v>370.09</v>
      </c>
      <c r="EP11" s="65"/>
      <c r="EQ11" s="65"/>
      <c r="ER11" s="65"/>
      <c r="ES11" s="65"/>
      <c r="ET11" s="68" t="s">
        <v>116</v>
      </c>
      <c r="EU11" s="70">
        <f>EV7</f>
        <v>208.36</v>
      </c>
      <c r="EV11" s="70">
        <f>EW7</f>
        <v>255.8</v>
      </c>
      <c r="EW11" s="70">
        <f>EX7</f>
        <v>246.4</v>
      </c>
      <c r="EX11" s="70">
        <f>EY7</f>
        <v>187.04</v>
      </c>
      <c r="EY11" s="70">
        <f>EZ7</f>
        <v>284.56</v>
      </c>
      <c r="EZ11" s="65"/>
      <c r="FA11" s="65"/>
      <c r="FB11" s="65"/>
      <c r="FC11" s="65"/>
      <c r="FD11" s="68" t="s">
        <v>116</v>
      </c>
      <c r="FE11" s="69">
        <f>FF7</f>
        <v>2.6</v>
      </c>
      <c r="FF11" s="69">
        <f>FG7</f>
        <v>2.1</v>
      </c>
      <c r="FG11" s="69">
        <f>FH7</f>
        <v>2.6</v>
      </c>
      <c r="FH11" s="69">
        <f>FI7</f>
        <v>2.6</v>
      </c>
      <c r="FI11" s="69">
        <f>FJ7</f>
        <v>2.7</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116</v>
      </c>
      <c r="AK12" s="69">
        <f>AL7</f>
        <v>102.9</v>
      </c>
      <c r="AL12" s="69">
        <f>AM7</f>
        <v>100.5</v>
      </c>
      <c r="AM12" s="69">
        <f>AN7</f>
        <v>104.3</v>
      </c>
      <c r="AN12" s="69">
        <f>AO7</f>
        <v>100.7</v>
      </c>
      <c r="AO12" s="69">
        <f>AP7</f>
        <v>102</v>
      </c>
      <c r="AP12" s="65"/>
      <c r="AQ12" s="65"/>
      <c r="AR12" s="65"/>
      <c r="AS12" s="65"/>
      <c r="AT12" s="65"/>
      <c r="AU12" s="68" t="s">
        <v>117</v>
      </c>
      <c r="AV12" s="69">
        <f>BB7</f>
        <v>71.400000000000006</v>
      </c>
      <c r="AW12" s="69">
        <f>BC7</f>
        <v>76.900000000000006</v>
      </c>
      <c r="AX12" s="69">
        <f>BD7</f>
        <v>83.4</v>
      </c>
      <c r="AY12" s="69">
        <f>BE7</f>
        <v>87.5</v>
      </c>
      <c r="AZ12" s="69">
        <f>BF7</f>
        <v>87.6</v>
      </c>
      <c r="BA12" s="65"/>
      <c r="BB12" s="66"/>
      <c r="BC12" s="65"/>
      <c r="BD12" s="65"/>
      <c r="BE12" s="65"/>
      <c r="BF12" s="68" t="s">
        <v>117</v>
      </c>
      <c r="BG12" s="69">
        <f>BM7</f>
        <v>126.8</v>
      </c>
      <c r="BH12" s="69">
        <f>BN7</f>
        <v>108.4</v>
      </c>
      <c r="BI12" s="69">
        <f>BO7</f>
        <v>107.1</v>
      </c>
      <c r="BJ12" s="69">
        <f>BP7</f>
        <v>116.8</v>
      </c>
      <c r="BK12" s="69">
        <f>BQ7</f>
        <v>110.5</v>
      </c>
      <c r="BL12" s="65"/>
      <c r="BM12" s="65"/>
      <c r="BN12" s="65"/>
      <c r="BO12" s="65"/>
      <c r="BP12" s="65"/>
      <c r="BQ12" s="68" t="s">
        <v>117</v>
      </c>
      <c r="BR12" s="69">
        <f>BX7</f>
        <v>58.4</v>
      </c>
      <c r="BS12" s="69">
        <f>BY7</f>
        <v>66.5</v>
      </c>
      <c r="BT12" s="69">
        <f>BZ7</f>
        <v>64.7</v>
      </c>
      <c r="BU12" s="69">
        <f>CA7</f>
        <v>61</v>
      </c>
      <c r="BV12" s="69">
        <f>CB7</f>
        <v>58.1</v>
      </c>
      <c r="BW12" s="65"/>
      <c r="BX12" s="65"/>
      <c r="BY12" s="65"/>
      <c r="BZ12" s="65"/>
      <c r="CA12" s="65"/>
      <c r="CB12" s="68" t="s">
        <v>23</v>
      </c>
      <c r="CC12" s="69">
        <f>CN7</f>
        <v>2120.4</v>
      </c>
      <c r="CD12" s="69">
        <f>CO7</f>
        <v>2725.1</v>
      </c>
      <c r="CE12" s="69">
        <f>CP7</f>
        <v>2617.8000000000002</v>
      </c>
      <c r="CF12" s="69">
        <f>CQ7</f>
        <v>2596.9</v>
      </c>
      <c r="CG12" s="69">
        <f>CR7</f>
        <v>2860</v>
      </c>
      <c r="CH12" s="65"/>
      <c r="CI12" s="65"/>
      <c r="CJ12" s="65"/>
      <c r="CK12" s="65"/>
      <c r="CL12" s="65"/>
      <c r="CM12" s="65"/>
      <c r="CN12" s="65"/>
      <c r="CO12" s="65"/>
      <c r="CP12" s="65"/>
      <c r="CQ12" s="65"/>
      <c r="CR12" s="65"/>
      <c r="CS12" s="65"/>
      <c r="CT12" s="65"/>
      <c r="CU12" s="65"/>
      <c r="CV12" s="68" t="s">
        <v>117</v>
      </c>
      <c r="CW12" s="69">
        <f>DC7</f>
        <v>9.6</v>
      </c>
      <c r="CX12" s="69">
        <f>DD7</f>
        <v>10.3</v>
      </c>
      <c r="CY12" s="69">
        <f>DE7</f>
        <v>9.6</v>
      </c>
      <c r="CZ12" s="69">
        <f>DF7</f>
        <v>10.4</v>
      </c>
      <c r="DA12" s="69">
        <f>DG7</f>
        <v>10.4</v>
      </c>
      <c r="DB12" s="65"/>
      <c r="DC12" s="65"/>
      <c r="DD12" s="65"/>
      <c r="DE12" s="65"/>
      <c r="DF12" s="68" t="s">
        <v>117</v>
      </c>
      <c r="DG12" s="69">
        <f>DM7</f>
        <v>53.2</v>
      </c>
      <c r="DH12" s="69">
        <f>DN7</f>
        <v>56.9</v>
      </c>
      <c r="DI12" s="69">
        <f>DO7</f>
        <v>54.6</v>
      </c>
      <c r="DJ12" s="69">
        <f>DP7</f>
        <v>57.2</v>
      </c>
      <c r="DK12" s="69">
        <f>DQ7</f>
        <v>59</v>
      </c>
      <c r="DL12" s="65"/>
      <c r="DM12" s="65"/>
      <c r="DN12" s="65"/>
      <c r="DO12" s="65"/>
      <c r="DP12" s="68" t="s">
        <v>117</v>
      </c>
      <c r="DQ12" s="69">
        <f>DW7</f>
        <v>74.5</v>
      </c>
      <c r="DR12" s="69">
        <f>DX7</f>
        <v>75.400000000000006</v>
      </c>
      <c r="DS12" s="69">
        <f>DY7</f>
        <v>76</v>
      </c>
      <c r="DT12" s="69">
        <f>DZ7</f>
        <v>75.2</v>
      </c>
      <c r="DU12" s="69">
        <f>EA7</f>
        <v>75.2</v>
      </c>
      <c r="DV12" s="65"/>
      <c r="DW12" s="65"/>
      <c r="DX12" s="65"/>
      <c r="DY12" s="65"/>
      <c r="DZ12" s="68" t="s">
        <v>117</v>
      </c>
      <c r="EA12" s="70">
        <f>EG7</f>
        <v>183.59</v>
      </c>
      <c r="EB12" s="70">
        <f>EH7</f>
        <v>198.62</v>
      </c>
      <c r="EC12" s="70">
        <f>EI7</f>
        <v>211.93</v>
      </c>
      <c r="ED12" s="70">
        <f>EJ7</f>
        <v>244.93</v>
      </c>
      <c r="EE12" s="70">
        <f>EK7</f>
        <v>277.20999999999998</v>
      </c>
      <c r="EF12" s="65"/>
      <c r="EG12" s="65"/>
      <c r="EH12" s="65"/>
      <c r="EI12" s="65"/>
      <c r="EJ12" s="68" t="s">
        <v>117</v>
      </c>
      <c r="EK12" s="70">
        <f>EQ7</f>
        <v>310.87</v>
      </c>
      <c r="EL12" s="70">
        <f>ER7</f>
        <v>336.89</v>
      </c>
      <c r="EM12" s="70">
        <f>ES7</f>
        <v>344.41</v>
      </c>
      <c r="EN12" s="70">
        <f>ET7</f>
        <v>368.34</v>
      </c>
      <c r="EO12" s="70">
        <f>EU7</f>
        <v>397.83</v>
      </c>
      <c r="EP12" s="65"/>
      <c r="EQ12" s="65"/>
      <c r="ER12" s="65"/>
      <c r="ES12" s="65"/>
      <c r="ET12" s="68" t="s">
        <v>117</v>
      </c>
      <c r="EU12" s="70">
        <f>FA7</f>
        <v>178.97</v>
      </c>
      <c r="EV12" s="70">
        <f>FB7</f>
        <v>184.26</v>
      </c>
      <c r="EW12" s="70">
        <f>FC7</f>
        <v>188.58</v>
      </c>
      <c r="EX12" s="70">
        <f>FD7</f>
        <v>199.25</v>
      </c>
      <c r="EY12" s="70">
        <f>FE7</f>
        <v>218.51</v>
      </c>
      <c r="EZ12" s="65"/>
      <c r="FA12" s="65"/>
      <c r="FB12" s="65"/>
      <c r="FC12" s="65"/>
      <c r="FD12" s="68" t="s">
        <v>117</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117</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118</v>
      </c>
      <c r="AV15" s="2"/>
      <c r="AW15" s="2"/>
      <c r="AX15" s="2"/>
      <c r="AY15" s="2"/>
      <c r="AZ15" s="2"/>
      <c r="BA15" s="2"/>
      <c r="BB15" s="62"/>
      <c r="BC15" s="2"/>
      <c r="BD15" s="2"/>
      <c r="BE15" s="2"/>
      <c r="BF15" s="62" t="s">
        <v>118</v>
      </c>
      <c r="BG15" s="2"/>
      <c r="BH15" s="2"/>
      <c r="BI15" s="2"/>
      <c r="BJ15" s="2"/>
      <c r="BK15" s="2"/>
      <c r="BL15" s="2"/>
      <c r="BM15" s="2"/>
      <c r="BN15" s="2"/>
      <c r="BO15" s="2"/>
      <c r="BP15" s="2"/>
      <c r="BQ15" s="62" t="s">
        <v>118</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118</v>
      </c>
      <c r="CW15" s="2"/>
      <c r="CX15" s="2"/>
      <c r="CY15" s="2"/>
      <c r="CZ15" s="2"/>
      <c r="DA15" s="2"/>
      <c r="DB15" s="2"/>
      <c r="DC15" s="2"/>
      <c r="DD15" s="2"/>
      <c r="DE15" s="2"/>
      <c r="DF15" s="62" t="s">
        <v>118</v>
      </c>
      <c r="DG15" s="2"/>
      <c r="DH15" s="2"/>
      <c r="DI15" s="2"/>
      <c r="DJ15" s="2"/>
      <c r="DK15" s="2"/>
      <c r="DL15" s="2"/>
      <c r="DM15" s="2"/>
      <c r="DN15" s="2"/>
      <c r="DO15" s="2"/>
      <c r="DP15" s="62" t="s">
        <v>118</v>
      </c>
      <c r="DQ15" s="2"/>
      <c r="DR15" s="2"/>
      <c r="DS15" s="2"/>
      <c r="DT15" s="2"/>
      <c r="DU15" s="2"/>
      <c r="DV15" s="2"/>
      <c r="DW15" s="2"/>
      <c r="DX15" s="2"/>
      <c r="DY15" s="2"/>
      <c r="DZ15" s="62" t="s">
        <v>118</v>
      </c>
      <c r="EA15" s="2"/>
      <c r="EB15" s="2"/>
      <c r="EC15" s="2"/>
      <c r="ED15" s="2"/>
      <c r="EE15" s="2"/>
      <c r="EF15" s="2"/>
      <c r="EG15" s="2"/>
      <c r="EH15" s="2"/>
      <c r="EI15" s="2"/>
      <c r="EJ15" s="62" t="s">
        <v>118</v>
      </c>
      <c r="EK15" s="2"/>
      <c r="EL15" s="2"/>
      <c r="EM15" s="2"/>
      <c r="EN15" s="2"/>
      <c r="EO15" s="2"/>
      <c r="EP15" s="2"/>
      <c r="EQ15" s="2"/>
      <c r="ER15" s="2"/>
      <c r="ES15" s="2"/>
      <c r="ET15" s="62" t="s">
        <v>118</v>
      </c>
      <c r="EU15" s="2"/>
      <c r="EV15" s="2"/>
      <c r="EW15" s="2"/>
      <c r="EX15" s="2"/>
      <c r="EY15" s="2"/>
      <c r="EZ15" s="2"/>
      <c r="FA15" s="2"/>
      <c r="FB15" s="2"/>
      <c r="FC15" s="2"/>
      <c r="FD15" s="62" t="s">
        <v>118</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118</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118</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116</v>
      </c>
      <c r="AV17" s="73">
        <f>IF(AW7="-",NA(),AW7)</f>
        <v>23.6</v>
      </c>
      <c r="AW17" s="73">
        <f>IF(AX7="-",NA(),AX7)</f>
        <v>22</v>
      </c>
      <c r="AX17" s="73">
        <f>IF(AY7="-",NA(),AY7)</f>
        <v>22.2</v>
      </c>
      <c r="AY17" s="73">
        <f>IF(AZ7="-",NA(),AZ7)</f>
        <v>22.7</v>
      </c>
      <c r="AZ17" s="73">
        <f>IF(BA7="-",NA(),BA7)</f>
        <v>20.8</v>
      </c>
      <c r="BA17" s="2"/>
      <c r="BB17" s="62"/>
      <c r="BC17" s="2"/>
      <c r="BD17" s="2"/>
      <c r="BE17" s="2"/>
      <c r="BF17" s="72" t="s">
        <v>116</v>
      </c>
      <c r="BG17" s="73">
        <f>IF(BH7="-",NA(),BH7)</f>
        <v>2279.8000000000002</v>
      </c>
      <c r="BH17" s="73">
        <f>IF(BI7="-",NA(),BI7)</f>
        <v>814.5</v>
      </c>
      <c r="BI17" s="73">
        <f>IF(BJ7="-",NA(),BJ7)</f>
        <v>978.7</v>
      </c>
      <c r="BJ17" s="73">
        <f>IF(BK7="-",NA(),BK7)</f>
        <v>1000.7</v>
      </c>
      <c r="BK17" s="73">
        <f>IF(BL7="-",NA(),BL7)</f>
        <v>753.7</v>
      </c>
      <c r="BL17" s="2"/>
      <c r="BM17" s="2"/>
      <c r="BN17" s="2"/>
      <c r="BO17" s="2"/>
      <c r="BP17" s="2"/>
      <c r="BQ17" s="72" t="s">
        <v>116</v>
      </c>
      <c r="BR17" s="73">
        <f>IF(BS7="-",NA(),BS7)</f>
        <v>0</v>
      </c>
      <c r="BS17" s="73">
        <f>IF(BT7="-",NA(),BT7)</f>
        <v>0</v>
      </c>
      <c r="BT17" s="73">
        <f>IF(BU7="-",NA(),BU7)</f>
        <v>0</v>
      </c>
      <c r="BU17" s="73">
        <f>IF(BV7="-",NA(),BV7)</f>
        <v>0</v>
      </c>
      <c r="BV17" s="73">
        <f>IF(BW7="-",NA(),BW7)</f>
        <v>0</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116</v>
      </c>
      <c r="CW17" s="73">
        <f>IF(CX7="-",NA(),CX7)</f>
        <v>63.4</v>
      </c>
      <c r="CX17" s="73">
        <f>IF(CY7="-",NA(),CY7)</f>
        <v>63.3</v>
      </c>
      <c r="CY17" s="73">
        <f>IF(CZ7="-",NA(),CZ7)</f>
        <v>69.900000000000006</v>
      </c>
      <c r="CZ17" s="73">
        <f>IF(DA7="-",NA(),DA7)</f>
        <v>68.400000000000006</v>
      </c>
      <c r="DA17" s="73">
        <f>IF(DB7="-",NA(),DB7)</f>
        <v>72</v>
      </c>
      <c r="DB17" s="2"/>
      <c r="DC17" s="2"/>
      <c r="DD17" s="2"/>
      <c r="DE17" s="2"/>
      <c r="DF17" s="72" t="s">
        <v>116</v>
      </c>
      <c r="DG17" s="73">
        <f>IF(DH7="-",NA(),DH7)</f>
        <v>0</v>
      </c>
      <c r="DH17" s="73">
        <f>IF(DI7="-",NA(),DI7)</f>
        <v>0</v>
      </c>
      <c r="DI17" s="73">
        <f>IF(DJ7="-",NA(),DJ7)</f>
        <v>0</v>
      </c>
      <c r="DJ17" s="73">
        <f>IF(DK7="-",NA(),DK7)</f>
        <v>0</v>
      </c>
      <c r="DK17" s="73">
        <f>IF(DL7="-",NA(),DL7)</f>
        <v>0</v>
      </c>
      <c r="DL17" s="2"/>
      <c r="DM17" s="2"/>
      <c r="DN17" s="2"/>
      <c r="DO17" s="2"/>
      <c r="DP17" s="72" t="s">
        <v>116</v>
      </c>
      <c r="DQ17" s="73">
        <f>IF(DR7="-",NA(),DR7)</f>
        <v>48.5</v>
      </c>
      <c r="DR17" s="73">
        <f>IF(DS7="-",NA(),DS7)</f>
        <v>55.3</v>
      </c>
      <c r="DS17" s="73">
        <f>IF(DT7="-",NA(),DT7)</f>
        <v>66.5</v>
      </c>
      <c r="DT17" s="73">
        <f>IF(DU7="-",NA(),DU7)</f>
        <v>76.400000000000006</v>
      </c>
      <c r="DU17" s="73">
        <f>IF(DV7="-",NA(),DV7)</f>
        <v>81.599999999999994</v>
      </c>
      <c r="DV17" s="2"/>
      <c r="DW17" s="2"/>
      <c r="DX17" s="2"/>
      <c r="DY17" s="2"/>
      <c r="DZ17" s="72" t="s">
        <v>116</v>
      </c>
      <c r="EA17" s="74">
        <f>IF(EB7="-",NA(),EB7)</f>
        <v>228.74</v>
      </c>
      <c r="EB17" s="74">
        <f>IF(EC7="-",NA(),EC7)</f>
        <v>274.92</v>
      </c>
      <c r="EC17" s="74">
        <f>IF(ED7="-",NA(),ED7)</f>
        <v>267.79000000000002</v>
      </c>
      <c r="ED17" s="74">
        <f>IF(EE7="-",NA(),EE7)</f>
        <v>393.79</v>
      </c>
      <c r="EE17" s="74">
        <f>IF(EF7="-",NA(),EF7)</f>
        <v>287.61</v>
      </c>
      <c r="EF17" s="2"/>
      <c r="EG17" s="2"/>
      <c r="EH17" s="2"/>
      <c r="EI17" s="2"/>
      <c r="EJ17" s="72" t="s">
        <v>116</v>
      </c>
      <c r="EK17" s="74">
        <f>IF(EL7="-",NA(),EL7)</f>
        <v>270.13</v>
      </c>
      <c r="EL17" s="74">
        <f>IF(EM7="-",NA(),EM7)</f>
        <v>349.15</v>
      </c>
      <c r="EM17" s="74">
        <f>IF(EN7="-",NA(),EN7)</f>
        <v>340.26</v>
      </c>
      <c r="EN17" s="74">
        <f>IF(EO7="-",NA(),EO7)</f>
        <v>391.01</v>
      </c>
      <c r="EO17" s="74">
        <f>IF(EP7="-",NA(),EP7)</f>
        <v>370.09</v>
      </c>
      <c r="EP17" s="2"/>
      <c r="EQ17" s="2"/>
      <c r="ER17" s="2"/>
      <c r="ES17" s="2"/>
      <c r="ET17" s="72" t="s">
        <v>116</v>
      </c>
      <c r="EU17" s="74">
        <f>IF(EV7="-",NA(),EV7)</f>
        <v>208.36</v>
      </c>
      <c r="EV17" s="74">
        <f>IF(EW7="-",NA(),EW7)</f>
        <v>255.8</v>
      </c>
      <c r="EW17" s="74">
        <f>IF(EX7="-",NA(),EX7)</f>
        <v>246.4</v>
      </c>
      <c r="EX17" s="74">
        <f>IF(EY7="-",NA(),EY7)</f>
        <v>187.04</v>
      </c>
      <c r="EY17" s="74">
        <f>IF(EZ7="-",NA(),EZ7)</f>
        <v>284.56</v>
      </c>
      <c r="EZ17" s="2"/>
      <c r="FA17" s="2"/>
      <c r="FB17" s="2"/>
      <c r="FC17" s="2"/>
      <c r="FD17" s="72" t="s">
        <v>116</v>
      </c>
      <c r="FE17" s="73">
        <f>IF(FF7="-",NA(),FF7)</f>
        <v>2.6</v>
      </c>
      <c r="FF17" s="73">
        <f>IF(FG7="-",NA(),FG7)</f>
        <v>2.1</v>
      </c>
      <c r="FG17" s="73">
        <f>IF(FH7="-",NA(),FH7)</f>
        <v>2.6</v>
      </c>
      <c r="FH17" s="73">
        <f>IF(FI7="-",NA(),FI7)</f>
        <v>2.6</v>
      </c>
      <c r="FI17" s="73">
        <f>IF(FJ7="-",NA(),FJ7)</f>
        <v>2.7</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116</v>
      </c>
      <c r="AK18" s="73">
        <f>IF(AL7="-",NA(),AL7)</f>
        <v>102.9</v>
      </c>
      <c r="AL18" s="73">
        <f>IF(AM7="-",NA(),AM7)</f>
        <v>100.5</v>
      </c>
      <c r="AM18" s="73">
        <f>IF(AN7="-",NA(),AN7)</f>
        <v>104.3</v>
      </c>
      <c r="AN18" s="73">
        <f>IF(AO7="-",NA(),AO7)</f>
        <v>100.7</v>
      </c>
      <c r="AO18" s="73">
        <f>IF(AP7="-",NA(),AP7)</f>
        <v>102</v>
      </c>
      <c r="AP18" s="2"/>
      <c r="AQ18" s="2"/>
      <c r="AR18" s="2"/>
      <c r="AS18" s="2"/>
      <c r="AT18" s="2"/>
      <c r="AU18" s="72" t="s">
        <v>117</v>
      </c>
      <c r="AV18" s="73">
        <f>IF(BB7="-",NA(),BB7)</f>
        <v>71.400000000000006</v>
      </c>
      <c r="AW18" s="73">
        <f>IF(BC7="-",NA(),BC7)</f>
        <v>76.900000000000006</v>
      </c>
      <c r="AX18" s="73">
        <f>IF(BD7="-",NA(),BD7)</f>
        <v>83.4</v>
      </c>
      <c r="AY18" s="73">
        <f>IF(BE7="-",NA(),BE7)</f>
        <v>87.5</v>
      </c>
      <c r="AZ18" s="73">
        <f>IF(BF7="-",NA(),BF7)</f>
        <v>87.6</v>
      </c>
      <c r="BA18" s="2"/>
      <c r="BB18" s="2"/>
      <c r="BC18" s="2"/>
      <c r="BD18" s="2"/>
      <c r="BE18" s="2"/>
      <c r="BF18" s="72" t="s">
        <v>117</v>
      </c>
      <c r="BG18" s="73">
        <f>IF(BM7="-",NA(),BM7)</f>
        <v>126.8</v>
      </c>
      <c r="BH18" s="73">
        <f>IF(BN7="-",NA(),BN7)</f>
        <v>108.4</v>
      </c>
      <c r="BI18" s="73">
        <f>IF(BO7="-",NA(),BO7)</f>
        <v>107.1</v>
      </c>
      <c r="BJ18" s="73">
        <f>IF(BP7="-",NA(),BP7)</f>
        <v>116.8</v>
      </c>
      <c r="BK18" s="73">
        <f>IF(BQ7="-",NA(),BQ7)</f>
        <v>110.5</v>
      </c>
      <c r="BL18" s="2"/>
      <c r="BM18" s="2"/>
      <c r="BN18" s="2"/>
      <c r="BO18" s="2"/>
      <c r="BP18" s="2"/>
      <c r="BQ18" s="72" t="s">
        <v>117</v>
      </c>
      <c r="BR18" s="73">
        <f>IF(BX7="-",NA(),BX7)</f>
        <v>58.4</v>
      </c>
      <c r="BS18" s="73">
        <f>IF(BY7="-",NA(),BY7)</f>
        <v>66.5</v>
      </c>
      <c r="BT18" s="73">
        <f>IF(BZ7="-",NA(),BZ7)</f>
        <v>64.7</v>
      </c>
      <c r="BU18" s="73">
        <f>IF(CA7="-",NA(),CA7)</f>
        <v>61</v>
      </c>
      <c r="BV18" s="73">
        <f>IF(CB7="-",NA(),CB7)</f>
        <v>58.1</v>
      </c>
      <c r="BW18" s="2"/>
      <c r="BX18" s="2"/>
      <c r="BY18" s="2"/>
      <c r="BZ18" s="2"/>
      <c r="CA18" s="2"/>
      <c r="CB18" s="75" t="s">
        <v>22</v>
      </c>
      <c r="CC18" s="73">
        <f>IF(CC11="-",NA(),CC11)</f>
        <v>1343.7</v>
      </c>
      <c r="CD18" s="73">
        <f t="shared" ref="CD18:CG18" si="4">IF(CD11="-",NA(),CD11)</f>
        <v>1723.9</v>
      </c>
      <c r="CE18" s="73">
        <f t="shared" si="4"/>
        <v>1829.1</v>
      </c>
      <c r="CF18" s="73">
        <f t="shared" si="4"/>
        <v>1776.1</v>
      </c>
      <c r="CG18" s="73">
        <f t="shared" si="4"/>
        <v>2059.1999999999998</v>
      </c>
      <c r="CH18" s="2"/>
      <c r="CI18" s="2"/>
      <c r="CJ18" s="2"/>
      <c r="CK18" s="2"/>
      <c r="CL18" s="2"/>
      <c r="CM18" s="2"/>
      <c r="CN18" s="2"/>
      <c r="CO18" s="2"/>
      <c r="CP18" s="2"/>
      <c r="CQ18" s="2"/>
      <c r="CR18" s="2"/>
      <c r="CS18" s="2"/>
      <c r="CT18" s="2"/>
      <c r="CU18" s="2"/>
      <c r="CV18" s="72" t="s">
        <v>117</v>
      </c>
      <c r="CW18" s="73">
        <f>IF(DC7="-",NA(),DC7)</f>
        <v>9.6</v>
      </c>
      <c r="CX18" s="73">
        <f>IF(DD7="-",NA(),DD7)</f>
        <v>10.3</v>
      </c>
      <c r="CY18" s="73">
        <f>IF(DE7="-",NA(),DE7)</f>
        <v>9.6</v>
      </c>
      <c r="CZ18" s="73">
        <f>IF(DF7="-",NA(),DF7)</f>
        <v>10.4</v>
      </c>
      <c r="DA18" s="73">
        <f>IF(DG7="-",NA(),DG7)</f>
        <v>10.4</v>
      </c>
      <c r="DB18" s="2"/>
      <c r="DC18" s="2"/>
      <c r="DD18" s="2"/>
      <c r="DE18" s="2"/>
      <c r="DF18" s="72" t="s">
        <v>117</v>
      </c>
      <c r="DG18" s="73">
        <f>IF(DM7="-",NA(),DM7)</f>
        <v>53.2</v>
      </c>
      <c r="DH18" s="73">
        <f>IF(DN7="-",NA(),DN7)</f>
        <v>56.9</v>
      </c>
      <c r="DI18" s="73">
        <f>IF(DO7="-",NA(),DO7)</f>
        <v>54.6</v>
      </c>
      <c r="DJ18" s="73">
        <f>IF(DP7="-",NA(),DP7)</f>
        <v>57.2</v>
      </c>
      <c r="DK18" s="73">
        <f>IF(DQ7="-",NA(),DQ7)</f>
        <v>59</v>
      </c>
      <c r="DL18" s="2"/>
      <c r="DM18" s="2"/>
      <c r="DN18" s="2"/>
      <c r="DO18" s="2"/>
      <c r="DP18" s="72" t="s">
        <v>117</v>
      </c>
      <c r="DQ18" s="73">
        <f>IF(DW7="-",NA(),DW7)</f>
        <v>74.5</v>
      </c>
      <c r="DR18" s="73">
        <f>IF(DX7="-",NA(),DX7)</f>
        <v>75.400000000000006</v>
      </c>
      <c r="DS18" s="73">
        <f>IF(DY7="-",NA(),DY7)</f>
        <v>76</v>
      </c>
      <c r="DT18" s="73">
        <f>IF(DZ7="-",NA(),DZ7)</f>
        <v>75.2</v>
      </c>
      <c r="DU18" s="73">
        <f>IF(EA7="-",NA(),EA7)</f>
        <v>75.2</v>
      </c>
      <c r="DV18" s="2"/>
      <c r="DW18" s="2"/>
      <c r="DX18" s="2"/>
      <c r="DY18" s="2"/>
      <c r="DZ18" s="72" t="s">
        <v>117</v>
      </c>
      <c r="EA18" s="74">
        <f>IF(EG7="-",NA(),EG7)</f>
        <v>183.59</v>
      </c>
      <c r="EB18" s="74">
        <f>IF(EH7="-",NA(),EH7)</f>
        <v>198.62</v>
      </c>
      <c r="EC18" s="74">
        <f>IF(EI7="-",NA(),EI7)</f>
        <v>211.93</v>
      </c>
      <c r="ED18" s="74">
        <f>IF(EJ7="-",NA(),EJ7)</f>
        <v>244.93</v>
      </c>
      <c r="EE18" s="74">
        <f>IF(EK7="-",NA(),EK7)</f>
        <v>277.20999999999998</v>
      </c>
      <c r="EF18" s="2"/>
      <c r="EG18" s="2"/>
      <c r="EH18" s="2"/>
      <c r="EI18" s="2"/>
      <c r="EJ18" s="72" t="s">
        <v>117</v>
      </c>
      <c r="EK18" s="74">
        <f>IF(EQ7="-",NA(),EQ7)</f>
        <v>310.87</v>
      </c>
      <c r="EL18" s="74">
        <f>IF(ER7="-",NA(),ER7)</f>
        <v>336.89</v>
      </c>
      <c r="EM18" s="74">
        <f>IF(ES7="-",NA(),ES7)</f>
        <v>344.41</v>
      </c>
      <c r="EN18" s="74">
        <f>IF(ET7="-",NA(),ET7)</f>
        <v>368.34</v>
      </c>
      <c r="EO18" s="74">
        <f>IF(EU7="-",NA(),EU7)</f>
        <v>397.83</v>
      </c>
      <c r="EP18" s="2"/>
      <c r="EQ18" s="2"/>
      <c r="ER18" s="2"/>
      <c r="ES18" s="2"/>
      <c r="ET18" s="72" t="s">
        <v>117</v>
      </c>
      <c r="EU18" s="74">
        <f>IF(FA7="-",NA(),FA7)</f>
        <v>178.97</v>
      </c>
      <c r="EV18" s="74">
        <f>IF(FB7="-",NA(),FB7)</f>
        <v>184.26</v>
      </c>
      <c r="EW18" s="74">
        <f>IF(FC7="-",NA(),FC7)</f>
        <v>188.58</v>
      </c>
      <c r="EX18" s="74">
        <f>IF(FD7="-",NA(),FD7)</f>
        <v>199.25</v>
      </c>
      <c r="EY18" s="74">
        <f>IF(FE7="-",NA(),FE7)</f>
        <v>218.51</v>
      </c>
      <c r="EZ18" s="2"/>
      <c r="FA18" s="2"/>
      <c r="FB18" s="2"/>
      <c r="FC18" s="2"/>
      <c r="FD18" s="72" t="s">
        <v>117</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117</v>
      </c>
      <c r="AK19" s="73">
        <f>IF(AQ7="-",NA(),AQ7)</f>
        <v>83.7</v>
      </c>
      <c r="AL19" s="73">
        <f>IF(AR7="-",NA(),AR7)</f>
        <v>89.7</v>
      </c>
      <c r="AM19" s="73">
        <f>IF(AS7="-",NA(),AS7)</f>
        <v>96.8</v>
      </c>
      <c r="AN19" s="73">
        <f>IF(AT7="-",NA(),AT7)</f>
        <v>100</v>
      </c>
      <c r="AO19" s="73">
        <f>IF(AU7="-",NA(),AU7)</f>
        <v>100.1</v>
      </c>
      <c r="AP19" s="2"/>
      <c r="AQ19" s="2"/>
      <c r="AR19" s="2"/>
      <c r="AS19" s="2"/>
      <c r="AT19" s="2"/>
      <c r="AU19" s="72" t="s">
        <v>119</v>
      </c>
      <c r="AV19" s="76">
        <f>$BG$7</f>
        <v>100</v>
      </c>
      <c r="AW19" s="76">
        <f>$BG$7</f>
        <v>100</v>
      </c>
      <c r="AX19" s="76">
        <f>$BG$7</f>
        <v>100</v>
      </c>
      <c r="AY19" s="76">
        <f>$BG$7</f>
        <v>100</v>
      </c>
      <c r="AZ19" s="76">
        <f>$BG$7</f>
        <v>100</v>
      </c>
      <c r="BA19" s="2"/>
      <c r="BB19" s="2"/>
      <c r="BC19" s="2"/>
      <c r="BD19" s="2"/>
      <c r="BE19" s="2"/>
      <c r="BF19" s="72" t="s">
        <v>119</v>
      </c>
      <c r="BG19" s="76">
        <f>$BR$7</f>
        <v>100</v>
      </c>
      <c r="BH19" s="76">
        <f>$BR$7</f>
        <v>100</v>
      </c>
      <c r="BI19" s="76">
        <f>$BR$7</f>
        <v>100</v>
      </c>
      <c r="BJ19" s="76">
        <f>$BR$7</f>
        <v>100</v>
      </c>
      <c r="BK19" s="76">
        <f>$BR$7</f>
        <v>100</v>
      </c>
      <c r="BL19" s="2"/>
      <c r="BM19" s="2"/>
      <c r="BN19" s="2"/>
      <c r="BO19" s="2"/>
      <c r="BP19" s="2"/>
      <c r="BQ19" s="72" t="s">
        <v>119</v>
      </c>
      <c r="BR19" s="76">
        <f>$CC$7</f>
        <v>0</v>
      </c>
      <c r="BS19" s="76">
        <f>$CC$7</f>
        <v>0</v>
      </c>
      <c r="BT19" s="76">
        <f>$CC$7</f>
        <v>0</v>
      </c>
      <c r="BU19" s="76">
        <f>$CC$7</f>
        <v>0</v>
      </c>
      <c r="BV19" s="76">
        <f>$CC$7</f>
        <v>0</v>
      </c>
      <c r="BW19" s="2"/>
      <c r="BX19" s="2"/>
      <c r="BY19" s="2"/>
      <c r="BZ19" s="2"/>
      <c r="CA19" s="2"/>
      <c r="CB19" s="75" t="s">
        <v>23</v>
      </c>
      <c r="CC19" s="73">
        <f t="shared" ref="CC19:CG21" si="5">IF(CC12="-",NA(),CC12)</f>
        <v>2120.4</v>
      </c>
      <c r="CD19" s="73">
        <f t="shared" si="5"/>
        <v>2725.1</v>
      </c>
      <c r="CE19" s="73">
        <f t="shared" si="5"/>
        <v>2617.8000000000002</v>
      </c>
      <c r="CF19" s="73">
        <f t="shared" si="5"/>
        <v>2596.9</v>
      </c>
      <c r="CG19" s="73">
        <f t="shared" si="5"/>
        <v>2860</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119</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120</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2026-01-26T06:13:27Z</cp:lastPrinted>
  <dcterms:created xsi:type="dcterms:W3CDTF">2025-12-22T09:30:48Z</dcterms:created>
  <dcterms:modified xsi:type="dcterms:W3CDTF">2026-03-03T04:23:48Z</dcterms:modified>
  <cp:category/>
</cp:coreProperties>
</file>