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42 知名町（済）\"/>
    </mc:Choice>
  </mc:AlternateContent>
  <xr:revisionPtr revIDLastSave="0" documentId="13_ncr:1_{D979B804-1577-49A2-8758-1F6A57633CC4}" xr6:coauthVersionLast="47" xr6:coauthVersionMax="47" xr10:uidLastSave="{00000000-0000-0000-0000-000000000000}"/>
  <workbookProtection workbookAlgorithmName="SHA-512" workbookHashValue="Dy4KsWjebBaby656xtD+T95KN3M6+u/lFTIkceWXDGQlzwrgTflih1TBahhVk8kNzNMnYW7BY2ld2UwzHOZ5UQ==" workbookSaltValue="Sz9yvtsTex1r0IoeoALz6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E85" i="4"/>
  <c r="AT10" i="4"/>
  <c r="AL10" i="4"/>
</calcChain>
</file>

<file path=xl/sharedStrings.xml><?xml version="1.0" encoding="utf-8"?>
<sst xmlns="http://schemas.openxmlformats.org/spreadsheetml/2006/main" count="307" uniqueCount="115">
  <si>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</si>
  <si>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</si>
  <si>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</si>
  <si>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</si>
  <si>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</si>
  <si>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</si>
  <si>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</si>
  <si>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</si>
  <si>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</si>
  <si>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</si>
  <si>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</si>
  <si>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</si>
  <si>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</si>
  <si>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</si>
  <si>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</si>
  <si>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</si>
  <si>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</si>
  <si>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</si>
  <si>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</si>
  <si>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</si>
  <si>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</si>
  <si>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</si>
  <si>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</si>
  <si>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</si>
  <si>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</si>
  <si>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</si>
  <si>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</si>
  <si>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</si>
  <si>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</si>
  <si>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</si>
  <si>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</si>
  <si>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</si>
  <si>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</si>
  <si>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</si>
  <si>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</si>
  <si>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</si>
  <si>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</si>
  <si>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</si>
  <si>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</si>
  <si>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</si>
  <si>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</si>
  <si>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</si>
  <si>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</si>
  <si>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</si>
  <si>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</si>
  <si>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</si>
  <si>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</si>
  <si>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</si>
  <si>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</si>
  <si>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</si>
  <si>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</si>
  <si>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</si>
  <si>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</si>
  <si>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</si>
  <si>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</si>
  <si>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</si>
  <si>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</si>
  <si>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</si>
  <si>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</si>
  <si>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</si>
  <si>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</si>
  <si>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</si>
  <si>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</si>
  <si>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</si>
  <si>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</si>
  <si>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</si>
  <si>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</si>
  <si>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</si>
  <si>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</si>
  <si>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</si>
  <si>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</si>
  <si>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</si>
  <si>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</si>
  <si>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</si>
  <si>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</si>
  <si>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</si>
  <si>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</si>
  <si>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</si>
  <si>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</si>
  <si>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</si>
  <si>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</si>
  <si>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</si>
  <si>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</si>
  <si>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</si>
  <si>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</si>
  <si>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</si>
  <si>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</si>
  <si>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</si>
  <si>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</si>
  <si>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</si>
  <si>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</si>
  <si>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</si>
  <si>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</si>
  <si>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</si>
  <si>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</si>
  <si>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</si>
  <si>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知名町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</si>
  <si>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</si>
  <si>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</si>
  <si>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</si>
  <si>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</si>
  <si>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</si>
  <si>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</si>
  <si>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</si>
  <si>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</si>
  <si>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</si>
  <si>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</si>
  <si>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</si>
  <si>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</si>
  <si>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</si>
  <si>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</si>
  <si>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</si>
  <si>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現状では類似団体より低い指標となっているが、本町では平成17年度より公共浄化槽等設置整備事業による合併処理浄化槽設置を開始していることから今後も増加が見込まれるため、補助事業を活用した合併処理浄化槽の老朽化対策が必要である。</t>
    <rPh sb="14" eb="16">
      <t>ゲンジョウ</t>
    </rPh>
    <rPh sb="18" eb="22">
      <t>ルイジダンタイ</t>
    </rPh>
    <rPh sb="24" eb="25">
      <t>ヒク</t>
    </rPh>
    <rPh sb="26" eb="28">
      <t>シヒョウ</t>
    </rPh>
    <rPh sb="36" eb="38">
      <t>ホンチョウ</t>
    </rPh>
    <rPh sb="40" eb="42">
      <t>ヘイセイ</t>
    </rPh>
    <rPh sb="48" eb="50">
      <t>コウキョウ</t>
    </rPh>
    <rPh sb="50" eb="53">
      <t>ジョウカソウ</t>
    </rPh>
    <rPh sb="53" eb="54">
      <t>トウ</t>
    </rPh>
    <rPh sb="54" eb="58">
      <t>セッチセイビ</t>
    </rPh>
    <rPh sb="58" eb="60">
      <t>ジギョウ</t>
    </rPh>
    <rPh sb="63" eb="67">
      <t>ガッペイショリ</t>
    </rPh>
    <rPh sb="67" eb="70">
      <t>ジョウカソウ</t>
    </rPh>
    <rPh sb="70" eb="72">
      <t>セッチ</t>
    </rPh>
    <rPh sb="97" eb="101">
      <t>ホジョジギョウ</t>
    </rPh>
    <rPh sb="102" eb="104">
      <t>カツヨウ</t>
    </rPh>
    <rPh sb="106" eb="110">
      <t>ガッペイショリ</t>
    </rPh>
    <rPh sb="110" eb="113">
      <t>ジョウカソウ</t>
    </rPh>
    <rPh sb="114" eb="117">
      <t>ロウキュウカ</t>
    </rPh>
    <rPh sb="117" eb="119">
      <t>タイサク</t>
    </rPh>
    <rPh sb="120" eb="122">
      <t>ヒツヨウ</t>
    </rPh>
    <phoneticPr fontId="4"/>
  </si>
  <si>
    <t>（ア）急速な人口減少に伴うサービス需要の減少
　人口減少の影響は大きいと考えるが、引き続き啓発活動や補助制度等の施策を活用することで接続率の向上に取り組む。
（イ）施設の老朽化に伴う更新需要の拡大
　新たに創設された既設浄化槽の改築に要する費用に充当できる交付金制度等を活用し、町が所管する合併処理浄化槽の適切な維持管理を図る。
（ウ）公営企業に携わる人材確保の困難
　担当業務の属人化を避けるため、業務情報のデータ化やマニュアル作成等を進め、職員が交代してもスムーズな事業運営がなされるような体制を構築する必要がある。
（エ）近年の職員給与費の増加や物価高騰による営業費用の増加の影響
　営業費用増加の影響を抑えるために、自主財源の確保が求められることから、将来的な料金改定等の対策が必要と考える。</t>
    <rPh sb="3" eb="5">
      <t>キュウソク</t>
    </rPh>
    <rPh sb="6" eb="10">
      <t>ジンコウゲンショウ</t>
    </rPh>
    <rPh sb="11" eb="12">
      <t>トモナ</t>
    </rPh>
    <rPh sb="17" eb="19">
      <t>ジュヨウ</t>
    </rPh>
    <rPh sb="20" eb="22">
      <t>ゲンショウ</t>
    </rPh>
    <rPh sb="24" eb="28">
      <t>ジンコウゲンショウ</t>
    </rPh>
    <rPh sb="29" eb="31">
      <t>エイキョウ</t>
    </rPh>
    <rPh sb="32" eb="33">
      <t>オオ</t>
    </rPh>
    <rPh sb="36" eb="37">
      <t>カンガ</t>
    </rPh>
    <rPh sb="41" eb="42">
      <t>ヒ</t>
    </rPh>
    <rPh sb="43" eb="44">
      <t>ツヅ</t>
    </rPh>
    <rPh sb="45" eb="47">
      <t>ケイハツ</t>
    </rPh>
    <rPh sb="47" eb="49">
      <t>カツドウ</t>
    </rPh>
    <rPh sb="50" eb="55">
      <t>ホジョセイドトウ</t>
    </rPh>
    <rPh sb="56" eb="58">
      <t>シサク</t>
    </rPh>
    <rPh sb="59" eb="61">
      <t>カツヨウ</t>
    </rPh>
    <rPh sb="66" eb="69">
      <t>セツゾクリツ</t>
    </rPh>
    <rPh sb="70" eb="72">
      <t>コウジョウ</t>
    </rPh>
    <rPh sb="73" eb="74">
      <t>ト</t>
    </rPh>
    <rPh sb="75" eb="76">
      <t>ク</t>
    </rPh>
    <rPh sb="82" eb="84">
      <t>シセツ</t>
    </rPh>
    <rPh sb="85" eb="88">
      <t>ロウキュウカ</t>
    </rPh>
    <rPh sb="89" eb="90">
      <t>トモナ</t>
    </rPh>
    <rPh sb="91" eb="95">
      <t>コウシンジュヨウ</t>
    </rPh>
    <rPh sb="96" eb="98">
      <t>カクダイ</t>
    </rPh>
    <rPh sb="100" eb="101">
      <t>アラ</t>
    </rPh>
    <rPh sb="103" eb="105">
      <t>ソウセツ</t>
    </rPh>
    <rPh sb="114" eb="116">
      <t>カイチク</t>
    </rPh>
    <rPh sb="117" eb="118">
      <t>ヨウ</t>
    </rPh>
    <rPh sb="120" eb="122">
      <t>ヒヨウ</t>
    </rPh>
    <rPh sb="123" eb="125">
      <t>ジュウトウ</t>
    </rPh>
    <rPh sb="139" eb="140">
      <t>マチ</t>
    </rPh>
    <rPh sb="141" eb="143">
      <t>ショカン</t>
    </rPh>
    <rPh sb="145" eb="152">
      <t>ガッペイショリジョウカソウ</t>
    </rPh>
    <rPh sb="153" eb="155">
      <t>テキセツ</t>
    </rPh>
    <rPh sb="156" eb="160">
      <t>イジカンリ</t>
    </rPh>
    <rPh sb="161" eb="162">
      <t>ハカ</t>
    </rPh>
    <rPh sb="168" eb="172">
      <t>コウエイキギョウ</t>
    </rPh>
    <rPh sb="173" eb="174">
      <t>タズサ</t>
    </rPh>
    <rPh sb="176" eb="180">
      <t>ジンザイカクホ</t>
    </rPh>
    <rPh sb="181" eb="183">
      <t>コンナン</t>
    </rPh>
    <rPh sb="185" eb="189">
      <t>タントウギョウム</t>
    </rPh>
    <rPh sb="190" eb="193">
      <t>ゾクジンカ</t>
    </rPh>
    <rPh sb="194" eb="195">
      <t>サ</t>
    </rPh>
    <rPh sb="200" eb="202">
      <t>ギョウム</t>
    </rPh>
    <rPh sb="202" eb="204">
      <t>ジョウホウ</t>
    </rPh>
    <rPh sb="208" eb="209">
      <t>カ</t>
    </rPh>
    <rPh sb="215" eb="217">
      <t>サクセイ</t>
    </rPh>
    <rPh sb="217" eb="218">
      <t>トウ</t>
    </rPh>
    <rPh sb="219" eb="220">
      <t>スス</t>
    </rPh>
    <rPh sb="222" eb="224">
      <t>ショクイン</t>
    </rPh>
    <rPh sb="225" eb="227">
      <t>コウタイ</t>
    </rPh>
    <rPh sb="235" eb="237">
      <t>ジギョウ</t>
    </rPh>
    <rPh sb="237" eb="239">
      <t>ウンエイ</t>
    </rPh>
    <rPh sb="247" eb="249">
      <t>タイセイ</t>
    </rPh>
    <rPh sb="250" eb="252">
      <t>コウチク</t>
    </rPh>
    <rPh sb="254" eb="256">
      <t>ヒツヨウ</t>
    </rPh>
    <rPh sb="264" eb="266">
      <t>キンネン</t>
    </rPh>
    <rPh sb="267" eb="272">
      <t>ショクインキュウヨヒ</t>
    </rPh>
    <rPh sb="273" eb="275">
      <t>ゾウカ</t>
    </rPh>
    <rPh sb="276" eb="278">
      <t>ブッカ</t>
    </rPh>
    <rPh sb="278" eb="280">
      <t>コウトウ</t>
    </rPh>
    <rPh sb="283" eb="285">
      <t>エイギョウ</t>
    </rPh>
    <rPh sb="285" eb="287">
      <t>ヒヨウ</t>
    </rPh>
    <rPh sb="288" eb="290">
      <t>ゾウカ</t>
    </rPh>
    <rPh sb="291" eb="293">
      <t>エイキョウ</t>
    </rPh>
    <rPh sb="295" eb="299">
      <t>エイギョウヒヨウ</t>
    </rPh>
    <rPh sb="299" eb="301">
      <t>ゾウカ</t>
    </rPh>
    <rPh sb="302" eb="304">
      <t>エイキョウ</t>
    </rPh>
    <rPh sb="305" eb="306">
      <t>オサ</t>
    </rPh>
    <rPh sb="312" eb="316">
      <t>ジシュザイゲン</t>
    </rPh>
    <rPh sb="317" eb="319">
      <t>カクホ</t>
    </rPh>
    <rPh sb="320" eb="321">
      <t>モト</t>
    </rPh>
    <rPh sb="330" eb="333">
      <t>ショウライテキ</t>
    </rPh>
    <rPh sb="334" eb="338">
      <t>リョウキンカイテイ</t>
    </rPh>
    <rPh sb="338" eb="339">
      <t>トウ</t>
    </rPh>
    <rPh sb="340" eb="342">
      <t>タイサク</t>
    </rPh>
    <rPh sb="343" eb="345">
      <t>ヒツヨウ</t>
    </rPh>
    <rPh sb="346" eb="347">
      <t>カンガ</t>
    </rPh>
    <phoneticPr fontId="4"/>
  </si>
  <si>
    <t xml:space="preserve">①経常収支比率、③流動比率
　指標が100％を上回る状態であるが、他会計繰入金に依存している状況である。令和７年度より浄化槽事業の変更を行い、浄化槽維持管理費の増加を抑え、使用料改定の検討も行うことで、自主財源の確保に取り組みたい。
⑤経費回収率
　浄化槽事業の変更に伴い浄化槽維持管理費の増加を抑えることで、経費回収率は翌年度以降も横這いになると見込んでいる。
⑥汚水処理原価
　現状では類似団体の指標よりも低いが、今後浄化槽維持管理委託費の改定も考えられるため、使用料の改定を検討することが必要である。
⑦施設利用率
　類似団体より指標が高い理由として、公共浄化槽等設置整備事業で合併処理浄化槽を整備することにより、設置後の浄化槽の実態を容易に把握することができ、宅内配管への速やかな接続を促すことができるためである。
⑧水洗化率　
　浄化槽地区の水洗化率は類似団体の指標より高く、今後も事業変更に合わせた、さらなる啓発活動に取り組むことが必要である。
</t>
    <rPh sb="1" eb="5">
      <t>ケイジョウシュウシ</t>
    </rPh>
    <rPh sb="52" eb="54">
      <t>レイワ</t>
    </rPh>
    <rPh sb="55" eb="57">
      <t>ネンド</t>
    </rPh>
    <rPh sb="59" eb="62">
      <t>ジョウカソウ</t>
    </rPh>
    <rPh sb="62" eb="64">
      <t>ジギョウ</t>
    </rPh>
    <rPh sb="65" eb="67">
      <t>ヘンコウ</t>
    </rPh>
    <rPh sb="68" eb="69">
      <t>オコナ</t>
    </rPh>
    <rPh sb="80" eb="82">
      <t>ゾウカ</t>
    </rPh>
    <rPh sb="83" eb="84">
      <t>オサ</t>
    </rPh>
    <rPh sb="86" eb="89">
      <t>シヨウリョウ</t>
    </rPh>
    <rPh sb="89" eb="91">
      <t>カイテイ</t>
    </rPh>
    <rPh sb="92" eb="94">
      <t>ケントウ</t>
    </rPh>
    <rPh sb="95" eb="96">
      <t>オコナ</t>
    </rPh>
    <rPh sb="101" eb="103">
      <t>ジシュ</t>
    </rPh>
    <rPh sb="103" eb="105">
      <t>ザイゲン</t>
    </rPh>
    <rPh sb="106" eb="108">
      <t>カクホ</t>
    </rPh>
    <rPh sb="109" eb="110">
      <t>ト</t>
    </rPh>
    <rPh sb="111" eb="112">
      <t>ク</t>
    </rPh>
    <rPh sb="128" eb="130">
      <t>ジギョウ</t>
    </rPh>
    <rPh sb="131" eb="133">
      <t>ヘンコウ</t>
    </rPh>
    <rPh sb="136" eb="139">
      <t>ジョウカソウ</t>
    </rPh>
    <rPh sb="139" eb="144">
      <t>イジカンリヒ</t>
    </rPh>
    <rPh sb="145" eb="147">
      <t>ゾウカ</t>
    </rPh>
    <rPh sb="148" eb="149">
      <t>オサ</t>
    </rPh>
    <rPh sb="174" eb="176">
      <t>ミコ</t>
    </rPh>
    <rPh sb="191" eb="193">
      <t>ゲンジョウ</t>
    </rPh>
    <rPh sb="200" eb="202">
      <t>シヒョウ</t>
    </rPh>
    <rPh sb="205" eb="206">
      <t>ヒク</t>
    </rPh>
    <rPh sb="209" eb="211">
      <t>コンゴ</t>
    </rPh>
    <rPh sb="211" eb="214">
      <t>ジョウカソウ</t>
    </rPh>
    <rPh sb="218" eb="221">
      <t>イタクヒ</t>
    </rPh>
    <rPh sb="222" eb="224">
      <t>カイテイ</t>
    </rPh>
    <rPh sb="225" eb="226">
      <t>カンガ</t>
    </rPh>
    <rPh sb="237" eb="239">
      <t>カイテイ</t>
    </rPh>
    <rPh sb="240" eb="242">
      <t>ケントウ</t>
    </rPh>
    <rPh sb="247" eb="249">
      <t>ヒツヨウ</t>
    </rPh>
    <rPh sb="255" eb="260">
      <t>シセツリヨウリツ</t>
    </rPh>
    <rPh sb="262" eb="266">
      <t>ルイジダンタイ</t>
    </rPh>
    <rPh sb="268" eb="270">
      <t>シヒョウ</t>
    </rPh>
    <rPh sb="271" eb="272">
      <t>タカ</t>
    </rPh>
    <rPh sb="273" eb="275">
      <t>リユウ</t>
    </rPh>
    <rPh sb="279" eb="281">
      <t>コウキョウ</t>
    </rPh>
    <rPh sb="281" eb="284">
      <t>ジョウカソウ</t>
    </rPh>
    <rPh sb="284" eb="285">
      <t>トウ</t>
    </rPh>
    <rPh sb="285" eb="287">
      <t>セッチ</t>
    </rPh>
    <rPh sb="289" eb="291">
      <t>ジギョウ</t>
    </rPh>
    <rPh sb="292" eb="294">
      <t>ガッペイ</t>
    </rPh>
    <rPh sb="294" eb="296">
      <t>ショリ</t>
    </rPh>
    <rPh sb="296" eb="299">
      <t>ジョウカソウ</t>
    </rPh>
    <rPh sb="300" eb="302">
      <t>セイビ</t>
    </rPh>
    <rPh sb="310" eb="313">
      <t>セッチゴ</t>
    </rPh>
    <rPh sb="318" eb="320">
      <t>ジッタイ</t>
    </rPh>
    <rPh sb="321" eb="323">
      <t>ヨウイ</t>
    </rPh>
    <rPh sb="324" eb="326">
      <t>ハアク</t>
    </rPh>
    <rPh sb="334" eb="338">
      <t>タクナイハイカン</t>
    </rPh>
    <rPh sb="340" eb="341">
      <t>スミ</t>
    </rPh>
    <rPh sb="344" eb="346">
      <t>セツゾク</t>
    </rPh>
    <rPh sb="347" eb="348">
      <t>ウナガ</t>
    </rPh>
    <rPh sb="363" eb="367">
      <t>スイセンカリツ</t>
    </rPh>
    <rPh sb="370" eb="373">
      <t>ジョウカソウ</t>
    </rPh>
    <rPh sb="373" eb="375">
      <t>チク</t>
    </rPh>
    <rPh sb="376" eb="380">
      <t>スイセンカリツ</t>
    </rPh>
    <rPh sb="381" eb="385">
      <t>ルイジダンタイ</t>
    </rPh>
    <rPh sb="386" eb="388">
      <t>シヒョウ</t>
    </rPh>
    <rPh sb="390" eb="391">
      <t>タカ</t>
    </rPh>
    <rPh sb="393" eb="395">
      <t>コンゴ</t>
    </rPh>
    <rPh sb="396" eb="398">
      <t>ジギョウ</t>
    </rPh>
    <rPh sb="398" eb="400">
      <t>ヘンコウ</t>
    </rPh>
    <rPh sb="401" eb="402">
      <t>ア</t>
    </rPh>
    <rPh sb="410" eb="414">
      <t>ケイハツカツドウ</t>
    </rPh>
    <rPh sb="415" eb="416">
      <t>ト</t>
    </rPh>
    <rPh sb="417" eb="418">
      <t>ク</t>
    </rPh>
    <rPh sb="422" eb="42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</si>
</sst>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84-4F54-88EE-AD6563C5240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784-4F54-88EE-AD6563C5240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126.25</c:v>
                </c:pt>
                <c:pt idx="4">
                  <c:v>130.94999999999999</c:v>
                </c:pt>
              </c:numCache>
            </c:numRef>
          </c:val>
          <c:extLst>
            <c:ext xmlns:c16="http://schemas.microsoft.com/office/drawing/2014/chart" uri="{C3380CC4-5D6E-409C-BE32-E72D297353CC}">
              <c16:uniqueId val="{00000000-B446-4C2E-B074-4A5838BC515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54.08</c:v>
                </c:pt>
                <c:pt idx="4">
                  <c:v>52.59</c:v>
                </c:pt>
              </c:numCache>
            </c:numRef>
          </c:val>
          <c:smooth val="0"/>
          <c:extLst>
            <c:ext xmlns:c16="http://schemas.microsoft.com/office/drawing/2014/chart" uri="{C3380CC4-5D6E-409C-BE32-E72D297353CC}">
              <c16:uniqueId val="{00000001-B446-4C2E-B074-4A5838BC515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96.63</c:v>
                </c:pt>
                <c:pt idx="4">
                  <c:v>96.99</c:v>
                </c:pt>
              </c:numCache>
            </c:numRef>
          </c:val>
          <c:extLst>
            <c:ext xmlns:c16="http://schemas.microsoft.com/office/drawing/2014/chart" uri="{C3380CC4-5D6E-409C-BE32-E72D297353CC}">
              <c16:uniqueId val="{00000000-FAE5-4CE6-A743-2E953955CBB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90.57</c:v>
                </c:pt>
                <c:pt idx="4">
                  <c:v>87.02</c:v>
                </c:pt>
              </c:numCache>
            </c:numRef>
          </c:val>
          <c:smooth val="0"/>
          <c:extLst>
            <c:ext xmlns:c16="http://schemas.microsoft.com/office/drawing/2014/chart" uri="{C3380CC4-5D6E-409C-BE32-E72D297353CC}">
              <c16:uniqueId val="{00000001-FAE5-4CE6-A743-2E953955CBB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110.16</c:v>
                </c:pt>
                <c:pt idx="4">
                  <c:v>117.43</c:v>
                </c:pt>
              </c:numCache>
            </c:numRef>
          </c:val>
          <c:extLst>
            <c:ext xmlns:c16="http://schemas.microsoft.com/office/drawing/2014/chart" uri="{C3380CC4-5D6E-409C-BE32-E72D297353CC}">
              <c16:uniqueId val="{00000000-3D3C-4A42-9588-36A9156F3E1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96.95</c:v>
                </c:pt>
                <c:pt idx="4">
                  <c:v>99.24</c:v>
                </c:pt>
              </c:numCache>
            </c:numRef>
          </c:val>
          <c:smooth val="0"/>
          <c:extLst>
            <c:ext xmlns:c16="http://schemas.microsoft.com/office/drawing/2014/chart" uri="{C3380CC4-5D6E-409C-BE32-E72D297353CC}">
              <c16:uniqueId val="{00000001-3D3C-4A42-9588-36A9156F3E1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4.05</c:v>
                </c:pt>
                <c:pt idx="4">
                  <c:v>7.88</c:v>
                </c:pt>
              </c:numCache>
            </c:numRef>
          </c:val>
          <c:extLst>
            <c:ext xmlns:c16="http://schemas.microsoft.com/office/drawing/2014/chart" uri="{C3380CC4-5D6E-409C-BE32-E72D297353CC}">
              <c16:uniqueId val="{00000000-F41E-48D5-B00E-3A7C06D4D64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26.92</c:v>
                </c:pt>
                <c:pt idx="4">
                  <c:v>27.57</c:v>
                </c:pt>
              </c:numCache>
            </c:numRef>
          </c:val>
          <c:smooth val="0"/>
          <c:extLst>
            <c:ext xmlns:c16="http://schemas.microsoft.com/office/drawing/2014/chart" uri="{C3380CC4-5D6E-409C-BE32-E72D297353CC}">
              <c16:uniqueId val="{00000001-F41E-48D5-B00E-3A7C06D4D64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C1-482A-90FC-4B5F5B52443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DC1-482A-90FC-4B5F5B52443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132-41ED-B4D5-96C9B5E883C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91.33</c:v>
                </c:pt>
                <c:pt idx="4">
                  <c:v>89.91</c:v>
                </c:pt>
              </c:numCache>
            </c:numRef>
          </c:val>
          <c:smooth val="0"/>
          <c:extLst>
            <c:ext xmlns:c16="http://schemas.microsoft.com/office/drawing/2014/chart" uri="{C3380CC4-5D6E-409C-BE32-E72D297353CC}">
              <c16:uniqueId val="{00000001-2132-41ED-B4D5-96C9B5E883C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350.9</c:v>
                </c:pt>
                <c:pt idx="4">
                  <c:v>363.24</c:v>
                </c:pt>
              </c:numCache>
            </c:numRef>
          </c:val>
          <c:extLst>
            <c:ext xmlns:c16="http://schemas.microsoft.com/office/drawing/2014/chart" uri="{C3380CC4-5D6E-409C-BE32-E72D297353CC}">
              <c16:uniqueId val="{00000000-C92E-4EDA-B7ED-43E09C9CA2B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126.97</c:v>
                </c:pt>
                <c:pt idx="4">
                  <c:v>103.61</c:v>
                </c:pt>
              </c:numCache>
            </c:numRef>
          </c:val>
          <c:smooth val="0"/>
          <c:extLst>
            <c:ext xmlns:c16="http://schemas.microsoft.com/office/drawing/2014/chart" uri="{C3380CC4-5D6E-409C-BE32-E72D297353CC}">
              <c16:uniqueId val="{00000001-C92E-4EDA-B7ED-43E09C9CA2B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762-4843-BE73-96B08096A0A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338.47</c:v>
                </c:pt>
                <c:pt idx="4">
                  <c:v>368.83</c:v>
                </c:pt>
              </c:numCache>
            </c:numRef>
          </c:val>
          <c:smooth val="0"/>
          <c:extLst>
            <c:ext xmlns:c16="http://schemas.microsoft.com/office/drawing/2014/chart" uri="{C3380CC4-5D6E-409C-BE32-E72D297353CC}">
              <c16:uniqueId val="{00000001-6762-4843-BE73-96B08096A0A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24.67</c:v>
                </c:pt>
                <c:pt idx="4">
                  <c:v>41.82</c:v>
                </c:pt>
              </c:numCache>
            </c:numRef>
          </c:val>
          <c:extLst>
            <c:ext xmlns:c16="http://schemas.microsoft.com/office/drawing/2014/chart" uri="{C3380CC4-5D6E-409C-BE32-E72D297353CC}">
              <c16:uniqueId val="{00000000-940F-4054-9AD4-70ABD50701A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56.06</c:v>
                </c:pt>
                <c:pt idx="4">
                  <c:v>53.25</c:v>
                </c:pt>
              </c:numCache>
            </c:numRef>
          </c:val>
          <c:smooth val="0"/>
          <c:extLst>
            <c:ext xmlns:c16="http://schemas.microsoft.com/office/drawing/2014/chart" uri="{C3380CC4-5D6E-409C-BE32-E72D297353CC}">
              <c16:uniqueId val="{00000001-940F-4054-9AD4-70ABD50701A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530.23</c:v>
                </c:pt>
                <c:pt idx="4">
                  <c:v>313.62</c:v>
                </c:pt>
              </c:numCache>
            </c:numRef>
          </c:val>
          <c:extLst>
            <c:ext xmlns:c16="http://schemas.microsoft.com/office/drawing/2014/chart" uri="{C3380CC4-5D6E-409C-BE32-E72D297353CC}">
              <c16:uniqueId val="{00000000-93C5-4A82-B8F7-A2B87D96101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304.36</c:v>
                </c:pt>
                <c:pt idx="4">
                  <c:v>325.45</c:v>
                </c:pt>
              </c:numCache>
            </c:numRef>
          </c:val>
          <c:smooth val="0"/>
          <c:extLst>
            <c:ext xmlns:c16="http://schemas.microsoft.com/office/drawing/2014/chart" uri="{C3380CC4-5D6E-409C-BE32-E72D297353CC}">
              <c16:uniqueId val="{00000001-93C5-4A82-B8F7-A2B87D96101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鹿児島県　知名町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K2</v>
      </c>
      <c r="X8" s="70"/>
      <c r="Y8" s="70"/>
      <c r="Z8" s="70"/>
      <c r="AA8" s="70"/>
      <c r="AB8" s="70"/>
      <c r="AC8" s="70"/>
      <c r="AD8" s="71" t="str">
        <f>データ!$M$6</f>
        <v>非設置</v>
      </c>
      <c r="AE8" s="71"/>
      <c r="AF8" s="71"/>
      <c r="AG8" s="71"/>
      <c r="AH8" s="71"/>
      <c r="AI8" s="71"/>
      <c r="AJ8" s="71"/>
      <c r="AK8" s="3"/>
      <c r="AL8" s="50">
        <f>データ!S6</f>
        <v>5383</v>
      </c>
      <c r="AM8" s="50"/>
      <c r="AN8" s="50"/>
      <c r="AO8" s="50"/>
      <c r="AP8" s="50"/>
      <c r="AQ8" s="50"/>
      <c r="AR8" s="50"/>
      <c r="AS8" s="50"/>
      <c r="AT8" s="51">
        <f>データ!T6</f>
        <v>53.3</v>
      </c>
      <c r="AU8" s="51"/>
      <c r="AV8" s="51"/>
      <c r="AW8" s="51"/>
      <c r="AX8" s="51"/>
      <c r="AY8" s="51"/>
      <c r="AZ8" s="51"/>
      <c r="BA8" s="51"/>
      <c r="BB8" s="51">
        <f>データ!U6</f>
        <v>100.99</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64.709999999999994</v>
      </c>
      <c r="J10" s="51"/>
      <c r="K10" s="51"/>
      <c r="L10" s="51"/>
      <c r="M10" s="51"/>
      <c r="N10" s="51"/>
      <c r="O10" s="51"/>
      <c r="P10" s="51">
        <f>データ!P6</f>
        <v>8.2100000000000009</v>
      </c>
      <c r="Q10" s="51"/>
      <c r="R10" s="51"/>
      <c r="S10" s="51"/>
      <c r="T10" s="51"/>
      <c r="U10" s="51"/>
      <c r="V10" s="51"/>
      <c r="W10" s="51">
        <f>データ!Q6</f>
        <v>100</v>
      </c>
      <c r="X10" s="51"/>
      <c r="Y10" s="51"/>
      <c r="Z10" s="51"/>
      <c r="AA10" s="51"/>
      <c r="AB10" s="51"/>
      <c r="AC10" s="51"/>
      <c r="AD10" s="50">
        <f>データ!R6</f>
        <v>2750</v>
      </c>
      <c r="AE10" s="50"/>
      <c r="AF10" s="50"/>
      <c r="AG10" s="50"/>
      <c r="AH10" s="50"/>
      <c r="AI10" s="50"/>
      <c r="AJ10" s="50"/>
      <c r="AK10" s="2"/>
      <c r="AL10" s="50">
        <f>データ!V6</f>
        <v>432</v>
      </c>
      <c r="AM10" s="50"/>
      <c r="AN10" s="50"/>
      <c r="AO10" s="50"/>
      <c r="AP10" s="50"/>
      <c r="AQ10" s="50"/>
      <c r="AR10" s="50"/>
      <c r="AS10" s="50"/>
      <c r="AT10" s="51">
        <f>データ!W6</f>
        <v>0.24</v>
      </c>
      <c r="AU10" s="51"/>
      <c r="AV10" s="51"/>
      <c r="AW10" s="51"/>
      <c r="AX10" s="51"/>
      <c r="AY10" s="51"/>
      <c r="AZ10" s="51"/>
      <c r="BA10" s="51"/>
      <c r="BB10" s="51">
        <f>データ!X6</f>
        <v>1800</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113</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SjQsd3LZvm4RdT561dQralzHdS8soPJPXtvIzU8cPJbcuNoKI6hbvxDTT6nz87hm+cT56SSiSYWmBTWDWqKrnA==" saltValue="9q93edoaHqfWKGeT0qpfg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465348</v>
      </c>
      <c r="D6" s="19">
        <f t="shared" si="3"/>
        <v>46</v>
      </c>
      <c r="E6" s="19">
        <f t="shared" si="3"/>
        <v>18</v>
      </c>
      <c r="F6" s="19">
        <f t="shared" si="3"/>
        <v>0</v>
      </c>
      <c r="G6" s="19">
        <f t="shared" si="3"/>
        <v>0</v>
      </c>
      <c r="H6" s="19" t="str">
        <f t="shared" si="3"/>
        <v>鹿児島県　知名町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64.709999999999994</v>
      </c>
      <c r="P6" s="20">
        <f t="shared" si="3"/>
        <v>8.2100000000000009</v>
      </c>
      <c r="Q6" s="20">
        <f t="shared" si="3"/>
        <v>100</v>
      </c>
      <c r="R6" s="20">
        <f t="shared" si="3"/>
        <v>2750</v>
      </c>
      <c r="S6" s="20">
        <f t="shared" si="3"/>
        <v>5383</v>
      </c>
      <c r="T6" s="20">
        <f t="shared" si="3"/>
        <v>53.3</v>
      </c>
      <c r="U6" s="20">
        <f t="shared" si="3"/>
        <v>100.99</v>
      </c>
      <c r="V6" s="20">
        <f t="shared" si="3"/>
        <v>432</v>
      </c>
      <c r="W6" s="20">
        <f t="shared" si="3"/>
        <v>0.24</v>
      </c>
      <c r="X6" s="20">
        <f t="shared" si="3"/>
        <v>1800</v>
      </c>
      <c r="Y6" s="21" t="str">
        <f>IF(Y7="",NA(),Y7)</f>
        <v>-</v>
      </c>
      <c r="Z6" s="21" t="str">
        <f t="shared" ref="Z6:AH6" si="4">IF(Z7="",NA(),Z7)</f>
        <v>-</v>
      </c>
      <c r="AA6" s="21" t="str">
        <f t="shared" si="4"/>
        <v>-</v>
      </c>
      <c r="AB6" s="21">
        <f t="shared" si="4"/>
        <v>110.16</v>
      </c>
      <c r="AC6" s="21">
        <f t="shared" si="4"/>
        <v>117.43</v>
      </c>
      <c r="AD6" s="21" t="str">
        <f t="shared" si="4"/>
        <v>-</v>
      </c>
      <c r="AE6" s="21" t="str">
        <f t="shared" si="4"/>
        <v>-</v>
      </c>
      <c r="AF6" s="21" t="str">
        <f t="shared" si="4"/>
        <v>-</v>
      </c>
      <c r="AG6" s="21">
        <f t="shared" si="4"/>
        <v>96.95</v>
      </c>
      <c r="AH6" s="21">
        <f t="shared" si="4"/>
        <v>99.24</v>
      </c>
      <c r="AI6" s="20" t="str">
        <f>IF(AI7="","",IF(AI7="-","【-】","【"&amp;SUBSTITUTE(TEXT(AI7,"#,##0.00"),"-","△")&amp;"】"))</f>
        <v>【100.06】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91.33</v>
      </c>
      <c r="AS6" s="21">
        <f t="shared" si="5"/>
        <v>89.91</v>
      </c>
      <c r="AT6" s="20" t="str">
        <f>IF(AT7="","",IF(AT7="-","【-】","【"&amp;SUBSTITUTE(TEXT(AT7,"#,##0.00"),"-","△")&amp;"】"))</f>
        <v>【84.61】</v>
      </c>
      <c r="AU6" s="21" t="str">
        <f>IF(AU7="",NA(),AU7)</f>
        <v>-</v>
      </c>
      <c r="AV6" s="21" t="str">
        <f t="shared" ref="AV6:BD6" si="6">IF(AV7="",NA(),AV7)</f>
        <v>-</v>
      </c>
      <c r="AW6" s="21" t="str">
        <f t="shared" si="6"/>
        <v>-</v>
      </c>
      <c r="AX6" s="21">
        <f t="shared" si="6"/>
        <v>350.9</v>
      </c>
      <c r="AY6" s="21">
        <f t="shared" si="6"/>
        <v>363.24</v>
      </c>
      <c r="AZ6" s="21" t="str">
        <f t="shared" si="6"/>
        <v>-</v>
      </c>
      <c r="BA6" s="21" t="str">
        <f t="shared" si="6"/>
        <v>-</v>
      </c>
      <c r="BB6" s="21" t="str">
        <f t="shared" si="6"/>
        <v>-</v>
      </c>
      <c r="BC6" s="21">
        <f t="shared" si="6"/>
        <v>126.97</v>
      </c>
      <c r="BD6" s="21">
        <f t="shared" si="6"/>
        <v>103.61</v>
      </c>
      <c r="BE6" s="20" t="str">
        <f>IF(BE7="","",IF(BE7="-","【-】","【"&amp;SUBSTITUTE(TEXT(BE7,"#,##0.00"),"-","△")&amp;"】"))</f>
        <v>【106.63】</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338.47</v>
      </c>
      <c r="BO6" s="21">
        <f t="shared" si="7"/>
        <v>368.83</v>
      </c>
      <c r="BP6" s="20" t="str">
        <f>IF(BP7="","",IF(BP7="-","【-】","【"&amp;SUBSTITUTE(TEXT(BP7,"#,##0.00"),"-","△")&amp;"】"))</f>
        <v>【386.06】</v>
      </c>
      <c r="BQ6" s="21" t="str">
        <f>IF(BQ7="",NA(),BQ7)</f>
        <v>-</v>
      </c>
      <c r="BR6" s="21" t="str">
        <f t="shared" ref="BR6:BZ6" si="8">IF(BR7="",NA(),BR7)</f>
        <v>-</v>
      </c>
      <c r="BS6" s="21" t="str">
        <f t="shared" si="8"/>
        <v>-</v>
      </c>
      <c r="BT6" s="21">
        <f t="shared" si="8"/>
        <v>24.67</v>
      </c>
      <c r="BU6" s="21">
        <f t="shared" si="8"/>
        <v>41.82</v>
      </c>
      <c r="BV6" s="21" t="str">
        <f t="shared" si="8"/>
        <v>-</v>
      </c>
      <c r="BW6" s="21" t="str">
        <f t="shared" si="8"/>
        <v>-</v>
      </c>
      <c r="BX6" s="21" t="str">
        <f t="shared" si="8"/>
        <v>-</v>
      </c>
      <c r="BY6" s="21">
        <f t="shared" si="8"/>
        <v>56.06</v>
      </c>
      <c r="BZ6" s="21">
        <f t="shared" si="8"/>
        <v>53.25</v>
      </c>
      <c r="CA6" s="20" t="str">
        <f>IF(CA7="","",IF(CA7="-","【-】","【"&amp;SUBSTITUTE(TEXT(CA7,"#,##0.00"),"-","△")&amp;"】"))</f>
        <v>【51.14】</v>
      </c>
      <c r="CB6" s="21" t="str">
        <f>IF(CB7="",NA(),CB7)</f>
        <v>-</v>
      </c>
      <c r="CC6" s="21" t="str">
        <f t="shared" ref="CC6:CK6" si="9">IF(CC7="",NA(),CC7)</f>
        <v>-</v>
      </c>
      <c r="CD6" s="21" t="str">
        <f t="shared" si="9"/>
        <v>-</v>
      </c>
      <c r="CE6" s="21">
        <f t="shared" si="9"/>
        <v>530.23</v>
      </c>
      <c r="CF6" s="21">
        <f t="shared" si="9"/>
        <v>313.62</v>
      </c>
      <c r="CG6" s="21" t="str">
        <f t="shared" si="9"/>
        <v>-</v>
      </c>
      <c r="CH6" s="21" t="str">
        <f t="shared" si="9"/>
        <v>-</v>
      </c>
      <c r="CI6" s="21" t="str">
        <f t="shared" si="9"/>
        <v>-</v>
      </c>
      <c r="CJ6" s="21">
        <f t="shared" si="9"/>
        <v>304.36</v>
      </c>
      <c r="CK6" s="21">
        <f t="shared" si="9"/>
        <v>325.45</v>
      </c>
      <c r="CL6" s="20" t="str">
        <f>IF(CL7="","",IF(CL7="-","【-】","【"&amp;SUBSTITUTE(TEXT(CL7,"#,##0.00"),"-","△")&amp;"】"))</f>
        <v>【329.31】</v>
      </c>
      <c r="CM6" s="21" t="str">
        <f>IF(CM7="",NA(),CM7)</f>
        <v>-</v>
      </c>
      <c r="CN6" s="21" t="str">
        <f t="shared" ref="CN6:CV6" si="10">IF(CN7="",NA(),CN7)</f>
        <v>-</v>
      </c>
      <c r="CO6" s="21" t="str">
        <f t="shared" si="10"/>
        <v>-</v>
      </c>
      <c r="CP6" s="21">
        <f t="shared" si="10"/>
        <v>126.25</v>
      </c>
      <c r="CQ6" s="21">
        <f t="shared" si="10"/>
        <v>130.94999999999999</v>
      </c>
      <c r="CR6" s="21" t="str">
        <f t="shared" si="10"/>
        <v>-</v>
      </c>
      <c r="CS6" s="21" t="str">
        <f t="shared" si="10"/>
        <v>-</v>
      </c>
      <c r="CT6" s="21" t="str">
        <f t="shared" si="10"/>
        <v>-</v>
      </c>
      <c r="CU6" s="21">
        <f t="shared" si="10"/>
        <v>54.08</v>
      </c>
      <c r="CV6" s="21">
        <f t="shared" si="10"/>
        <v>52.59</v>
      </c>
      <c r="CW6" s="20" t="str">
        <f>IF(CW7="","",IF(CW7="-","【-】","【"&amp;SUBSTITUTE(TEXT(CW7,"#,##0.00"),"-","△")&amp;"】"))</f>
        <v>【54.37】</v>
      </c>
      <c r="CX6" s="21" t="str">
        <f>IF(CX7="",NA(),CX7)</f>
        <v>-</v>
      </c>
      <c r="CY6" s="21" t="str">
        <f t="shared" ref="CY6:DG6" si="11">IF(CY7="",NA(),CY7)</f>
        <v>-</v>
      </c>
      <c r="CZ6" s="21" t="str">
        <f t="shared" si="11"/>
        <v>-</v>
      </c>
      <c r="DA6" s="21">
        <f t="shared" si="11"/>
        <v>96.63</v>
      </c>
      <c r="DB6" s="21">
        <f t="shared" si="11"/>
        <v>96.99</v>
      </c>
      <c r="DC6" s="21" t="str">
        <f t="shared" si="11"/>
        <v>-</v>
      </c>
      <c r="DD6" s="21" t="str">
        <f t="shared" si="11"/>
        <v>-</v>
      </c>
      <c r="DE6" s="21" t="str">
        <f t="shared" si="11"/>
        <v>-</v>
      </c>
      <c r="DF6" s="21">
        <f t="shared" si="11"/>
        <v>90.57</v>
      </c>
      <c r="DG6" s="21">
        <f t="shared" si="11"/>
        <v>87.02</v>
      </c>
      <c r="DH6" s="20" t="str">
        <f>IF(DH7="","",IF(DH7="-","【-】","【"&amp;SUBSTITUTE(TEXT(DH7,"#,##0.00"),"-","△")&amp;"】"))</f>
        <v>【84.89】</v>
      </c>
      <c r="DI6" s="21" t="str">
        <f>IF(DI7="",NA(),DI7)</f>
        <v>-</v>
      </c>
      <c r="DJ6" s="21" t="str">
        <f t="shared" ref="DJ6:DR6" si="12">IF(DJ7="",NA(),DJ7)</f>
        <v>-</v>
      </c>
      <c r="DK6" s="21" t="str">
        <f t="shared" si="12"/>
        <v>-</v>
      </c>
      <c r="DL6" s="21">
        <f t="shared" si="12"/>
        <v>4.05</v>
      </c>
      <c r="DM6" s="21">
        <f t="shared" si="12"/>
        <v>7.88</v>
      </c>
      <c r="DN6" s="21" t="str">
        <f t="shared" si="12"/>
        <v>-</v>
      </c>
      <c r="DO6" s="21" t="str">
        <f t="shared" si="12"/>
        <v>-</v>
      </c>
      <c r="DP6" s="21" t="str">
        <f t="shared" si="12"/>
        <v>-</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465348</v>
      </c>
      <c r="D7" s="23">
        <v>46</v>
      </c>
      <c r="E7" s="23">
        <v>18</v>
      </c>
      <c r="F7" s="23">
        <v>0</v>
      </c>
      <c r="G7" s="23">
        <v>0</v>
      </c>
      <c r="H7" s="23" t="s">
        <v>96</v>
      </c>
      <c r="I7" s="23" t="s">
        <v>97</v>
      </c>
      <c r="J7" s="23" t="s">
        <v>98</v>
      </c>
      <c r="K7" s="23" t="s">
        <v>99</v>
      </c>
      <c r="L7" s="23" t="s">
        <v>100</v>
      </c>
      <c r="M7" s="23" t="s">
        <v>101</v>
      </c>
      <c r="N7" s="24" t="s">
        <v>102</v>
      </c>
      <c r="O7" s="24">
        <v>64.709999999999994</v>
      </c>
      <c r="P7" s="24">
        <v>8.2100000000000009</v>
      </c>
      <c r="Q7" s="24">
        <v>100</v>
      </c>
      <c r="R7" s="24">
        <v>2750</v>
      </c>
      <c r="S7" s="24">
        <v>5383</v>
      </c>
      <c r="T7" s="24">
        <v>53.3</v>
      </c>
      <c r="U7" s="24">
        <v>100.99</v>
      </c>
      <c r="V7" s="24">
        <v>432</v>
      </c>
      <c r="W7" s="24">
        <v>0.24</v>
      </c>
      <c r="X7" s="24">
        <v>1800</v>
      </c>
      <c r="Y7" s="24" t="s">
        <v>102</v>
      </c>
      <c r="Z7" s="24" t="s">
        <v>102</v>
      </c>
      <c r="AA7" s="24" t="s">
        <v>102</v>
      </c>
      <c r="AB7" s="24">
        <v>110.16</v>
      </c>
      <c r="AC7" s="24">
        <v>117.43</v>
      </c>
      <c r="AD7" s="24" t="s">
        <v>102</v>
      </c>
      <c r="AE7" s="24" t="s">
        <v>102</v>
      </c>
      <c r="AF7" s="24" t="s">
        <v>102</v>
      </c>
      <c r="AG7" s="24">
        <v>96.95</v>
      </c>
      <c r="AH7" s="24">
        <v>99.24</v>
      </c>
      <c r="AI7" s="24">
        <v>100.06</v>
      </c>
      <c r="AJ7" s="24" t="s">
        <v>102</v>
      </c>
      <c r="AK7" s="24" t="s">
        <v>102</v>
      </c>
      <c r="AL7" s="24" t="s">
        <v>102</v>
      </c>
      <c r="AM7" s="24">
        <v>0</v>
      </c>
      <c r="AN7" s="24">
        <v>0</v>
      </c>
      <c r="AO7" s="24" t="s">
        <v>102</v>
      </c>
      <c r="AP7" s="24" t="s">
        <v>102</v>
      </c>
      <c r="AQ7" s="24" t="s">
        <v>102</v>
      </c>
      <c r="AR7" s="24">
        <v>91.33</v>
      </c>
      <c r="AS7" s="24">
        <v>89.91</v>
      </c>
      <c r="AT7" s="24">
        <v>84.61</v>
      </c>
      <c r="AU7" s="24" t="s">
        <v>102</v>
      </c>
      <c r="AV7" s="24" t="s">
        <v>102</v>
      </c>
      <c r="AW7" s="24" t="s">
        <v>102</v>
      </c>
      <c r="AX7" s="24">
        <v>350.9</v>
      </c>
      <c r="AY7" s="24">
        <v>363.24</v>
      </c>
      <c r="AZ7" s="24" t="s">
        <v>102</v>
      </c>
      <c r="BA7" s="24" t="s">
        <v>102</v>
      </c>
      <c r="BB7" s="24" t="s">
        <v>102</v>
      </c>
      <c r="BC7" s="24">
        <v>126.97</v>
      </c>
      <c r="BD7" s="24">
        <v>103.61</v>
      </c>
      <c r="BE7" s="24">
        <v>106.63</v>
      </c>
      <c r="BF7" s="24" t="s">
        <v>102</v>
      </c>
      <c r="BG7" s="24" t="s">
        <v>102</v>
      </c>
      <c r="BH7" s="24" t="s">
        <v>102</v>
      </c>
      <c r="BI7" s="24">
        <v>0</v>
      </c>
      <c r="BJ7" s="24">
        <v>0</v>
      </c>
      <c r="BK7" s="24" t="s">
        <v>102</v>
      </c>
      <c r="BL7" s="24" t="s">
        <v>102</v>
      </c>
      <c r="BM7" s="24" t="s">
        <v>102</v>
      </c>
      <c r="BN7" s="24">
        <v>338.47</v>
      </c>
      <c r="BO7" s="24">
        <v>368.83</v>
      </c>
      <c r="BP7" s="24">
        <v>386.06</v>
      </c>
      <c r="BQ7" s="24" t="s">
        <v>102</v>
      </c>
      <c r="BR7" s="24" t="s">
        <v>102</v>
      </c>
      <c r="BS7" s="24" t="s">
        <v>102</v>
      </c>
      <c r="BT7" s="24">
        <v>24.67</v>
      </c>
      <c r="BU7" s="24">
        <v>41.82</v>
      </c>
      <c r="BV7" s="24" t="s">
        <v>102</v>
      </c>
      <c r="BW7" s="24" t="s">
        <v>102</v>
      </c>
      <c r="BX7" s="24" t="s">
        <v>102</v>
      </c>
      <c r="BY7" s="24">
        <v>56.06</v>
      </c>
      <c r="BZ7" s="24">
        <v>53.25</v>
      </c>
      <c r="CA7" s="24">
        <v>51.14</v>
      </c>
      <c r="CB7" s="24" t="s">
        <v>102</v>
      </c>
      <c r="CC7" s="24" t="s">
        <v>102</v>
      </c>
      <c r="CD7" s="24" t="s">
        <v>102</v>
      </c>
      <c r="CE7" s="24">
        <v>530.23</v>
      </c>
      <c r="CF7" s="24">
        <v>313.62</v>
      </c>
      <c r="CG7" s="24" t="s">
        <v>102</v>
      </c>
      <c r="CH7" s="24" t="s">
        <v>102</v>
      </c>
      <c r="CI7" s="24" t="s">
        <v>102</v>
      </c>
      <c r="CJ7" s="24">
        <v>304.36</v>
      </c>
      <c r="CK7" s="24">
        <v>325.45</v>
      </c>
      <c r="CL7" s="24">
        <v>329.31</v>
      </c>
      <c r="CM7" s="24" t="s">
        <v>102</v>
      </c>
      <c r="CN7" s="24" t="s">
        <v>102</v>
      </c>
      <c r="CO7" s="24" t="s">
        <v>102</v>
      </c>
      <c r="CP7" s="24">
        <v>126.25</v>
      </c>
      <c r="CQ7" s="24">
        <v>130.94999999999999</v>
      </c>
      <c r="CR7" s="24" t="s">
        <v>102</v>
      </c>
      <c r="CS7" s="24" t="s">
        <v>102</v>
      </c>
      <c r="CT7" s="24" t="s">
        <v>102</v>
      </c>
      <c r="CU7" s="24">
        <v>54.08</v>
      </c>
      <c r="CV7" s="24">
        <v>52.59</v>
      </c>
      <c r="CW7" s="24">
        <v>54.37</v>
      </c>
      <c r="CX7" s="24" t="s">
        <v>102</v>
      </c>
      <c r="CY7" s="24" t="s">
        <v>102</v>
      </c>
      <c r="CZ7" s="24" t="s">
        <v>102</v>
      </c>
      <c r="DA7" s="24">
        <v>96.63</v>
      </c>
      <c r="DB7" s="24">
        <v>96.99</v>
      </c>
      <c r="DC7" s="24" t="s">
        <v>102</v>
      </c>
      <c r="DD7" s="24" t="s">
        <v>102</v>
      </c>
      <c r="DE7" s="24" t="s">
        <v>102</v>
      </c>
      <c r="DF7" s="24">
        <v>90.57</v>
      </c>
      <c r="DG7" s="24">
        <v>87.02</v>
      </c>
      <c r="DH7" s="24">
        <v>84.89</v>
      </c>
      <c r="DI7" s="24" t="s">
        <v>102</v>
      </c>
      <c r="DJ7" s="24" t="s">
        <v>102</v>
      </c>
      <c r="DK7" s="24" t="s">
        <v>102</v>
      </c>
      <c r="DL7" s="24">
        <v>4.05</v>
      </c>
      <c r="DM7" s="24">
        <v>7.88</v>
      </c>
      <c r="DN7" s="24" t="s">
        <v>102</v>
      </c>
      <c r="DO7" s="24" t="s">
        <v>102</v>
      </c>
      <c r="DP7" s="24" t="s">
        <v>102</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2026-01-26T01:22:12Z</cp:lastPrinted>
  <dcterms:created xsi:type="dcterms:W3CDTF">2025-12-23T06:32:05Z</dcterms:created>
  <dcterms:modified xsi:type="dcterms:W3CDTF">2026-03-03T04:10:30Z</dcterms:modified>
  <cp:category/>
</cp:coreProperties>
</file>