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42 知名町（済）\"/>
    </mc:Choice>
  </mc:AlternateContent>
  <xr:revisionPtr revIDLastSave="0" documentId="13_ncr:1_{25B817C4-FF18-4E31-9408-1B4DB2E29A2B}" xr6:coauthVersionLast="47" xr6:coauthVersionMax="47" xr10:uidLastSave="{00000000-0000-0000-0000-000000000000}"/>
  <workbookProtection workbookAlgorithmName="SHA-512" workbookHashValue="9+6DHNW/zcSekfAJGCuwiDyuBlM20PQH6rjpqy2l2iukRdWYx6jOicsWBtPMp14wl/LmnTlpb3M6wvFIVyfFfQ==" workbookSaltValue="ni7U9A9uJnG24wSCsrMFV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W10"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<sst xmlns="http://schemas.openxmlformats.org/spreadsheetml/2006/main" count="297" uniqueCount="117">
  <si>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</si>
  <si>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</si>
  <si>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</si>
  <si>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</si>
  <si>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</si>
  <si>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</si>
  <si>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</si>
  <si>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</si>
  <si>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</si>
  <si>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</si>
  <si>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</si>
  <si>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</si>
  <si>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</si>
  <si>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</si>
  <si>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</si>
  <si>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</si>
  <si>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</si>
  <si>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</si>
  <si>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</si>
  <si>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</si>
  <si>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</si>
  <si>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</si>
  <si>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</si>
  <si>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</si>
  <si>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</si>
  <si>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</si>
  <si>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</si>
  <si>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</si>
  <si>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</si>
  <si>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</si>
  <si>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</si>
  <si>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</si>
  <si>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</si>
  <si>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</si>
  <si>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</si>
  <si>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</si>
  <si>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</si>
  <si>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</si>
  <si>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</si>
  <si>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</si>
  <si>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</si>
  <si>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</si>
  <si>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</si>
  <si>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</si>
  <si>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</si>
  <si>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</si>
  <si>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</si>
  <si>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</si>
  <si>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</si>
  <si>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</si>
  <si>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</si>
  <si>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</si>
  <si>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</si>
  <si>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</si>
  <si>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</si>
  <si>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</si>
  <si>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</si>
  <si>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</si>
  <si>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</si>
  <si>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</si>
  <si>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</si>
  <si>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</si>
  <si>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</si>
  <si>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</si>
  <si>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</si>
  <si>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</si>
  <si>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</si>
  <si>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</si>
  <si>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</si>
  <si>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</si>
  <si>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</si>
  <si>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</si>
  <si>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</si>
  <si>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</si>
  <si>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</si>
  <si>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</si>
  <si>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</si>
  <si>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</si>
  <si>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</si>
  <si>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</si>
  <si>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</si>
  <si>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</si>
  <si>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</si>
  <si>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</si>
  <si>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</si>
  <si>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</si>
  <si>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</si>
  <si>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</si>
  <si>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</si>
  <si>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</si>
  <si>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</si>
  <si>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</si>
  <si>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</si>
  <si>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</si>
  <si>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</si>
  <si>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</si>
  <si>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</si>
  <si>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</si>
  <si>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</si>
  <si>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</si>
  <si>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</si>
  <si>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</si>
  <si>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</si>
  <si>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</si>
  <si>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</si>
  <si>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</si>
  <si>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</si>
  <si>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</si>
  <si>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</si>
  <si>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</si>
  <si>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</si>
  <si>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</si>
  <si>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</si>
  <si>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</si>
  <si>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①収益的収支比率
　指標としては100％を超えているが、実態としては昨年同様に他会計繰入金により収支差額を補填しているところが大きい。経常収益における使用料収入の割合を増やす取組みが求められる。
③流動比率
　類似団体平均値よりも高い数値で指標は推移しているが、今後、企業債の発行による流動資産の増加も考えられるので、返済に要する現金等を一定程度確保する必要があると考えられる。
⑤経費回収率
　指標としては100％を超えており、汚水処理に係る費用を使用料収入でまかなえているが、今後も施設の老朽化や劣化は進行していくため、引き続き収入の確保に努めたい。
⑥汚水処理原価
　類似団体平均値よりも低い数値で指標が推移しているため、効率的な汚水処理が行われていると考えられるが、総務省が示す基準額未満（150円）であるため、将来的な料金改定を検討する必要がある。
⑦施設利用率
　前年度と比較すると指標は改善傾向にあり、類似団体平均値よりも高い数値を示しているが、将来的な汚水処理人口の減少を踏まえ、今後も数値を注視していかなければならない。
⑧水洗化率
　例年少しずつ接続件数は伸長しているところではあるが、目標値の90％まで至っていない。補助金制度のＰＲを含め未接続者への啓発活動を強化する必要がある。</t>
    <rPh sb="1" eb="3">
      <t>シュウエキ</t>
    </rPh>
    <rPh sb="3" eb="4">
      <t>テキ</t>
    </rPh>
    <rPh sb="4" eb="8">
      <t>シュウシヒリツ</t>
    </rPh>
    <rPh sb="10" eb="12">
      <t>シヒョウ</t>
    </rPh>
    <rPh sb="21" eb="22">
      <t>コ</t>
    </rPh>
    <rPh sb="28" eb="30">
      <t>ジッタイ</t>
    </rPh>
    <rPh sb="34" eb="38">
      <t>サクネンドウヨウ</t>
    </rPh>
    <rPh sb="39" eb="45">
      <t>タカイケイクリイレキン</t>
    </rPh>
    <rPh sb="48" eb="52">
      <t>シュウシサガク</t>
    </rPh>
    <rPh sb="53" eb="55">
      <t>ホテン</t>
    </rPh>
    <rPh sb="63" eb="64">
      <t>オオ</t>
    </rPh>
    <rPh sb="67" eb="71">
      <t>ケイジョウシュウエキ</t>
    </rPh>
    <rPh sb="75" eb="80">
      <t>シヨウリョウシュウニュウ</t>
    </rPh>
    <rPh sb="81" eb="83">
      <t>ワリアイ</t>
    </rPh>
    <rPh sb="84" eb="85">
      <t>フ</t>
    </rPh>
    <rPh sb="87" eb="89">
      <t>トリク</t>
    </rPh>
    <rPh sb="91" eb="92">
      <t>モト</t>
    </rPh>
    <rPh sb="99" eb="103">
      <t>リュウドウヒリツ</t>
    </rPh>
    <rPh sb="105" eb="109">
      <t>ルイジダンタイ</t>
    </rPh>
    <rPh sb="109" eb="112">
      <t>ヘイキンチ</t>
    </rPh>
    <rPh sb="114" eb="116">
      <t>ゲンキン</t>
    </rPh>
    <rPh sb="117" eb="118">
      <t>タカ</t>
    </rPh>
    <rPh sb="119" eb="121">
      <t>スウチ</t>
    </rPh>
    <rPh sb="122" eb="124">
      <t>シヒョウ</t>
    </rPh>
    <rPh sb="125" eb="127">
      <t>スイイ</t>
    </rPh>
    <rPh sb="131" eb="133">
      <t>コンゴ</t>
    </rPh>
    <rPh sb="134" eb="137">
      <t>キギョウサイ</t>
    </rPh>
    <rPh sb="138" eb="140">
      <t>ハッコウ</t>
    </rPh>
    <rPh sb="143" eb="147">
      <t>リュウドウシサン</t>
    </rPh>
    <rPh sb="148" eb="150">
      <t>ゾウカ</t>
    </rPh>
    <rPh sb="151" eb="152">
      <t>カンガ</t>
    </rPh>
    <rPh sb="159" eb="161">
      <t>ヘンサイ</t>
    </rPh>
    <rPh sb="162" eb="163">
      <t>ヨウ</t>
    </rPh>
    <rPh sb="165" eb="167">
      <t>ゲンキン</t>
    </rPh>
    <rPh sb="167" eb="168">
      <t>トウ</t>
    </rPh>
    <rPh sb="169" eb="173">
      <t>イッテイテイド</t>
    </rPh>
    <rPh sb="173" eb="175">
      <t>カクホ</t>
    </rPh>
    <rPh sb="177" eb="179">
      <t>ヒツヨウ</t>
    </rPh>
    <rPh sb="183" eb="184">
      <t>カンガ</t>
    </rPh>
    <rPh sb="191" eb="196">
      <t>ケイヒカイシュウリツ</t>
    </rPh>
    <rPh sb="198" eb="200">
      <t>シヒョウ</t>
    </rPh>
    <rPh sb="209" eb="210">
      <t>コ</t>
    </rPh>
    <rPh sb="215" eb="219">
      <t>オスイショリ</t>
    </rPh>
    <rPh sb="220" eb="221">
      <t>カカ</t>
    </rPh>
    <rPh sb="222" eb="224">
      <t>ヒヨウ</t>
    </rPh>
    <rPh sb="225" eb="228">
      <t>シヨウリョウ</t>
    </rPh>
    <rPh sb="228" eb="230">
      <t>シュウニュウ</t>
    </rPh>
    <rPh sb="240" eb="242">
      <t>コンゴ</t>
    </rPh>
    <rPh sb="243" eb="245">
      <t>シセツ</t>
    </rPh>
    <rPh sb="246" eb="249">
      <t>ロウキュウカ</t>
    </rPh>
    <rPh sb="250" eb="252">
      <t>レッカ</t>
    </rPh>
    <rPh sb="253" eb="255">
      <t>シンコウ</t>
    </rPh>
    <rPh sb="262" eb="263">
      <t>ヒ</t>
    </rPh>
    <rPh sb="264" eb="265">
      <t>ツヅ</t>
    </rPh>
    <rPh sb="266" eb="268">
      <t>シュウニュウ</t>
    </rPh>
    <rPh sb="269" eb="271">
      <t>カクホ</t>
    </rPh>
    <rPh sb="272" eb="273">
      <t>ツト</t>
    </rPh>
    <rPh sb="279" eb="285">
      <t>オスイショリゲンカ</t>
    </rPh>
    <rPh sb="287" eb="291">
      <t>ルイジダンタイ</t>
    </rPh>
    <rPh sb="291" eb="294">
      <t>ヘイキンチ</t>
    </rPh>
    <rPh sb="297" eb="298">
      <t>ヒク</t>
    </rPh>
    <rPh sb="299" eb="301">
      <t>スウチ</t>
    </rPh>
    <rPh sb="302" eb="304">
      <t>シヒョウ</t>
    </rPh>
    <rPh sb="305" eb="307">
      <t>スイイ</t>
    </rPh>
    <rPh sb="314" eb="317">
      <t>コウリツテキ</t>
    </rPh>
    <rPh sb="318" eb="322">
      <t>オスイショリ</t>
    </rPh>
    <rPh sb="323" eb="324">
      <t>オコナ</t>
    </rPh>
    <rPh sb="330" eb="331">
      <t>カンガ</t>
    </rPh>
    <rPh sb="337" eb="340">
      <t>ソウムショウ</t>
    </rPh>
    <rPh sb="341" eb="342">
      <t>シメ</t>
    </rPh>
    <rPh sb="343" eb="346">
      <t>キジュンガク</t>
    </rPh>
    <rPh sb="346" eb="348">
      <t>ミマン</t>
    </rPh>
    <rPh sb="352" eb="353">
      <t>エン</t>
    </rPh>
    <rPh sb="360" eb="363">
      <t>ショウライテキ</t>
    </rPh>
    <rPh sb="364" eb="368">
      <t>リョウキンカイテイ</t>
    </rPh>
    <rPh sb="369" eb="371">
      <t>ケントウ</t>
    </rPh>
    <rPh sb="373" eb="375">
      <t>ヒツヨウ</t>
    </rPh>
    <rPh sb="381" eb="386">
      <t>シセツリヨウリツ</t>
    </rPh>
    <rPh sb="392" eb="394">
      <t>ヒカク</t>
    </rPh>
    <rPh sb="397" eb="399">
      <t>シヒョウ</t>
    </rPh>
    <rPh sb="400" eb="404">
      <t>カイゼンケイコウ</t>
    </rPh>
    <rPh sb="408" eb="415">
      <t>ルイジダンタイヘイキンチ</t>
    </rPh>
    <rPh sb="418" eb="419">
      <t>タカ</t>
    </rPh>
    <rPh sb="420" eb="422">
      <t>スウチ</t>
    </rPh>
    <rPh sb="423" eb="424">
      <t>シメ</t>
    </rPh>
    <rPh sb="430" eb="433">
      <t>ショウライテキ</t>
    </rPh>
    <rPh sb="434" eb="438">
      <t>オスイショリ</t>
    </rPh>
    <rPh sb="477" eb="479">
      <t>レイネン</t>
    </rPh>
    <rPh sb="479" eb="480">
      <t>スコ</t>
    </rPh>
    <phoneticPr fontId="4"/>
  </si>
  <si>
    <t>①有形固定資産減価償却率
　指標としては類似団体平均値よりも低い数値で推移しているが、地方公営企業法の適用以前に取得した資産については老朽化しているものが多くあるため、必要に応じて長寿命化等の対策に取り組む必要がある。</t>
    <rPh sb="1" eb="7">
      <t>ユウケイコテイシサン</t>
    </rPh>
    <rPh sb="7" eb="12">
      <t>ゲンカショウキャクリツ</t>
    </rPh>
    <rPh sb="14" eb="16">
      <t>シヒョウ</t>
    </rPh>
    <rPh sb="20" eb="27">
      <t>ルイジダンタイヘイキンチ</t>
    </rPh>
    <rPh sb="30" eb="31">
      <t>ヒク</t>
    </rPh>
    <rPh sb="32" eb="34">
      <t>スウチ</t>
    </rPh>
    <rPh sb="35" eb="37">
      <t>スイイ</t>
    </rPh>
    <phoneticPr fontId="4"/>
  </si>
  <si>
    <t>（ア）急速な人口減少に伴うサービス需要の減少
　人口減少の影響は大きいと考えるが、引き続き啓発活動や補助制度等の施策を活用することで接続率の向上に取り組む。
（イ）施設の老朽化に伴う更新需要の拡大
　令和８年度から第二期ストックマネジメント計画の策定に取り組み、施設の更新に要する費用の低減・平準化を図る。
（ウ）公営企業に携わる人材確保の困難
　担当業務の属人化を避けるため、業務情報のデータ化やマニュアル作成等を進め、職員が交代してもスムーズな事業運営がなされるような体制を構築する必要がある。
（エ）近年の職員給与費の増加や物価高騰による営業費用の増加の影響
　営業費用増加の影響を抑えるために、自主財源の確保が急務であることから、職員給与費分を他会計から繰り入れることや将来的な料金改定等の対策が必要と考える。</t>
    <rPh sb="3" eb="5">
      <t>キュウソク</t>
    </rPh>
    <rPh sb="6" eb="10">
      <t>ジンコウゲンショウ</t>
    </rPh>
    <rPh sb="11" eb="12">
      <t>トモナ</t>
    </rPh>
    <rPh sb="17" eb="19">
      <t>ジュヨウ</t>
    </rPh>
    <rPh sb="20" eb="22">
      <t>ゲンショウ</t>
    </rPh>
    <rPh sb="24" eb="28">
      <t>ジンコウゲンショウ</t>
    </rPh>
    <rPh sb="29" eb="31">
      <t>エイキョウ</t>
    </rPh>
    <rPh sb="32" eb="33">
      <t>オオ</t>
    </rPh>
    <rPh sb="36" eb="37">
      <t>カンガ</t>
    </rPh>
    <rPh sb="41" eb="42">
      <t>ヒ</t>
    </rPh>
    <rPh sb="43" eb="44">
      <t>ツヅ</t>
    </rPh>
    <rPh sb="45" eb="47">
      <t>ケイハツ</t>
    </rPh>
    <rPh sb="47" eb="49">
      <t>カツドウ</t>
    </rPh>
    <rPh sb="50" eb="55">
      <t>ホジョセイドトウ</t>
    </rPh>
    <rPh sb="56" eb="58">
      <t>シサク</t>
    </rPh>
    <rPh sb="59" eb="61">
      <t>カツヨウ</t>
    </rPh>
    <rPh sb="66" eb="69">
      <t>セツゾクリツ</t>
    </rPh>
    <rPh sb="70" eb="72">
      <t>コウジョウ</t>
    </rPh>
    <rPh sb="73" eb="74">
      <t>ト</t>
    </rPh>
    <rPh sb="75" eb="76">
      <t>ク</t>
    </rPh>
    <rPh sb="82" eb="84">
      <t>シセツ</t>
    </rPh>
    <rPh sb="85" eb="88">
      <t>ロウキュウカ</t>
    </rPh>
    <rPh sb="89" eb="90">
      <t>トモナ</t>
    </rPh>
    <rPh sb="91" eb="95">
      <t>コウシンジュヨウ</t>
    </rPh>
    <rPh sb="96" eb="98">
      <t>カクダイ</t>
    </rPh>
    <rPh sb="100" eb="102">
      <t>レイワ</t>
    </rPh>
    <rPh sb="103" eb="105">
      <t>ネンド</t>
    </rPh>
    <rPh sb="107" eb="110">
      <t>ダイニキ</t>
    </rPh>
    <rPh sb="120" eb="122">
      <t>ケイカク</t>
    </rPh>
    <rPh sb="123" eb="125">
      <t>サクテイ</t>
    </rPh>
    <rPh sb="126" eb="127">
      <t>ト</t>
    </rPh>
    <rPh sb="128" eb="129">
      <t>ク</t>
    </rPh>
    <rPh sb="131" eb="133">
      <t>シセツ</t>
    </rPh>
    <rPh sb="134" eb="136">
      <t>コウシン</t>
    </rPh>
    <rPh sb="137" eb="138">
      <t>ヨウ</t>
    </rPh>
    <rPh sb="140" eb="142">
      <t>ヒヨウ</t>
    </rPh>
    <rPh sb="143" eb="145">
      <t>テイゲン</t>
    </rPh>
    <rPh sb="146" eb="149">
      <t>ヘイジュンカ</t>
    </rPh>
    <rPh sb="150" eb="151">
      <t>ハカ</t>
    </rPh>
    <rPh sb="157" eb="161">
      <t>コウエイキギョウ</t>
    </rPh>
    <rPh sb="162" eb="163">
      <t>タズサ</t>
    </rPh>
    <rPh sb="165" eb="169">
      <t>ジンザイカクホ</t>
    </rPh>
    <rPh sb="170" eb="172">
      <t>コンナン</t>
    </rPh>
    <rPh sb="174" eb="178">
      <t>タントウギョウム</t>
    </rPh>
    <rPh sb="179" eb="182">
      <t>ゾクジンカ</t>
    </rPh>
    <rPh sb="183" eb="184">
      <t>サ</t>
    </rPh>
    <rPh sb="189" eb="191">
      <t>ギョウム</t>
    </rPh>
    <rPh sb="191" eb="193">
      <t>ジョウホウ</t>
    </rPh>
    <rPh sb="197" eb="198">
      <t>カ</t>
    </rPh>
    <rPh sb="204" eb="206">
      <t>サクセイ</t>
    </rPh>
    <rPh sb="206" eb="207">
      <t>トウ</t>
    </rPh>
    <rPh sb="208" eb="209">
      <t>スス</t>
    </rPh>
    <rPh sb="211" eb="213">
      <t>ショクイン</t>
    </rPh>
    <rPh sb="214" eb="216">
      <t>コウタイ</t>
    </rPh>
    <rPh sb="224" eb="226">
      <t>ジギョウ</t>
    </rPh>
    <rPh sb="226" eb="228">
      <t>ウンエイ</t>
    </rPh>
    <rPh sb="236" eb="238">
      <t>タイセイ</t>
    </rPh>
    <rPh sb="239" eb="241">
      <t>コウチク</t>
    </rPh>
    <rPh sb="243" eb="245">
      <t>ヒツヨウ</t>
    </rPh>
    <rPh sb="253" eb="255">
      <t>キンネン</t>
    </rPh>
    <rPh sb="256" eb="261">
      <t>ショクインキュウヨヒ</t>
    </rPh>
    <rPh sb="262" eb="264">
      <t>ゾウカ</t>
    </rPh>
    <rPh sb="265" eb="267">
      <t>ブッカ</t>
    </rPh>
    <rPh sb="267" eb="269">
      <t>コウトウ</t>
    </rPh>
    <rPh sb="272" eb="274">
      <t>エイギョウ</t>
    </rPh>
    <rPh sb="274" eb="276">
      <t>ヒヨウ</t>
    </rPh>
    <rPh sb="277" eb="279">
      <t>ゾウカ</t>
    </rPh>
    <rPh sb="280" eb="282">
      <t>エイキョウ</t>
    </rPh>
    <rPh sb="284" eb="288">
      <t>エイギョウヒヨウ</t>
    </rPh>
    <rPh sb="288" eb="290">
      <t>ゾウカ</t>
    </rPh>
    <rPh sb="291" eb="293">
      <t>エイキョウ</t>
    </rPh>
    <rPh sb="294" eb="295">
      <t>オサ</t>
    </rPh>
    <rPh sb="301" eb="305">
      <t>ジシュザイゲン</t>
    </rPh>
    <rPh sb="306" eb="308">
      <t>カクホ</t>
    </rPh>
    <rPh sb="309" eb="311">
      <t>キュウム</t>
    </rPh>
    <rPh sb="319" eb="324">
      <t>ショクインキュウヨヒ</t>
    </rPh>
    <rPh sb="324" eb="325">
      <t>ブン</t>
    </rPh>
    <rPh sb="326" eb="329">
      <t>タカイケイ</t>
    </rPh>
    <rPh sb="331" eb="332">
      <t>ク</t>
    </rPh>
    <rPh sb="333" eb="334">
      <t>イ</t>
    </rPh>
    <rPh sb="339" eb="342">
      <t>ショウライテキ</t>
    </rPh>
    <rPh sb="343" eb="347">
      <t>リョウキンカイテイ</t>
    </rPh>
    <rPh sb="347" eb="348">
      <t>トウ</t>
    </rPh>
    <rPh sb="349" eb="351">
      <t>タイサク</t>
    </rPh>
    <rPh sb="352" eb="354">
      <t>ヒツヨウ</t>
    </rPh>
    <rPh sb="355" eb="35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</si>
</sst>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D91-4F5E-BFAC-C3FC78DA2E5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3D91-4F5E-BFAC-C3FC78DA2E5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56.81</c:v>
                </c:pt>
                <c:pt idx="4">
                  <c:v>66.94</c:v>
                </c:pt>
              </c:numCache>
            </c:numRef>
          </c:val>
          <c:extLst>
            <c:ext xmlns:c16="http://schemas.microsoft.com/office/drawing/2014/chart" uri="{C3380CC4-5D6E-409C-BE32-E72D297353CC}">
              <c16:uniqueId val="{00000000-59B8-497E-8F70-04C1EAEC0C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59B8-497E-8F70-04C1EAEC0C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81.239999999999995</c:v>
                </c:pt>
                <c:pt idx="4">
                  <c:v>81.89</c:v>
                </c:pt>
              </c:numCache>
            </c:numRef>
          </c:val>
          <c:extLst>
            <c:ext xmlns:c16="http://schemas.microsoft.com/office/drawing/2014/chart" uri="{C3380CC4-5D6E-409C-BE32-E72D297353CC}">
              <c16:uniqueId val="{00000000-F80D-4039-B811-DDFEB45B3C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F80D-4039-B811-DDFEB45B3C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105.03</c:v>
                </c:pt>
                <c:pt idx="4">
                  <c:v>101.31</c:v>
                </c:pt>
              </c:numCache>
            </c:numRef>
          </c:val>
          <c:extLst>
            <c:ext xmlns:c16="http://schemas.microsoft.com/office/drawing/2014/chart" uri="{C3380CC4-5D6E-409C-BE32-E72D297353CC}">
              <c16:uniqueId val="{00000000-114E-42FA-A412-E614EF728E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114E-42FA-A412-E614EF728E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3.89</c:v>
                </c:pt>
                <c:pt idx="4">
                  <c:v>7.28</c:v>
                </c:pt>
              </c:numCache>
            </c:numRef>
          </c:val>
          <c:extLst>
            <c:ext xmlns:c16="http://schemas.microsoft.com/office/drawing/2014/chart" uri="{C3380CC4-5D6E-409C-BE32-E72D297353CC}">
              <c16:uniqueId val="{00000000-7AC5-4912-8C75-E328E2435AC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7AC5-4912-8C75-E328E2435AC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710-4400-824F-BB08150FA17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710-4400-824F-BB08150FA17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C72-45BD-A5A9-032F2547FB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AC72-45BD-A5A9-032F2547FB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111.3</c:v>
                </c:pt>
                <c:pt idx="4">
                  <c:v>134.26</c:v>
                </c:pt>
              </c:numCache>
            </c:numRef>
          </c:val>
          <c:extLst>
            <c:ext xmlns:c16="http://schemas.microsoft.com/office/drawing/2014/chart" uri="{C3380CC4-5D6E-409C-BE32-E72D297353CC}">
              <c16:uniqueId val="{00000000-A2E4-42A5-9703-855D9BEDAB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A2E4-42A5-9703-855D9BEDAB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476-4497-8D03-D8F39104FD9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5476-4497-8D03-D8F39104FD9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110.98</c:v>
                </c:pt>
                <c:pt idx="4">
                  <c:v>107.92</c:v>
                </c:pt>
              </c:numCache>
            </c:numRef>
          </c:val>
          <c:extLst>
            <c:ext xmlns:c16="http://schemas.microsoft.com/office/drawing/2014/chart" uri="{C3380CC4-5D6E-409C-BE32-E72D297353CC}">
              <c16:uniqueId val="{00000000-CBE2-455E-8D1B-3FD52F8C3D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CBE2-455E-8D1B-3FD52F8C3D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127.73</c:v>
                </c:pt>
                <c:pt idx="4">
                  <c:v>135.91</c:v>
                </c:pt>
              </c:numCache>
            </c:numRef>
          </c:val>
          <c:extLst>
            <c:ext xmlns:c16="http://schemas.microsoft.com/office/drawing/2014/chart" uri="{C3380CC4-5D6E-409C-BE32-E72D297353CC}">
              <c16:uniqueId val="{00000000-F6B1-428B-A33F-F0D4F555E8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F6B1-428B-A33F-F0D4F555E8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知名町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5383</v>
      </c>
      <c r="AM8" s="41"/>
      <c r="AN8" s="41"/>
      <c r="AO8" s="41"/>
      <c r="AP8" s="41"/>
      <c r="AQ8" s="41"/>
      <c r="AR8" s="41"/>
      <c r="AS8" s="41"/>
      <c r="AT8" s="34">
        <f>データ!T6</f>
        <v>53.3</v>
      </c>
      <c r="AU8" s="34"/>
      <c r="AV8" s="34"/>
      <c r="AW8" s="34"/>
      <c r="AX8" s="34"/>
      <c r="AY8" s="34"/>
      <c r="AZ8" s="34"/>
      <c r="BA8" s="34"/>
      <c r="BB8" s="34">
        <f>データ!U6</f>
        <v>100.99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79.34</v>
      </c>
      <c r="J10" s="34"/>
      <c r="K10" s="34"/>
      <c r="L10" s="34"/>
      <c r="M10" s="34"/>
      <c r="N10" s="34"/>
      <c r="O10" s="34"/>
      <c r="P10" s="34">
        <f>データ!P6</f>
        <v>40.5</v>
      </c>
      <c r="Q10" s="34"/>
      <c r="R10" s="34"/>
      <c r="S10" s="34"/>
      <c r="T10" s="34"/>
      <c r="U10" s="34"/>
      <c r="V10" s="34"/>
      <c r="W10" s="34">
        <f>データ!Q6</f>
        <v>67.540000000000006</v>
      </c>
      <c r="X10" s="34"/>
      <c r="Y10" s="34"/>
      <c r="Z10" s="34"/>
      <c r="AA10" s="34"/>
      <c r="AB10" s="34"/>
      <c r="AC10" s="34"/>
      <c r="AD10" s="41">
        <f>データ!R6</f>
        <v>2750</v>
      </c>
      <c r="AE10" s="41"/>
      <c r="AF10" s="41"/>
      <c r="AG10" s="41"/>
      <c r="AH10" s="41"/>
      <c r="AI10" s="41"/>
      <c r="AJ10" s="41"/>
      <c r="AK10" s="2"/>
      <c r="AL10" s="41">
        <f>データ!V6</f>
        <v>2132</v>
      </c>
      <c r="AM10" s="41"/>
      <c r="AN10" s="41"/>
      <c r="AO10" s="41"/>
      <c r="AP10" s="41"/>
      <c r="AQ10" s="41"/>
      <c r="AR10" s="41"/>
      <c r="AS10" s="41"/>
      <c r="AT10" s="34">
        <f>データ!W6</f>
        <v>1.1599999999999999</v>
      </c>
      <c r="AU10" s="34"/>
      <c r="AV10" s="34"/>
      <c r="AW10" s="34"/>
      <c r="AX10" s="34"/>
      <c r="AY10" s="34"/>
      <c r="AZ10" s="34"/>
      <c r="BA10" s="34"/>
      <c r="BB10" s="34">
        <f>データ!X6</f>
        <v>1837.93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114</v>
      </c>
      <c r="BM16" s="86"/>
      <c r="BN16" s="86"/>
      <c r="BO16" s="86"/>
      <c r="BP16" s="86"/>
      <c r="BQ16" s="86"/>
      <c r="BR16" s="86"/>
      <c r="BS16" s="86"/>
      <c r="BT16" s="86"/>
      <c r="BU16" s="86"/>
      <c r="BV16" s="86"/>
      <c r="BW16" s="86"/>
      <c r="BX16" s="86"/>
      <c r="BY16" s="86"/>
      <c r="BZ16" s="8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Dh1mpCe3kV2+tWv2w6Nxzz3AKZsLG12vOqiT8EEBqI2Ig7PfPrpYGb7plRayIPjDsWoausUt2mFCN6ivtIP4g==" saltValue="sZF29U9oCvK1Ypfba9lXc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465348</v>
      </c>
      <c r="D6" s="19">
        <f t="shared" si="3"/>
        <v>46</v>
      </c>
      <c r="E6" s="19">
        <f t="shared" si="3"/>
        <v>17</v>
      </c>
      <c r="F6" s="19">
        <f t="shared" si="3"/>
        <v>1</v>
      </c>
      <c r="G6" s="19">
        <f t="shared" si="3"/>
        <v>0</v>
      </c>
      <c r="H6" s="19" t="str">
        <f t="shared" si="3"/>
        <v>鹿児島県　知名町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79.34</v>
      </c>
      <c r="P6" s="20">
        <f t="shared" si="3"/>
        <v>40.5</v>
      </c>
      <c r="Q6" s="20">
        <f t="shared" si="3"/>
        <v>67.540000000000006</v>
      </c>
      <c r="R6" s="20">
        <f t="shared" si="3"/>
        <v>2750</v>
      </c>
      <c r="S6" s="20">
        <f t="shared" si="3"/>
        <v>5383</v>
      </c>
      <c r="T6" s="20">
        <f t="shared" si="3"/>
        <v>53.3</v>
      </c>
      <c r="U6" s="20">
        <f t="shared" si="3"/>
        <v>100.99</v>
      </c>
      <c r="V6" s="20">
        <f t="shared" si="3"/>
        <v>2132</v>
      </c>
      <c r="W6" s="20">
        <f t="shared" si="3"/>
        <v>1.1599999999999999</v>
      </c>
      <c r="X6" s="20">
        <f t="shared" si="3"/>
        <v>1837.93</v>
      </c>
      <c r="Y6" s="21" t="str">
        <f>IF(Y7="",NA(),Y7)</f>
        <v>-</v>
      </c>
      <c r="Z6" s="21" t="str">
        <f t="shared" ref="Z6:AH6" si="4">IF(Z7="",NA(),Z7)</f>
        <v>-</v>
      </c>
      <c r="AA6" s="21" t="str">
        <f t="shared" si="4"/>
        <v>-</v>
      </c>
      <c r="AB6" s="21">
        <f t="shared" si="4"/>
        <v>105.03</v>
      </c>
      <c r="AC6" s="21">
        <f t="shared" si="4"/>
        <v>101.31</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111.3</v>
      </c>
      <c r="AY6" s="21">
        <f t="shared" si="6"/>
        <v>134.26</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110.98</v>
      </c>
      <c r="BU6" s="21">
        <f t="shared" si="8"/>
        <v>107.92</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127.73</v>
      </c>
      <c r="CF6" s="21">
        <f t="shared" si="9"/>
        <v>135.91</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56.81</v>
      </c>
      <c r="CQ6" s="21">
        <f t="shared" si="10"/>
        <v>66.94</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81.239999999999995</v>
      </c>
      <c r="DB6" s="21">
        <f t="shared" si="11"/>
        <v>81.89</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3.89</v>
      </c>
      <c r="DM6" s="21">
        <f t="shared" si="12"/>
        <v>7.28</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2">
      <c r="A7" s="14"/>
      <c r="B7" s="23">
        <v>2024</v>
      </c>
      <c r="C7" s="23">
        <v>465348</v>
      </c>
      <c r="D7" s="23">
        <v>46</v>
      </c>
      <c r="E7" s="23">
        <v>17</v>
      </c>
      <c r="F7" s="23">
        <v>1</v>
      </c>
      <c r="G7" s="23">
        <v>0</v>
      </c>
      <c r="H7" s="23" t="s">
        <v>96</v>
      </c>
      <c r="I7" s="23" t="s">
        <v>97</v>
      </c>
      <c r="J7" s="23" t="s">
        <v>98</v>
      </c>
      <c r="K7" s="23" t="s">
        <v>99</v>
      </c>
      <c r="L7" s="23" t="s">
        <v>100</v>
      </c>
      <c r="M7" s="23" t="s">
        <v>101</v>
      </c>
      <c r="N7" s="24" t="s">
        <v>102</v>
      </c>
      <c r="O7" s="24">
        <v>79.34</v>
      </c>
      <c r="P7" s="24">
        <v>40.5</v>
      </c>
      <c r="Q7" s="24">
        <v>67.540000000000006</v>
      </c>
      <c r="R7" s="24">
        <v>2750</v>
      </c>
      <c r="S7" s="24">
        <v>5383</v>
      </c>
      <c r="T7" s="24">
        <v>53.3</v>
      </c>
      <c r="U7" s="24">
        <v>100.99</v>
      </c>
      <c r="V7" s="24">
        <v>2132</v>
      </c>
      <c r="W7" s="24">
        <v>1.1599999999999999</v>
      </c>
      <c r="X7" s="24">
        <v>1837.93</v>
      </c>
      <c r="Y7" s="24" t="s">
        <v>102</v>
      </c>
      <c r="Z7" s="24" t="s">
        <v>102</v>
      </c>
      <c r="AA7" s="24" t="s">
        <v>102</v>
      </c>
      <c r="AB7" s="24">
        <v>105.03</v>
      </c>
      <c r="AC7" s="24">
        <v>101.31</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111.3</v>
      </c>
      <c r="AY7" s="24">
        <v>134.26</v>
      </c>
      <c r="AZ7" s="24" t="s">
        <v>102</v>
      </c>
      <c r="BA7" s="24" t="s">
        <v>102</v>
      </c>
      <c r="BB7" s="24" t="s">
        <v>102</v>
      </c>
      <c r="BC7" s="24">
        <v>57.42</v>
      </c>
      <c r="BD7" s="24">
        <v>56.13</v>
      </c>
      <c r="BE7" s="24">
        <v>82.75</v>
      </c>
      <c r="BF7" s="24" t="s">
        <v>102</v>
      </c>
      <c r="BG7" s="24" t="s">
        <v>102</v>
      </c>
      <c r="BH7" s="24" t="s">
        <v>102</v>
      </c>
      <c r="BI7" s="24">
        <v>0</v>
      </c>
      <c r="BJ7" s="24">
        <v>0</v>
      </c>
      <c r="BK7" s="24" t="s">
        <v>102</v>
      </c>
      <c r="BL7" s="24" t="s">
        <v>102</v>
      </c>
      <c r="BM7" s="24" t="s">
        <v>102</v>
      </c>
      <c r="BN7" s="24">
        <v>1174.6099999999999</v>
      </c>
      <c r="BO7" s="24">
        <v>1343.89</v>
      </c>
      <c r="BP7" s="24">
        <v>602.55999999999995</v>
      </c>
      <c r="BQ7" s="24" t="s">
        <v>102</v>
      </c>
      <c r="BR7" s="24" t="s">
        <v>102</v>
      </c>
      <c r="BS7" s="24" t="s">
        <v>102</v>
      </c>
      <c r="BT7" s="24">
        <v>110.98</v>
      </c>
      <c r="BU7" s="24">
        <v>107.92</v>
      </c>
      <c r="BV7" s="24" t="s">
        <v>102</v>
      </c>
      <c r="BW7" s="24" t="s">
        <v>102</v>
      </c>
      <c r="BX7" s="24" t="s">
        <v>102</v>
      </c>
      <c r="BY7" s="24">
        <v>75.41</v>
      </c>
      <c r="BZ7" s="24">
        <v>72.84</v>
      </c>
      <c r="CA7" s="24">
        <v>97.94</v>
      </c>
      <c r="CB7" s="24" t="s">
        <v>102</v>
      </c>
      <c r="CC7" s="24" t="s">
        <v>102</v>
      </c>
      <c r="CD7" s="24" t="s">
        <v>102</v>
      </c>
      <c r="CE7" s="24">
        <v>127.73</v>
      </c>
      <c r="CF7" s="24">
        <v>135.91</v>
      </c>
      <c r="CG7" s="24" t="s">
        <v>102</v>
      </c>
      <c r="CH7" s="24" t="s">
        <v>102</v>
      </c>
      <c r="CI7" s="24" t="s">
        <v>102</v>
      </c>
      <c r="CJ7" s="24">
        <v>223.48</v>
      </c>
      <c r="CK7" s="24">
        <v>232.33</v>
      </c>
      <c r="CL7" s="24">
        <v>140.97999999999999</v>
      </c>
      <c r="CM7" s="24" t="s">
        <v>102</v>
      </c>
      <c r="CN7" s="24" t="s">
        <v>102</v>
      </c>
      <c r="CO7" s="24" t="s">
        <v>102</v>
      </c>
      <c r="CP7" s="24">
        <v>56.81</v>
      </c>
      <c r="CQ7" s="24">
        <v>66.94</v>
      </c>
      <c r="CR7" s="24" t="s">
        <v>102</v>
      </c>
      <c r="CS7" s="24" t="s">
        <v>102</v>
      </c>
      <c r="CT7" s="24" t="s">
        <v>102</v>
      </c>
      <c r="CU7" s="24">
        <v>48.03</v>
      </c>
      <c r="CV7" s="24">
        <v>48.92</v>
      </c>
      <c r="CW7" s="24">
        <v>60.13</v>
      </c>
      <c r="CX7" s="24" t="s">
        <v>102</v>
      </c>
      <c r="CY7" s="24" t="s">
        <v>102</v>
      </c>
      <c r="CZ7" s="24" t="s">
        <v>102</v>
      </c>
      <c r="DA7" s="24">
        <v>81.239999999999995</v>
      </c>
      <c r="DB7" s="24">
        <v>81.89</v>
      </c>
      <c r="DC7" s="24" t="s">
        <v>102</v>
      </c>
      <c r="DD7" s="24" t="s">
        <v>102</v>
      </c>
      <c r="DE7" s="24" t="s">
        <v>102</v>
      </c>
      <c r="DF7" s="24">
        <v>80.95</v>
      </c>
      <c r="DG7" s="24">
        <v>80.760000000000005</v>
      </c>
      <c r="DH7" s="24">
        <v>96</v>
      </c>
      <c r="DI7" s="24" t="s">
        <v>102</v>
      </c>
      <c r="DJ7" s="24" t="s">
        <v>102</v>
      </c>
      <c r="DK7" s="24" t="s">
        <v>102</v>
      </c>
      <c r="DL7" s="24">
        <v>3.89</v>
      </c>
      <c r="DM7" s="24">
        <v>7.28</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2026-02-27T02:46:57Z</cp:lastPrinted>
  <dcterms:created xsi:type="dcterms:W3CDTF">2025-12-23T06:06:44Z</dcterms:created>
  <dcterms:modified xsi:type="dcterms:W3CDTF">2026-03-03T04:09:10Z</dcterms:modified>
  <cp:category/>
</cp:coreProperties>
</file>