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41 和泊町（済）\"/>
    </mc:Choice>
  </mc:AlternateContent>
  <xr:revisionPtr revIDLastSave="0" documentId="13_ncr:1_{2ABBCB74-269D-4E4A-9928-9BA8797CB7FD}" xr6:coauthVersionLast="47" xr6:coauthVersionMax="47" xr10:uidLastSave="{00000000-0000-0000-0000-000000000000}"/>
  <workbookProtection workbookAlgorithmName="SHA-512" workbookHashValue="mVw0Pr82NCSB3TZ2nI8l0YjbMPsywnzuHiVz6D4bcDJk12j2TzDgmVGEgshLgtCkj/5KRyBXvyjEg1wcDei3bQ==" workbookSaltValue="Q/yzqcjSg2Ovh89TBjs60g=="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E85" i="4"/>
  <c r="BB10" i="4"/>
  <c r="AT10" i="4"/>
  <c r="P10" i="4"/>
  <c r="AT8" i="4"/>
  <c r="W8" i="4"/>
  <c r="P8" i="4"/>
  <c r="B6" i="4"/>
</calcChain>
</file>

<file path=xl/sharedStrings.xml><?xml version="1.0" encoding="utf-8"?>
<sst xmlns="http://schemas.openxmlformats.org/spreadsheetml/2006/main" count="297" uniqueCount="116">
  <si>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</si>
  <si>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</si>
  <si>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</si>
  <si>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</si>
  <si>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</si>
  <si>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</si>
  <si>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</si>
  <si>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</si>
  <si>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</si>
  <si>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</si>
  <si>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</si>
  <si>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</si>
  <si>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</si>
  <si>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</si>
  <si>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</si>
  <si>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</si>
  <si>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</si>
  <si>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</si>
  <si>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</si>
  <si>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</si>
  <si>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</si>
  <si>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</si>
  <si>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</si>
  <si>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</si>
  <si>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</si>
  <si>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</si>
  <si>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</si>
  <si>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</si>
  <si>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</si>
  <si>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</si>
  <si>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</si>
  <si>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</si>
  <si>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</si>
  <si>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</si>
  <si>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</si>
  <si>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</si>
  <si>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</si>
  <si>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</si>
  <si>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</si>
  <si>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</si>
  <si>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</si>
  <si>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</si>
  <si>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</si>
  <si>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</si>
  <si>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</si>
  <si>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</si>
  <si>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</si>
  <si>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</si>
  <si>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</si>
  <si>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</si>
  <si>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</si>
  <si>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</si>
  <si>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</si>
  <si>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</si>
  <si>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</si>
  <si>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</si>
  <si>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</si>
  <si>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</si>
  <si>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</si>
  <si>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</si>
  <si>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</si>
  <si>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</si>
  <si>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</si>
  <si>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</si>
  <si>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</si>
  <si>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</si>
  <si>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</si>
  <si>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</si>
  <si>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</si>
  <si>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</si>
  <si>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</si>
  <si>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</si>
  <si>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</si>
  <si>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</si>
  <si>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</si>
  <si>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</si>
  <si>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</si>
  <si>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</si>
  <si>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</si>
  <si>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</si>
  <si>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</si>
  <si>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</si>
  <si>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</si>
  <si>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</si>
  <si>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</si>
  <si>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</si>
  <si>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</si>
  <si>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</si>
  <si>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</si>
  <si>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</si>
  <si>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</si>
  <si>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</si>
  <si>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</si>
  <si>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</si>
  <si>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</si>
  <si>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</si>
  <si>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和泊町</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</si>
  <si>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</si>
  <si>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</si>
  <si>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</si>
  <si>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</si>
  <si>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</si>
  <si>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</si>
  <si>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</si>
  <si>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</si>
  <si>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</si>
  <si>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</si>
  <si>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</si>
  <si>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</si>
  <si>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</si>
  <si>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</si>
  <si>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</si>
  <si>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</si>
  <si>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①【有形固定資産原価償却率】
　資産の老朽化度合を示す指標である。平成11年供用開始から20年以上経過しており，老朽化による不具合等も発生しているため，ストックマネジメント事業等で施設設備の更新を随時実施する。
②【管渠老朽化率】該当数値なし。
③【管渠改善率】当該年度に更新した管渠延長の割合を表した指標で、管渠の更新ペースや状況を把握できる。平成11年3月30日供用開始から現在まで管渠の更新は実施していないが，敷設してから20年以上経過している管渠もあるため,将来,更新事業の導入により施設設備と併せて管路の更新を検討していく。</t>
    <rPh sb="16" eb="18">
      <t>シサン</t>
    </rPh>
    <rPh sb="19" eb="22">
      <t>ロウキュウカ</t>
    </rPh>
    <rPh sb="22" eb="24">
      <t>ドア</t>
    </rPh>
    <rPh sb="25" eb="26">
      <t>シメ</t>
    </rPh>
    <rPh sb="27" eb="29">
      <t>シヒョウ</t>
    </rPh>
    <rPh sb="33" eb="35">
      <t>ヘイセイ</t>
    </rPh>
    <rPh sb="37" eb="38">
      <t>ネン</t>
    </rPh>
    <rPh sb="38" eb="40">
      <t>キョウヨウ</t>
    </rPh>
    <rPh sb="40" eb="42">
      <t>カイシ</t>
    </rPh>
    <rPh sb="47" eb="49">
      <t>イジョウ</t>
    </rPh>
    <rPh sb="49" eb="51">
      <t>ケイカ</t>
    </rPh>
    <rPh sb="56" eb="59">
      <t>ロウキュウカ</t>
    </rPh>
    <rPh sb="62" eb="65">
      <t>フグアイ</t>
    </rPh>
    <rPh sb="65" eb="66">
      <t>トウ</t>
    </rPh>
    <rPh sb="67" eb="69">
      <t>ハッセイ</t>
    </rPh>
    <rPh sb="86" eb="88">
      <t>ジギョウ</t>
    </rPh>
    <rPh sb="88" eb="89">
      <t>トウ</t>
    </rPh>
    <rPh sb="90" eb="92">
      <t>シセツ</t>
    </rPh>
    <rPh sb="92" eb="94">
      <t>セツビ</t>
    </rPh>
    <rPh sb="95" eb="97">
      <t>コウシン</t>
    </rPh>
    <rPh sb="98" eb="100">
      <t>ズイジ</t>
    </rPh>
    <rPh sb="100" eb="102">
      <t>ジッシ</t>
    </rPh>
    <rPh sb="236" eb="238">
      <t>コウシン</t>
    </rPh>
    <rPh sb="246" eb="248">
      <t>シセツ</t>
    </rPh>
    <rPh sb="248" eb="250">
      <t>セツビ</t>
    </rPh>
    <rPh sb="251" eb="252">
      <t>アワ</t>
    </rPh>
    <rPh sb="254" eb="256">
      <t>カンロ</t>
    </rPh>
    <rPh sb="257" eb="259">
      <t>コウシン</t>
    </rPh>
    <phoneticPr fontId="4"/>
  </si>
  <si>
    <t>①【経常収支比率】  
　料金収入や一般会計からの繰入金等の総収益で、総費用に地方債償還金を加えた費用をどの程度賄えているかを表す指標である。和泊町公共下水道事業は，令和５年度より公営企業会計へ移行し経常収支比率は改善されているが，今後，料金改定等実施し，独立採算での運営ができるよう努めていく。
②【累積欠損金比率】
　公営企業会計移行翌年度であるが，黒字となった。今後も安定経営を行い累積欠損金の減少を目指しながら，料金改定や施設の統廃合による維持管理費の削減等に努める。　
③【流動比率】
　当該指標は，１年以内に支払うべき債務に対して支払うことができる現金等がある状況を示す指標である。類似平均団体平均を大きく上回り100％を超えているため今後も健全な運営に努める。
④【企業債残高対事業規模比率】
  料金収入に対する企業債残高の割合であり、企業債残高の規模を表す指標である。下水道使用料に対して,企業債残高の規模が大きなものとなっており,一般会計からの繰入れで補っているため,「０」となっている。
⑤【経費回収率】
　下水道使用料において,回収すべき経費をどの程度使用料で賄えているかを表した指標である。平成28年度に使用料改定を実施したが,100%を大きく下回っており，使用料で賄えない分を一般会計からの繰入れで補っている状況である。類似団体平均値より下回っているため，費用の削減と財源確保に努める。
⑥【汚水処理原価】
　有収水量１㎥あたりの汚水処理に要した費用であり、汚水資本費・汚水維持管理費の両方を含めた汚水処理に係るコストを表した指標である。汚水処理原価は,類似団体平均値を上回っており,機械の故障等が多くなってきていることから，更新事業等を活用し設備の更新を実施し汚水処理減価の削減に努める。
⑦【施設利用率】
　施設・設備が一日に対応可能な処理能力に対する,晴天時一日平均処理量の割合を表した指標である。類似団体平均値を下回っており，施設規模に対し低い数値であることから，今後施設のダウンサイジング化や統廃合も検討する必要がある。
⑧【水洗化率】
　現在処理区域内人口のうち、実際に水洗便所を設置して汚水処理している人口の割合を表した指標である。類似団体平均値より高い水準にあるが未だ100％ではないため，今後も接続の推進を図っていく。</t>
    <rPh sb="2" eb="4">
      <t>ケイジョウ</t>
    </rPh>
    <rPh sb="83" eb="85">
      <t>レイワ</t>
    </rPh>
    <rPh sb="86" eb="88">
      <t>ネンド</t>
    </rPh>
    <rPh sb="90" eb="92">
      <t>コウエイ</t>
    </rPh>
    <rPh sb="92" eb="94">
      <t>キギョウ</t>
    </rPh>
    <rPh sb="94" eb="96">
      <t>カイケイ</t>
    </rPh>
    <rPh sb="97" eb="99">
      <t>イコウ</t>
    </rPh>
    <rPh sb="100" eb="102">
      <t>ケイジョウ</t>
    </rPh>
    <rPh sb="102" eb="104">
      <t>シュウシ</t>
    </rPh>
    <rPh sb="104" eb="106">
      <t>ヒリツ</t>
    </rPh>
    <rPh sb="107" eb="109">
      <t>カイゼン</t>
    </rPh>
    <rPh sb="116" eb="118">
      <t>コンゴ</t>
    </rPh>
    <rPh sb="119" eb="121">
      <t>リョウキン</t>
    </rPh>
    <rPh sb="121" eb="123">
      <t>カイテイ</t>
    </rPh>
    <rPh sb="123" eb="124">
      <t>トウ</t>
    </rPh>
    <rPh sb="124" eb="126">
      <t>ジッシ</t>
    </rPh>
    <rPh sb="128" eb="130">
      <t>ドクリツ</t>
    </rPh>
    <rPh sb="130" eb="132">
      <t>サイサン</t>
    </rPh>
    <rPh sb="134" eb="136">
      <t>ウンエイ</t>
    </rPh>
    <rPh sb="142" eb="143">
      <t>ツト</t>
    </rPh>
    <rPh sb="161" eb="163">
      <t>コウエイ</t>
    </rPh>
    <rPh sb="163" eb="165">
      <t>キギョウ</t>
    </rPh>
    <rPh sb="165" eb="167">
      <t>カイケイ</t>
    </rPh>
    <rPh sb="167" eb="169">
      <t>イコウ</t>
    </rPh>
    <rPh sb="169" eb="172">
      <t>ヨクネンド</t>
    </rPh>
    <rPh sb="177" eb="179">
      <t>クロジ</t>
    </rPh>
    <rPh sb="184" eb="186">
      <t>コンゴ</t>
    </rPh>
    <rPh sb="187" eb="189">
      <t>アンテイ</t>
    </rPh>
    <rPh sb="189" eb="191">
      <t>ケイエイ</t>
    </rPh>
    <rPh sb="192" eb="193">
      <t>オコナ</t>
    </rPh>
    <rPh sb="194" eb="196">
      <t>ルイセキ</t>
    </rPh>
    <rPh sb="196" eb="198">
      <t>ケッソン</t>
    </rPh>
    <rPh sb="198" eb="199">
      <t>キン</t>
    </rPh>
    <rPh sb="200" eb="202">
      <t>ゲンショウ</t>
    </rPh>
    <rPh sb="203" eb="205">
      <t>メザ</t>
    </rPh>
    <rPh sb="210" eb="212">
      <t>リョウキン</t>
    </rPh>
    <rPh sb="212" eb="214">
      <t>カイテイ</t>
    </rPh>
    <rPh sb="215" eb="217">
      <t>シセツ</t>
    </rPh>
    <rPh sb="218" eb="221">
      <t>トウハイゴウ</t>
    </rPh>
    <rPh sb="224" eb="226">
      <t>イジ</t>
    </rPh>
    <rPh sb="226" eb="229">
      <t>カンリヒ</t>
    </rPh>
    <rPh sb="230" eb="232">
      <t>サクゲン</t>
    </rPh>
    <rPh sb="232" eb="233">
      <t>トウ</t>
    </rPh>
    <rPh sb="234" eb="235">
      <t>ツト</t>
    </rPh>
    <rPh sb="249" eb="251">
      <t>トウガイ</t>
    </rPh>
    <rPh sb="251" eb="253">
      <t>シヒョウ</t>
    </rPh>
    <rPh sb="256" eb="257">
      <t>ネン</t>
    </rPh>
    <rPh sb="257" eb="259">
      <t>イナイ</t>
    </rPh>
    <rPh sb="260" eb="262">
      <t>シハラ</t>
    </rPh>
    <rPh sb="265" eb="267">
      <t>サイム</t>
    </rPh>
    <rPh sb="268" eb="269">
      <t>タイ</t>
    </rPh>
    <rPh sb="271" eb="273">
      <t>シハラ</t>
    </rPh>
    <rPh sb="280" eb="282">
      <t>ゲンキン</t>
    </rPh>
    <rPh sb="282" eb="283">
      <t>トウ</t>
    </rPh>
    <rPh sb="286" eb="288">
      <t>ジョウキョウ</t>
    </rPh>
    <rPh sb="289" eb="290">
      <t>シメ</t>
    </rPh>
    <rPh sb="291" eb="293">
      <t>シヒョウ</t>
    </rPh>
    <rPh sb="297" eb="299">
      <t>ルイジ</t>
    </rPh>
    <rPh sb="299" eb="301">
      <t>ヘイキン</t>
    </rPh>
    <rPh sb="301" eb="303">
      <t>ダンタイ</t>
    </rPh>
    <rPh sb="303" eb="305">
      <t>ヘイキン</t>
    </rPh>
    <rPh sb="306" eb="307">
      <t>オオ</t>
    </rPh>
    <rPh sb="309" eb="311">
      <t>ウワマワ</t>
    </rPh>
    <rPh sb="317" eb="318">
      <t>コ</t>
    </rPh>
    <rPh sb="324" eb="326">
      <t>コンゴ</t>
    </rPh>
    <rPh sb="327" eb="329">
      <t>ケンゼン</t>
    </rPh>
    <rPh sb="330" eb="332">
      <t>ウンエイ</t>
    </rPh>
    <rPh sb="333" eb="334">
      <t>ツト</t>
    </rPh>
    <rPh sb="532" eb="533">
      <t>オオ</t>
    </rPh>
    <rPh sb="535" eb="537">
      <t>シタマワ</t>
    </rPh>
    <rPh sb="574" eb="576">
      <t>ルイジ</t>
    </rPh>
    <rPh sb="576" eb="578">
      <t>ダンタイ</t>
    </rPh>
    <rPh sb="578" eb="581">
      <t>ヘイキンチ</t>
    </rPh>
    <rPh sb="583" eb="585">
      <t>シタマワ</t>
    </rPh>
    <rPh sb="699" eb="701">
      <t>ウワマワ</t>
    </rPh>
    <rPh sb="706" eb="708">
      <t>キカイ</t>
    </rPh>
    <rPh sb="709" eb="711">
      <t>コショウ</t>
    </rPh>
    <rPh sb="711" eb="712">
      <t>トウ</t>
    </rPh>
    <rPh sb="727" eb="729">
      <t>コウシン</t>
    </rPh>
    <rPh sb="729" eb="731">
      <t>ジギョウ</t>
    </rPh>
    <rPh sb="731" eb="732">
      <t>トウ</t>
    </rPh>
    <rPh sb="733" eb="735">
      <t>カツヨウ</t>
    </rPh>
    <rPh sb="736" eb="738">
      <t>セツビ</t>
    </rPh>
    <rPh sb="739" eb="741">
      <t>コウシン</t>
    </rPh>
    <rPh sb="742" eb="744">
      <t>ジッシ</t>
    </rPh>
    <rPh sb="745" eb="747">
      <t>オスイ</t>
    </rPh>
    <rPh sb="747" eb="749">
      <t>ショリ</t>
    </rPh>
    <rPh sb="749" eb="751">
      <t>ゲンカ</t>
    </rPh>
    <rPh sb="752" eb="754">
      <t>サクゲン</t>
    </rPh>
    <rPh sb="755" eb="756">
      <t>ツト</t>
    </rPh>
    <rPh sb="816" eb="818">
      <t>ルイジ</t>
    </rPh>
    <rPh sb="818" eb="820">
      <t>ダンタイ</t>
    </rPh>
    <rPh sb="820" eb="822">
      <t>ヘイキン</t>
    </rPh>
    <rPh sb="822" eb="823">
      <t>チ</t>
    </rPh>
    <rPh sb="824" eb="826">
      <t>シタマワ</t>
    </rPh>
    <rPh sb="831" eb="833">
      <t>シセツ</t>
    </rPh>
    <rPh sb="833" eb="835">
      <t>キボ</t>
    </rPh>
    <rPh sb="836" eb="837">
      <t>タイ</t>
    </rPh>
    <rPh sb="838" eb="839">
      <t>ヒク</t>
    </rPh>
    <rPh sb="850" eb="852">
      <t>コンゴ</t>
    </rPh>
    <rPh sb="852" eb="854">
      <t>シセツ</t>
    </rPh>
    <rPh sb="863" eb="864">
      <t>カ</t>
    </rPh>
    <rPh sb="865" eb="868">
      <t>トウハイゴウ</t>
    </rPh>
    <rPh sb="869" eb="871">
      <t>ケントウ</t>
    </rPh>
    <rPh sb="873" eb="875">
      <t>ヒツヨウ</t>
    </rPh>
    <rPh sb="946" eb="947">
      <t>タカ</t>
    </rPh>
    <rPh sb="954" eb="955">
      <t>イマ</t>
    </rPh>
    <rPh sb="967" eb="969">
      <t>コンゴ</t>
    </rPh>
    <rPh sb="970" eb="972">
      <t>セツゾク</t>
    </rPh>
    <rPh sb="973" eb="975">
      <t>スイシン</t>
    </rPh>
    <rPh sb="976" eb="977">
      <t>ハカ</t>
    </rPh>
    <phoneticPr fontId="4"/>
  </si>
  <si>
    <t>　令和５年度より企業会計を一部適用しているが，人口減少による使用料等の収益が減少しているので，料金改定を実施し，健全な経営に努める。また，一般会計繰入金が大きいため,合わせて下水道接続推進と費用の削減や財源確保に力を入れていかなければならない。　　　　　　　　　　　　　　　　　　　　　　　　　　　　　　　　　　　　　　　　　　　　　　　　　　　　　　　(ア)急激な人口減少に伴うサービス需要の減少→収益の低下が著しい為，料金改定の早期実現や経費削減を行うために施設の統廃合やダウンサイジングも検討していく必要がある。　　　　　　　　　　　　　　　　　　　　　　　　　　　　　　　　　　　　　　　　　　　　　　　　　　　　　　　(イ)施設の老朽化に伴う更新需要の拡大→ストックマネジメント計画を基に施設の更新等行っているが，今後も多大な更新費用が必要となってくるため，施設の統廃合やダウンサイジング等も検討していく必要がある。　　　　　　　　　　　　　　　　　　　　　　　　　　　　　　　　　　　　　　(ウ)公営企業に携わる人材確保の困難→新たな人材確保は難しいため本町職員の人材育成が基本になると思うが，職員にも興味を持ってもらえるような取り組みを行い，やりがいのある仕事だとアピールする必要がある。また，今後の経営状況次第では水道，下水道含めた広域連携も視野に入れる必要がある。　　　　　　　　　　　　　　　　　　　　　　　　　　　　　　　　　　　　　　　　　　　　　　　　　　　　　　　　　　　　　　　(エ)近年の職員給与費の増加や物価高騰による営業費用の増加の影響→費用は増加の一途を辿っているが，収益に関しては減少を続けている。料金収納事務を強化するなど対策はしているが，公営企業だけで解決できるほど見通しは良くない。今後，一般会計とも協議し，一部職員の給与費負担等も依頼しなければならない可能性も出てくる。</t>
    <rPh sb="1" eb="3">
      <t>レイワ</t>
    </rPh>
    <rPh sb="4" eb="5">
      <t>ネン</t>
    </rPh>
    <rPh sb="5" eb="6">
      <t>ド</t>
    </rPh>
    <rPh sb="8" eb="10">
      <t>キギョウ</t>
    </rPh>
    <rPh sb="10" eb="12">
      <t>カイケイ</t>
    </rPh>
    <rPh sb="13" eb="15">
      <t>イチブ</t>
    </rPh>
    <rPh sb="15" eb="17">
      <t>テキヨウ</t>
    </rPh>
    <rPh sb="23" eb="25">
      <t>ジンコウ</t>
    </rPh>
    <rPh sb="25" eb="27">
      <t>ゲンショウ</t>
    </rPh>
    <rPh sb="30" eb="33">
      <t>シヨウリョウ</t>
    </rPh>
    <rPh sb="33" eb="34">
      <t>トウ</t>
    </rPh>
    <rPh sb="35" eb="37">
      <t>シュウエキ</t>
    </rPh>
    <rPh sb="38" eb="40">
      <t>ゲンショウ</t>
    </rPh>
    <rPh sb="47" eb="49">
      <t>リョウキン</t>
    </rPh>
    <rPh sb="49" eb="51">
      <t>カイテイ</t>
    </rPh>
    <rPh sb="52" eb="54">
      <t>ジッシ</t>
    </rPh>
    <rPh sb="62" eb="63">
      <t>ツト</t>
    </rPh>
    <rPh sb="180" eb="182">
      <t>キュウゲキ</t>
    </rPh>
    <rPh sb="183" eb="185">
      <t>ジンコウ</t>
    </rPh>
    <rPh sb="185" eb="187">
      <t>ゲンショウ</t>
    </rPh>
    <rPh sb="188" eb="189">
      <t>トモナ</t>
    </rPh>
    <rPh sb="194" eb="196">
      <t>ジュヨウ</t>
    </rPh>
    <rPh sb="197" eb="199">
      <t>ゲンショウ</t>
    </rPh>
    <rPh sb="200" eb="202">
      <t>シュウエキ</t>
    </rPh>
    <rPh sb="203" eb="205">
      <t>テイカ</t>
    </rPh>
    <rPh sb="206" eb="207">
      <t>イチジル</t>
    </rPh>
    <rPh sb="209" eb="210">
      <t>タメ</t>
    </rPh>
    <rPh sb="211" eb="213">
      <t>リョウキン</t>
    </rPh>
    <rPh sb="213" eb="215">
      <t>カイテイ</t>
    </rPh>
    <rPh sb="216" eb="218">
      <t>ソウキ</t>
    </rPh>
    <rPh sb="218" eb="220">
      <t>ジツゲン</t>
    </rPh>
    <rPh sb="221" eb="223">
      <t>ケイヒ</t>
    </rPh>
    <rPh sb="223" eb="225">
      <t>サクゲン</t>
    </rPh>
    <rPh sb="226" eb="227">
      <t>オコナ</t>
    </rPh>
    <rPh sb="231" eb="233">
      <t>シセツ</t>
    </rPh>
    <rPh sb="234" eb="237">
      <t>トウハイゴウ</t>
    </rPh>
    <rPh sb="247" eb="249">
      <t>ケントウ</t>
    </rPh>
    <rPh sb="253" eb="255">
      <t>ヒツヨウ</t>
    </rPh>
    <rPh sb="317" eb="319">
      <t>シセツ</t>
    </rPh>
    <rPh sb="320" eb="323">
      <t>ロウキュウカ</t>
    </rPh>
    <rPh sb="324" eb="325">
      <t>トモナ</t>
    </rPh>
    <rPh sb="326" eb="328">
      <t>コウシン</t>
    </rPh>
    <rPh sb="328" eb="330">
      <t>ジュヨウ</t>
    </rPh>
    <rPh sb="331" eb="333">
      <t>カクダイ</t>
    </rPh>
    <rPh sb="344" eb="346">
      <t>ケイカク</t>
    </rPh>
    <rPh sb="347" eb="348">
      <t>モト</t>
    </rPh>
    <rPh sb="349" eb="351">
      <t>シセツ</t>
    </rPh>
    <rPh sb="352" eb="354">
      <t>コウシン</t>
    </rPh>
    <rPh sb="354" eb="355">
      <t>トウ</t>
    </rPh>
    <rPh sb="355" eb="356">
      <t>オコナ</t>
    </rPh>
    <rPh sb="362" eb="364">
      <t>コンゴ</t>
    </rPh>
    <rPh sb="365" eb="367">
      <t>タダイ</t>
    </rPh>
    <rPh sb="368" eb="370">
      <t>コウシン</t>
    </rPh>
    <rPh sb="370" eb="372">
      <t>ヒヨウ</t>
    </rPh>
    <rPh sb="373" eb="375">
      <t>ヒツヨウ</t>
    </rPh>
    <rPh sb="384" eb="386">
      <t>シセツ</t>
    </rPh>
    <rPh sb="387" eb="390">
      <t>トウハイゴウ</t>
    </rPh>
    <rPh sb="399" eb="400">
      <t>トウ</t>
    </rPh>
    <rPh sb="401" eb="403">
      <t>ケントウ</t>
    </rPh>
    <rPh sb="407" eb="409">
      <t>ヒツヨウ</t>
    </rPh>
    <rPh sb="454" eb="456">
      <t>コウエイ</t>
    </rPh>
    <rPh sb="456" eb="458">
      <t>キギョウ</t>
    </rPh>
    <rPh sb="459" eb="460">
      <t>タズサ</t>
    </rPh>
    <rPh sb="462" eb="464">
      <t>ジンザイ</t>
    </rPh>
    <rPh sb="464" eb="466">
      <t>カクホ</t>
    </rPh>
    <rPh sb="467" eb="469">
      <t>コンナン</t>
    </rPh>
    <rPh sb="470" eb="471">
      <t>アラ</t>
    </rPh>
    <rPh sb="473" eb="475">
      <t>ジンザイ</t>
    </rPh>
    <rPh sb="475" eb="477">
      <t>カクホ</t>
    </rPh>
    <rPh sb="478" eb="479">
      <t>ムズカ</t>
    </rPh>
    <rPh sb="483" eb="485">
      <t>ホンチョウ</t>
    </rPh>
    <rPh sb="485" eb="487">
      <t>ショクイン</t>
    </rPh>
    <rPh sb="488" eb="490">
      <t>ジンザイ</t>
    </rPh>
    <rPh sb="490" eb="492">
      <t>イクセイ</t>
    </rPh>
    <rPh sb="493" eb="495">
      <t>キホン</t>
    </rPh>
    <rPh sb="499" eb="500">
      <t>オモ</t>
    </rPh>
    <rPh sb="503" eb="505">
      <t>ショクイン</t>
    </rPh>
    <rPh sb="507" eb="509">
      <t>キョウミ</t>
    </rPh>
    <rPh sb="510" eb="511">
      <t>モ</t>
    </rPh>
    <rPh sb="520" eb="521">
      <t>ト</t>
    </rPh>
    <rPh sb="522" eb="523">
      <t>ク</t>
    </rPh>
    <rPh sb="525" eb="526">
      <t>オコナ</t>
    </rPh>
    <rPh sb="535" eb="537">
      <t>シゴト</t>
    </rPh>
    <rPh sb="545" eb="547">
      <t>ヒツヨウ</t>
    </rPh>
    <rPh sb="554" eb="556">
      <t>コンゴ</t>
    </rPh>
    <rPh sb="557" eb="559">
      <t>ケイエイ</t>
    </rPh>
    <rPh sb="559" eb="561">
      <t>ジョウキョウ</t>
    </rPh>
    <rPh sb="561" eb="563">
      <t>シダイ</t>
    </rPh>
    <rPh sb="565" eb="567">
      <t>スイドウ</t>
    </rPh>
    <rPh sb="568" eb="571">
      <t>ゲスイドウ</t>
    </rPh>
    <rPh sb="571" eb="572">
      <t>フク</t>
    </rPh>
    <rPh sb="574" eb="576">
      <t>コウイキ</t>
    </rPh>
    <rPh sb="576" eb="578">
      <t>レンケイ</t>
    </rPh>
    <rPh sb="579" eb="581">
      <t>シヤ</t>
    </rPh>
    <rPh sb="582" eb="583">
      <t>イ</t>
    </rPh>
    <rPh sb="585" eb="587">
      <t>ヒツヨウ</t>
    </rPh>
    <rPh sb="657" eb="659">
      <t>キンネン</t>
    </rPh>
    <rPh sb="660" eb="662">
      <t>ショクイン</t>
    </rPh>
    <rPh sb="662" eb="664">
      <t>キュウヨ</t>
    </rPh>
    <rPh sb="664" eb="665">
      <t>ヒ</t>
    </rPh>
    <rPh sb="666" eb="668">
      <t>ゾウカ</t>
    </rPh>
    <rPh sb="669" eb="671">
      <t>ブッカ</t>
    </rPh>
    <rPh sb="671" eb="673">
      <t>コウトウ</t>
    </rPh>
    <rPh sb="676" eb="678">
      <t>エイギョウ</t>
    </rPh>
    <rPh sb="678" eb="680">
      <t>ヒヨウ</t>
    </rPh>
    <rPh sb="681" eb="683">
      <t>ゾウカ</t>
    </rPh>
    <rPh sb="684" eb="686">
      <t>エイキョウ</t>
    </rPh>
    <rPh sb="687" eb="689">
      <t>ヒヨウ</t>
    </rPh>
    <rPh sb="690" eb="692">
      <t>ゾウカ</t>
    </rPh>
    <rPh sb="693" eb="695">
      <t>イット</t>
    </rPh>
    <rPh sb="696" eb="697">
      <t>タド</t>
    </rPh>
    <rPh sb="703" eb="705">
      <t>シュウエキ</t>
    </rPh>
    <rPh sb="706" eb="707">
      <t>カン</t>
    </rPh>
    <rPh sb="710" eb="712">
      <t>ゲンショウ</t>
    </rPh>
    <rPh sb="713" eb="714">
      <t>ツヅ</t>
    </rPh>
    <rPh sb="719" eb="721">
      <t>リョウキン</t>
    </rPh>
    <rPh sb="721" eb="723">
      <t>シュウノウ</t>
    </rPh>
    <rPh sb="723" eb="725">
      <t>ジム</t>
    </rPh>
    <rPh sb="726" eb="728">
      <t>キョウカ</t>
    </rPh>
    <rPh sb="732" eb="734">
      <t>タイサク</t>
    </rPh>
    <rPh sb="741" eb="743">
      <t>コウエイ</t>
    </rPh>
    <rPh sb="743" eb="745">
      <t>キギョウ</t>
    </rPh>
    <rPh sb="748" eb="750">
      <t>カイケツ</t>
    </rPh>
    <rPh sb="755" eb="757">
      <t>ミトオ</t>
    </rPh>
    <rPh sb="759" eb="760">
      <t>ヨ</t>
    </rPh>
    <rPh sb="764" eb="766">
      <t>コンゴ</t>
    </rPh>
    <rPh sb="767" eb="769">
      <t>イッパン</t>
    </rPh>
    <rPh sb="769" eb="771">
      <t>カイケイ</t>
    </rPh>
    <rPh sb="773" eb="775">
      <t>キョウギ</t>
    </rPh>
    <rPh sb="777" eb="779">
      <t>イチブ</t>
    </rPh>
    <rPh sb="779" eb="781">
      <t>ショクイン</t>
    </rPh>
    <rPh sb="782" eb="784">
      <t>キュウヨ</t>
    </rPh>
    <rPh sb="784" eb="785">
      <t>ヒ</t>
    </rPh>
    <rPh sb="785" eb="787">
      <t>フタン</t>
    </rPh>
    <rPh sb="787" eb="788">
      <t>トウ</t>
    </rPh>
    <rPh sb="789" eb="791">
      <t>イライ</t>
    </rPh>
    <rPh sb="800" eb="803">
      <t>カノウセイ</t>
    </rPh>
    <rPh sb="804" eb="805">
      <t>デ</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</si>
</sst>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7"/>
      <color theme="1"/>
      <name val="ＭＳ ゴシック"/>
      <family val="3"/>
      <charset val="128"/>
    </font>
    <font>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4"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E4BA-453D-B45A-378DE419C68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0.1</c:v>
                </c:pt>
                <c:pt idx="4">
                  <c:v>0.04</c:v>
                </c:pt>
              </c:numCache>
            </c:numRef>
          </c:val>
          <c:smooth val="0"/>
          <c:extLst>
            <c:ext xmlns:c16="http://schemas.microsoft.com/office/drawing/2014/chart" uri="{C3380CC4-5D6E-409C-BE32-E72D297353CC}">
              <c16:uniqueId val="{00000001-E4BA-453D-B45A-378DE419C68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34.28</c:v>
                </c:pt>
                <c:pt idx="4">
                  <c:v>35.06</c:v>
                </c:pt>
              </c:numCache>
            </c:numRef>
          </c:val>
          <c:extLst>
            <c:ext xmlns:c16="http://schemas.microsoft.com/office/drawing/2014/chart" uri="{C3380CC4-5D6E-409C-BE32-E72D297353CC}">
              <c16:uniqueId val="{00000000-B9D8-4743-A1AC-328AA46904C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48.03</c:v>
                </c:pt>
                <c:pt idx="4">
                  <c:v>48.92</c:v>
                </c:pt>
              </c:numCache>
            </c:numRef>
          </c:val>
          <c:smooth val="0"/>
          <c:extLst>
            <c:ext xmlns:c16="http://schemas.microsoft.com/office/drawing/2014/chart" uri="{C3380CC4-5D6E-409C-BE32-E72D297353CC}">
              <c16:uniqueId val="{00000001-B9D8-4743-A1AC-328AA46904C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84.89</c:v>
                </c:pt>
                <c:pt idx="4">
                  <c:v>85.89</c:v>
                </c:pt>
              </c:numCache>
            </c:numRef>
          </c:val>
          <c:extLst>
            <c:ext xmlns:c16="http://schemas.microsoft.com/office/drawing/2014/chart" uri="{C3380CC4-5D6E-409C-BE32-E72D297353CC}">
              <c16:uniqueId val="{00000000-229D-462F-883D-5070D6300F1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80.95</c:v>
                </c:pt>
                <c:pt idx="4">
                  <c:v>80.760000000000005</c:v>
                </c:pt>
              </c:numCache>
            </c:numRef>
          </c:val>
          <c:smooth val="0"/>
          <c:extLst>
            <c:ext xmlns:c16="http://schemas.microsoft.com/office/drawing/2014/chart" uri="{C3380CC4-5D6E-409C-BE32-E72D297353CC}">
              <c16:uniqueId val="{00000001-229D-462F-883D-5070D6300F1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59.85</c:v>
                </c:pt>
                <c:pt idx="4">
                  <c:v>100.14</c:v>
                </c:pt>
              </c:numCache>
            </c:numRef>
          </c:val>
          <c:extLst>
            <c:ext xmlns:c16="http://schemas.microsoft.com/office/drawing/2014/chart" uri="{C3380CC4-5D6E-409C-BE32-E72D297353CC}">
              <c16:uniqueId val="{00000000-6263-4380-831F-E583A07BE4A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107.04</c:v>
                </c:pt>
                <c:pt idx="4">
                  <c:v>107.83</c:v>
                </c:pt>
              </c:numCache>
            </c:numRef>
          </c:val>
          <c:smooth val="0"/>
          <c:extLst>
            <c:ext xmlns:c16="http://schemas.microsoft.com/office/drawing/2014/chart" uri="{C3380CC4-5D6E-409C-BE32-E72D297353CC}">
              <c16:uniqueId val="{00000001-6263-4380-831F-E583A07BE4A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3.86</c:v>
                </c:pt>
                <c:pt idx="4">
                  <c:v>7.84</c:v>
                </c:pt>
              </c:numCache>
            </c:numRef>
          </c:val>
          <c:extLst>
            <c:ext xmlns:c16="http://schemas.microsoft.com/office/drawing/2014/chart" uri="{C3380CC4-5D6E-409C-BE32-E72D297353CC}">
              <c16:uniqueId val="{00000000-2E15-46FB-B7D0-3A7BC10103C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23.37</c:v>
                </c:pt>
                <c:pt idx="4">
                  <c:v>22.1</c:v>
                </c:pt>
              </c:numCache>
            </c:numRef>
          </c:val>
          <c:smooth val="0"/>
          <c:extLst>
            <c:ext xmlns:c16="http://schemas.microsoft.com/office/drawing/2014/chart" uri="{C3380CC4-5D6E-409C-BE32-E72D297353CC}">
              <c16:uniqueId val="{00000001-2E15-46FB-B7D0-3A7BC10103C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3865-4EC4-9CE3-26BB2780301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3865-4EC4-9CE3-26BB2780301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178.73</c:v>
                </c:pt>
                <c:pt idx="4">
                  <c:v>217.64</c:v>
                </c:pt>
              </c:numCache>
            </c:numRef>
          </c:val>
          <c:extLst>
            <c:ext xmlns:c16="http://schemas.microsoft.com/office/drawing/2014/chart" uri="{C3380CC4-5D6E-409C-BE32-E72D297353CC}">
              <c16:uniqueId val="{00000000-C25A-4381-B1AF-E33EA418389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37.43</c:v>
                </c:pt>
                <c:pt idx="4">
                  <c:v>30.17</c:v>
                </c:pt>
              </c:numCache>
            </c:numRef>
          </c:val>
          <c:smooth val="0"/>
          <c:extLst>
            <c:ext xmlns:c16="http://schemas.microsoft.com/office/drawing/2014/chart" uri="{C3380CC4-5D6E-409C-BE32-E72D297353CC}">
              <c16:uniqueId val="{00000001-C25A-4381-B1AF-E33EA418389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122.17</c:v>
                </c:pt>
                <c:pt idx="4">
                  <c:v>151.33000000000001</c:v>
                </c:pt>
              </c:numCache>
            </c:numRef>
          </c:val>
          <c:extLst>
            <c:ext xmlns:c16="http://schemas.microsoft.com/office/drawing/2014/chart" uri="{C3380CC4-5D6E-409C-BE32-E72D297353CC}">
              <c16:uniqueId val="{00000000-1D2A-49E1-BF1A-65F8D8453C8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57.42</c:v>
                </c:pt>
                <c:pt idx="4">
                  <c:v>56.13</c:v>
                </c:pt>
              </c:numCache>
            </c:numRef>
          </c:val>
          <c:smooth val="0"/>
          <c:extLst>
            <c:ext xmlns:c16="http://schemas.microsoft.com/office/drawing/2014/chart" uri="{C3380CC4-5D6E-409C-BE32-E72D297353CC}">
              <c16:uniqueId val="{00000001-1D2A-49E1-BF1A-65F8D8453C8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2868-490C-9CFE-9B667218E4A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1174.6099999999999</c:v>
                </c:pt>
                <c:pt idx="4">
                  <c:v>1343.89</c:v>
                </c:pt>
              </c:numCache>
            </c:numRef>
          </c:val>
          <c:smooth val="0"/>
          <c:extLst>
            <c:ext xmlns:c16="http://schemas.microsoft.com/office/drawing/2014/chart" uri="{C3380CC4-5D6E-409C-BE32-E72D297353CC}">
              <c16:uniqueId val="{00000001-2868-490C-9CFE-9B667218E4A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63.59</c:v>
                </c:pt>
                <c:pt idx="4">
                  <c:v>51.87</c:v>
                </c:pt>
              </c:numCache>
            </c:numRef>
          </c:val>
          <c:extLst>
            <c:ext xmlns:c16="http://schemas.microsoft.com/office/drawing/2014/chart" uri="{C3380CC4-5D6E-409C-BE32-E72D297353CC}">
              <c16:uniqueId val="{00000000-5755-4B1A-9E19-D95D2D6709A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75.41</c:v>
                </c:pt>
                <c:pt idx="4">
                  <c:v>72.84</c:v>
                </c:pt>
              </c:numCache>
            </c:numRef>
          </c:val>
          <c:smooth val="0"/>
          <c:extLst>
            <c:ext xmlns:c16="http://schemas.microsoft.com/office/drawing/2014/chart" uri="{C3380CC4-5D6E-409C-BE32-E72D297353CC}">
              <c16:uniqueId val="{00000001-5755-4B1A-9E19-D95D2D6709A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283.64999999999998</c:v>
                </c:pt>
                <c:pt idx="4">
                  <c:v>282.01</c:v>
                </c:pt>
              </c:numCache>
            </c:numRef>
          </c:val>
          <c:extLst>
            <c:ext xmlns:c16="http://schemas.microsoft.com/office/drawing/2014/chart" uri="{C3380CC4-5D6E-409C-BE32-E72D297353CC}">
              <c16:uniqueId val="{00000000-D2D6-44F1-A96F-49539424781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223.48</c:v>
                </c:pt>
                <c:pt idx="4">
                  <c:v>232.33</c:v>
                </c:pt>
              </c:numCache>
            </c:numRef>
          </c:val>
          <c:smooth val="0"/>
          <c:extLst>
            <c:ext xmlns:c16="http://schemas.microsoft.com/office/drawing/2014/chart" uri="{C3380CC4-5D6E-409C-BE32-E72D297353CC}">
              <c16:uniqueId val="{00000001-D2D6-44F1-A96F-49539424781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Z85"/>
  <sheetViews>
    <sheetView showGridLines="0" tabSelected="1" view="pageBreakPreview" zoomScale="85" zoomScaleNormal="85" zoomScaleSheetLayoutView="85"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鹿児島県　和泊町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8" t="str">
        <f>データ!I6</f>
        <v>法適用</v>
      </c>
      <c r="C8" s="38"/>
      <c r="D8" s="38"/>
      <c r="E8" s="38"/>
      <c r="F8" s="38"/>
      <c r="G8" s="38"/>
      <c r="H8" s="38"/>
      <c r="I8" s="38" t="str">
        <f>データ!J6</f>
        <v>下水道事業</v>
      </c>
      <c r="J8" s="38"/>
      <c r="K8" s="38"/>
      <c r="L8" s="38"/>
      <c r="M8" s="38"/>
      <c r="N8" s="38"/>
      <c r="O8" s="38"/>
      <c r="P8" s="38" t="str">
        <f>データ!K6</f>
        <v>公共下水道</v>
      </c>
      <c r="Q8" s="38"/>
      <c r="R8" s="38"/>
      <c r="S8" s="38"/>
      <c r="T8" s="38"/>
      <c r="U8" s="38"/>
      <c r="V8" s="38"/>
      <c r="W8" s="38" t="str">
        <f>データ!L6</f>
        <v>Cd2</v>
      </c>
      <c r="X8" s="38"/>
      <c r="Y8" s="38"/>
      <c r="Z8" s="38"/>
      <c r="AA8" s="38"/>
      <c r="AB8" s="38"/>
      <c r="AC8" s="38"/>
      <c r="AD8" s="39" t="str">
        <f>データ!$M$6</f>
        <v>非設置</v>
      </c>
      <c r="AE8" s="39"/>
      <c r="AF8" s="39"/>
      <c r="AG8" s="39"/>
      <c r="AH8" s="39"/>
      <c r="AI8" s="39"/>
      <c r="AJ8" s="39"/>
      <c r="AK8" s="3"/>
      <c r="AL8" s="40">
        <f>データ!S6</f>
        <v>5975</v>
      </c>
      <c r="AM8" s="40"/>
      <c r="AN8" s="40"/>
      <c r="AO8" s="40"/>
      <c r="AP8" s="40"/>
      <c r="AQ8" s="40"/>
      <c r="AR8" s="40"/>
      <c r="AS8" s="40"/>
      <c r="AT8" s="41">
        <f>データ!T6</f>
        <v>40.39</v>
      </c>
      <c r="AU8" s="41"/>
      <c r="AV8" s="41"/>
      <c r="AW8" s="41"/>
      <c r="AX8" s="41"/>
      <c r="AY8" s="41"/>
      <c r="AZ8" s="41"/>
      <c r="BA8" s="41"/>
      <c r="BB8" s="41">
        <f>データ!U6</f>
        <v>147.93</v>
      </c>
      <c r="BC8" s="41"/>
      <c r="BD8" s="41"/>
      <c r="BE8" s="41"/>
      <c r="BF8" s="41"/>
      <c r="BG8" s="41"/>
      <c r="BH8" s="41"/>
      <c r="BI8" s="41"/>
      <c r="BJ8" s="3"/>
      <c r="BK8" s="3"/>
      <c r="BL8" s="34" t="s">
        <v>10</v>
      </c>
      <c r="BM8" s="35"/>
      <c r="BN8" s="36" t="s">
        <v>11</v>
      </c>
      <c r="BO8" s="36"/>
      <c r="BP8" s="36"/>
      <c r="BQ8" s="36"/>
      <c r="BR8" s="36"/>
      <c r="BS8" s="36"/>
      <c r="BT8" s="36"/>
      <c r="BU8" s="36"/>
      <c r="BV8" s="36"/>
      <c r="BW8" s="36"/>
      <c r="BX8" s="36"/>
      <c r="BY8" s="37"/>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41" t="str">
        <f>データ!N6</f>
        <v>-</v>
      </c>
      <c r="C10" s="41"/>
      <c r="D10" s="41"/>
      <c r="E10" s="41"/>
      <c r="F10" s="41"/>
      <c r="G10" s="41"/>
      <c r="H10" s="41"/>
      <c r="I10" s="41">
        <f>データ!O6</f>
        <v>76.84</v>
      </c>
      <c r="J10" s="41"/>
      <c r="K10" s="41"/>
      <c r="L10" s="41"/>
      <c r="M10" s="41"/>
      <c r="N10" s="41"/>
      <c r="O10" s="41"/>
      <c r="P10" s="41">
        <f>データ!P6</f>
        <v>52.38</v>
      </c>
      <c r="Q10" s="41"/>
      <c r="R10" s="41"/>
      <c r="S10" s="41"/>
      <c r="T10" s="41"/>
      <c r="U10" s="41"/>
      <c r="V10" s="41"/>
      <c r="W10" s="41">
        <f>データ!Q6</f>
        <v>100</v>
      </c>
      <c r="X10" s="41"/>
      <c r="Y10" s="41"/>
      <c r="Z10" s="41"/>
      <c r="AA10" s="41"/>
      <c r="AB10" s="41"/>
      <c r="AC10" s="41"/>
      <c r="AD10" s="40">
        <f>データ!R6</f>
        <v>2960</v>
      </c>
      <c r="AE10" s="40"/>
      <c r="AF10" s="40"/>
      <c r="AG10" s="40"/>
      <c r="AH10" s="40"/>
      <c r="AI10" s="40"/>
      <c r="AJ10" s="40"/>
      <c r="AK10" s="2"/>
      <c r="AL10" s="40">
        <f>データ!V6</f>
        <v>3084</v>
      </c>
      <c r="AM10" s="40"/>
      <c r="AN10" s="40"/>
      <c r="AO10" s="40"/>
      <c r="AP10" s="40"/>
      <c r="AQ10" s="40"/>
      <c r="AR10" s="40"/>
      <c r="AS10" s="40"/>
      <c r="AT10" s="41">
        <f>データ!W6</f>
        <v>1.87</v>
      </c>
      <c r="AU10" s="41"/>
      <c r="AV10" s="41"/>
      <c r="AW10" s="41"/>
      <c r="AX10" s="41"/>
      <c r="AY10" s="41"/>
      <c r="AZ10" s="41"/>
      <c r="BA10" s="41"/>
      <c r="BB10" s="41">
        <f>データ!X6</f>
        <v>1649.2</v>
      </c>
      <c r="BC10" s="41"/>
      <c r="BD10" s="41"/>
      <c r="BE10" s="41"/>
      <c r="BF10" s="41"/>
      <c r="BG10" s="41"/>
      <c r="BH10" s="41"/>
      <c r="BI10" s="41"/>
      <c r="BJ10" s="2"/>
      <c r="BK10" s="2"/>
      <c r="BL10" s="52" t="s">
        <v>22</v>
      </c>
      <c r="BM10" s="53"/>
      <c r="BN10" s="60" t="s">
        <v>23</v>
      </c>
      <c r="BO10" s="60"/>
      <c r="BP10" s="60"/>
      <c r="BQ10" s="60"/>
      <c r="BR10" s="60"/>
      <c r="BS10" s="60"/>
      <c r="BT10" s="60"/>
      <c r="BU10" s="60"/>
      <c r="BV10" s="60"/>
      <c r="BW10" s="60"/>
      <c r="BX10" s="60"/>
      <c r="BY10" s="61"/>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24</v>
      </c>
      <c r="BM11" s="62"/>
      <c r="BN11" s="62"/>
      <c r="BO11" s="62"/>
      <c r="BP11" s="62"/>
      <c r="BQ11" s="62"/>
      <c r="BR11" s="62"/>
      <c r="BS11" s="62"/>
      <c r="BT11" s="62"/>
      <c r="BU11" s="62"/>
      <c r="BV11" s="62"/>
      <c r="BW11" s="62"/>
      <c r="BX11" s="62"/>
      <c r="BY11" s="62"/>
      <c r="BZ11" s="6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2">
      <c r="A14" s="2"/>
      <c r="B14" s="64" t="s">
        <v>25</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44" t="s">
        <v>26</v>
      </c>
      <c r="BM14" s="45"/>
      <c r="BN14" s="45"/>
      <c r="BO14" s="45"/>
      <c r="BP14" s="45"/>
      <c r="BQ14" s="45"/>
      <c r="BR14" s="45"/>
      <c r="BS14" s="45"/>
      <c r="BT14" s="45"/>
      <c r="BU14" s="45"/>
      <c r="BV14" s="45"/>
      <c r="BW14" s="45"/>
      <c r="BX14" s="45"/>
      <c r="BY14" s="45"/>
      <c r="BZ14" s="46"/>
    </row>
    <row r="15" spans="1:78" ht="13.5" customHeight="1" x14ac:dyDescent="0.2">
      <c r="A15" s="2"/>
      <c r="B15" s="67"/>
      <c r="C15" s="68"/>
      <c r="D15" s="68"/>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c r="BJ15" s="6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4" t="s">
        <v>114</v>
      </c>
      <c r="BM16" s="55"/>
      <c r="BN16" s="55"/>
      <c r="BO16" s="55"/>
      <c r="BP16" s="55"/>
      <c r="BQ16" s="55"/>
      <c r="BR16" s="55"/>
      <c r="BS16" s="55"/>
      <c r="BT16" s="55"/>
      <c r="BU16" s="55"/>
      <c r="BV16" s="55"/>
      <c r="BW16" s="55"/>
      <c r="BX16" s="55"/>
      <c r="BY16" s="55"/>
      <c r="BZ16" s="5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4"/>
      <c r="BM17" s="55"/>
      <c r="BN17" s="55"/>
      <c r="BO17" s="55"/>
      <c r="BP17" s="55"/>
      <c r="BQ17" s="55"/>
      <c r="BR17" s="55"/>
      <c r="BS17" s="55"/>
      <c r="BT17" s="55"/>
      <c r="BU17" s="55"/>
      <c r="BV17" s="55"/>
      <c r="BW17" s="55"/>
      <c r="BX17" s="55"/>
      <c r="BY17" s="55"/>
      <c r="BZ17" s="5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4"/>
      <c r="BM18" s="55"/>
      <c r="BN18" s="55"/>
      <c r="BO18" s="55"/>
      <c r="BP18" s="55"/>
      <c r="BQ18" s="55"/>
      <c r="BR18" s="55"/>
      <c r="BS18" s="55"/>
      <c r="BT18" s="55"/>
      <c r="BU18" s="55"/>
      <c r="BV18" s="55"/>
      <c r="BW18" s="55"/>
      <c r="BX18" s="55"/>
      <c r="BY18" s="55"/>
      <c r="BZ18" s="5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4"/>
      <c r="BM19" s="55"/>
      <c r="BN19" s="55"/>
      <c r="BO19" s="55"/>
      <c r="BP19" s="55"/>
      <c r="BQ19" s="55"/>
      <c r="BR19" s="55"/>
      <c r="BS19" s="55"/>
      <c r="BT19" s="55"/>
      <c r="BU19" s="55"/>
      <c r="BV19" s="55"/>
      <c r="BW19" s="55"/>
      <c r="BX19" s="55"/>
      <c r="BY19" s="55"/>
      <c r="BZ19" s="5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4"/>
      <c r="BM20" s="55"/>
      <c r="BN20" s="55"/>
      <c r="BO20" s="55"/>
      <c r="BP20" s="55"/>
      <c r="BQ20" s="55"/>
      <c r="BR20" s="55"/>
      <c r="BS20" s="55"/>
      <c r="BT20" s="55"/>
      <c r="BU20" s="55"/>
      <c r="BV20" s="55"/>
      <c r="BW20" s="55"/>
      <c r="BX20" s="55"/>
      <c r="BY20" s="55"/>
      <c r="BZ20" s="5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4"/>
      <c r="BM21" s="55"/>
      <c r="BN21" s="55"/>
      <c r="BO21" s="55"/>
      <c r="BP21" s="55"/>
      <c r="BQ21" s="55"/>
      <c r="BR21" s="55"/>
      <c r="BS21" s="55"/>
      <c r="BT21" s="55"/>
      <c r="BU21" s="55"/>
      <c r="BV21" s="55"/>
      <c r="BW21" s="55"/>
      <c r="BX21" s="55"/>
      <c r="BY21" s="55"/>
      <c r="BZ21" s="5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4"/>
      <c r="BM22" s="55"/>
      <c r="BN22" s="55"/>
      <c r="BO22" s="55"/>
      <c r="BP22" s="55"/>
      <c r="BQ22" s="55"/>
      <c r="BR22" s="55"/>
      <c r="BS22" s="55"/>
      <c r="BT22" s="55"/>
      <c r="BU22" s="55"/>
      <c r="BV22" s="55"/>
      <c r="BW22" s="55"/>
      <c r="BX22" s="55"/>
      <c r="BY22" s="55"/>
      <c r="BZ22" s="5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4"/>
      <c r="BM23" s="55"/>
      <c r="BN23" s="55"/>
      <c r="BO23" s="55"/>
      <c r="BP23" s="55"/>
      <c r="BQ23" s="55"/>
      <c r="BR23" s="55"/>
      <c r="BS23" s="55"/>
      <c r="BT23" s="55"/>
      <c r="BU23" s="55"/>
      <c r="BV23" s="55"/>
      <c r="BW23" s="55"/>
      <c r="BX23" s="55"/>
      <c r="BY23" s="55"/>
      <c r="BZ23" s="5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4"/>
      <c r="BM24" s="55"/>
      <c r="BN24" s="55"/>
      <c r="BO24" s="55"/>
      <c r="BP24" s="55"/>
      <c r="BQ24" s="55"/>
      <c r="BR24" s="55"/>
      <c r="BS24" s="55"/>
      <c r="BT24" s="55"/>
      <c r="BU24" s="55"/>
      <c r="BV24" s="55"/>
      <c r="BW24" s="55"/>
      <c r="BX24" s="55"/>
      <c r="BY24" s="55"/>
      <c r="BZ24" s="5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4"/>
      <c r="BM25" s="55"/>
      <c r="BN25" s="55"/>
      <c r="BO25" s="55"/>
      <c r="BP25" s="55"/>
      <c r="BQ25" s="55"/>
      <c r="BR25" s="55"/>
      <c r="BS25" s="55"/>
      <c r="BT25" s="55"/>
      <c r="BU25" s="55"/>
      <c r="BV25" s="55"/>
      <c r="BW25" s="55"/>
      <c r="BX25" s="55"/>
      <c r="BY25" s="55"/>
      <c r="BZ25" s="5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4"/>
      <c r="BM26" s="55"/>
      <c r="BN26" s="55"/>
      <c r="BO26" s="55"/>
      <c r="BP26" s="55"/>
      <c r="BQ26" s="55"/>
      <c r="BR26" s="55"/>
      <c r="BS26" s="55"/>
      <c r="BT26" s="55"/>
      <c r="BU26" s="55"/>
      <c r="BV26" s="55"/>
      <c r="BW26" s="55"/>
      <c r="BX26" s="55"/>
      <c r="BY26" s="55"/>
      <c r="BZ26" s="5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4"/>
      <c r="BM27" s="55"/>
      <c r="BN27" s="55"/>
      <c r="BO27" s="55"/>
      <c r="BP27" s="55"/>
      <c r="BQ27" s="55"/>
      <c r="BR27" s="55"/>
      <c r="BS27" s="55"/>
      <c r="BT27" s="55"/>
      <c r="BU27" s="55"/>
      <c r="BV27" s="55"/>
      <c r="BW27" s="55"/>
      <c r="BX27" s="55"/>
      <c r="BY27" s="55"/>
      <c r="BZ27" s="5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4"/>
      <c r="BM28" s="55"/>
      <c r="BN28" s="55"/>
      <c r="BO28" s="55"/>
      <c r="BP28" s="55"/>
      <c r="BQ28" s="55"/>
      <c r="BR28" s="55"/>
      <c r="BS28" s="55"/>
      <c r="BT28" s="55"/>
      <c r="BU28" s="55"/>
      <c r="BV28" s="55"/>
      <c r="BW28" s="55"/>
      <c r="BX28" s="55"/>
      <c r="BY28" s="55"/>
      <c r="BZ28" s="5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4"/>
      <c r="BM29" s="55"/>
      <c r="BN29" s="55"/>
      <c r="BO29" s="55"/>
      <c r="BP29" s="55"/>
      <c r="BQ29" s="55"/>
      <c r="BR29" s="55"/>
      <c r="BS29" s="55"/>
      <c r="BT29" s="55"/>
      <c r="BU29" s="55"/>
      <c r="BV29" s="55"/>
      <c r="BW29" s="55"/>
      <c r="BX29" s="55"/>
      <c r="BY29" s="55"/>
      <c r="BZ29" s="5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4"/>
      <c r="BM30" s="55"/>
      <c r="BN30" s="55"/>
      <c r="BO30" s="55"/>
      <c r="BP30" s="55"/>
      <c r="BQ30" s="55"/>
      <c r="BR30" s="55"/>
      <c r="BS30" s="55"/>
      <c r="BT30" s="55"/>
      <c r="BU30" s="55"/>
      <c r="BV30" s="55"/>
      <c r="BW30" s="55"/>
      <c r="BX30" s="55"/>
      <c r="BY30" s="55"/>
      <c r="BZ30" s="5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4"/>
      <c r="BM31" s="55"/>
      <c r="BN31" s="55"/>
      <c r="BO31" s="55"/>
      <c r="BP31" s="55"/>
      <c r="BQ31" s="55"/>
      <c r="BR31" s="55"/>
      <c r="BS31" s="55"/>
      <c r="BT31" s="55"/>
      <c r="BU31" s="55"/>
      <c r="BV31" s="55"/>
      <c r="BW31" s="55"/>
      <c r="BX31" s="55"/>
      <c r="BY31" s="55"/>
      <c r="BZ31" s="5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4"/>
      <c r="BM32" s="55"/>
      <c r="BN32" s="55"/>
      <c r="BO32" s="55"/>
      <c r="BP32" s="55"/>
      <c r="BQ32" s="55"/>
      <c r="BR32" s="55"/>
      <c r="BS32" s="55"/>
      <c r="BT32" s="55"/>
      <c r="BU32" s="55"/>
      <c r="BV32" s="55"/>
      <c r="BW32" s="55"/>
      <c r="BX32" s="55"/>
      <c r="BY32" s="55"/>
      <c r="BZ32" s="5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4"/>
      <c r="BM33" s="55"/>
      <c r="BN33" s="55"/>
      <c r="BO33" s="55"/>
      <c r="BP33" s="55"/>
      <c r="BQ33" s="55"/>
      <c r="BR33" s="55"/>
      <c r="BS33" s="55"/>
      <c r="BT33" s="55"/>
      <c r="BU33" s="55"/>
      <c r="BV33" s="55"/>
      <c r="BW33" s="55"/>
      <c r="BX33" s="55"/>
      <c r="BY33" s="55"/>
      <c r="BZ33" s="5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4"/>
      <c r="BM34" s="55"/>
      <c r="BN34" s="55"/>
      <c r="BO34" s="55"/>
      <c r="BP34" s="55"/>
      <c r="BQ34" s="55"/>
      <c r="BR34" s="55"/>
      <c r="BS34" s="55"/>
      <c r="BT34" s="55"/>
      <c r="BU34" s="55"/>
      <c r="BV34" s="55"/>
      <c r="BW34" s="55"/>
      <c r="BX34" s="55"/>
      <c r="BY34" s="55"/>
      <c r="BZ34" s="5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4"/>
      <c r="BM35" s="55"/>
      <c r="BN35" s="55"/>
      <c r="BO35" s="55"/>
      <c r="BP35" s="55"/>
      <c r="BQ35" s="55"/>
      <c r="BR35" s="55"/>
      <c r="BS35" s="55"/>
      <c r="BT35" s="55"/>
      <c r="BU35" s="55"/>
      <c r="BV35" s="55"/>
      <c r="BW35" s="55"/>
      <c r="BX35" s="55"/>
      <c r="BY35" s="55"/>
      <c r="BZ35" s="5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4"/>
      <c r="BM36" s="55"/>
      <c r="BN36" s="55"/>
      <c r="BO36" s="55"/>
      <c r="BP36" s="55"/>
      <c r="BQ36" s="55"/>
      <c r="BR36" s="55"/>
      <c r="BS36" s="55"/>
      <c r="BT36" s="55"/>
      <c r="BU36" s="55"/>
      <c r="BV36" s="55"/>
      <c r="BW36" s="55"/>
      <c r="BX36" s="55"/>
      <c r="BY36" s="55"/>
      <c r="BZ36" s="5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4"/>
      <c r="BM37" s="55"/>
      <c r="BN37" s="55"/>
      <c r="BO37" s="55"/>
      <c r="BP37" s="55"/>
      <c r="BQ37" s="55"/>
      <c r="BR37" s="55"/>
      <c r="BS37" s="55"/>
      <c r="BT37" s="55"/>
      <c r="BU37" s="55"/>
      <c r="BV37" s="55"/>
      <c r="BW37" s="55"/>
      <c r="BX37" s="55"/>
      <c r="BY37" s="55"/>
      <c r="BZ37" s="5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4"/>
      <c r="BM38" s="55"/>
      <c r="BN38" s="55"/>
      <c r="BO38" s="55"/>
      <c r="BP38" s="55"/>
      <c r="BQ38" s="55"/>
      <c r="BR38" s="55"/>
      <c r="BS38" s="55"/>
      <c r="BT38" s="55"/>
      <c r="BU38" s="55"/>
      <c r="BV38" s="55"/>
      <c r="BW38" s="55"/>
      <c r="BX38" s="55"/>
      <c r="BY38" s="55"/>
      <c r="BZ38" s="5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4"/>
      <c r="BM39" s="55"/>
      <c r="BN39" s="55"/>
      <c r="BO39" s="55"/>
      <c r="BP39" s="55"/>
      <c r="BQ39" s="55"/>
      <c r="BR39" s="55"/>
      <c r="BS39" s="55"/>
      <c r="BT39" s="55"/>
      <c r="BU39" s="55"/>
      <c r="BV39" s="55"/>
      <c r="BW39" s="55"/>
      <c r="BX39" s="55"/>
      <c r="BY39" s="55"/>
      <c r="BZ39" s="5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4"/>
      <c r="BM40" s="55"/>
      <c r="BN40" s="55"/>
      <c r="BO40" s="55"/>
      <c r="BP40" s="55"/>
      <c r="BQ40" s="55"/>
      <c r="BR40" s="55"/>
      <c r="BS40" s="55"/>
      <c r="BT40" s="55"/>
      <c r="BU40" s="55"/>
      <c r="BV40" s="55"/>
      <c r="BW40" s="55"/>
      <c r="BX40" s="55"/>
      <c r="BY40" s="55"/>
      <c r="BZ40" s="5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4"/>
      <c r="BM41" s="55"/>
      <c r="BN41" s="55"/>
      <c r="BO41" s="55"/>
      <c r="BP41" s="55"/>
      <c r="BQ41" s="55"/>
      <c r="BR41" s="55"/>
      <c r="BS41" s="55"/>
      <c r="BT41" s="55"/>
      <c r="BU41" s="55"/>
      <c r="BV41" s="55"/>
      <c r="BW41" s="55"/>
      <c r="BX41" s="55"/>
      <c r="BY41" s="55"/>
      <c r="BZ41" s="5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4"/>
      <c r="BM42" s="55"/>
      <c r="BN42" s="55"/>
      <c r="BO42" s="55"/>
      <c r="BP42" s="55"/>
      <c r="BQ42" s="55"/>
      <c r="BR42" s="55"/>
      <c r="BS42" s="55"/>
      <c r="BT42" s="55"/>
      <c r="BU42" s="55"/>
      <c r="BV42" s="55"/>
      <c r="BW42" s="55"/>
      <c r="BX42" s="55"/>
      <c r="BY42" s="55"/>
      <c r="BZ42" s="5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4"/>
      <c r="BM43" s="55"/>
      <c r="BN43" s="55"/>
      <c r="BO43" s="55"/>
      <c r="BP43" s="55"/>
      <c r="BQ43" s="55"/>
      <c r="BR43" s="55"/>
      <c r="BS43" s="55"/>
      <c r="BT43" s="55"/>
      <c r="BU43" s="55"/>
      <c r="BV43" s="55"/>
      <c r="BW43" s="55"/>
      <c r="BX43" s="55"/>
      <c r="BY43" s="55"/>
      <c r="BZ43" s="5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1" t="s">
        <v>113</v>
      </c>
      <c r="BM47" s="72"/>
      <c r="BN47" s="72"/>
      <c r="BO47" s="72"/>
      <c r="BP47" s="72"/>
      <c r="BQ47" s="72"/>
      <c r="BR47" s="72"/>
      <c r="BS47" s="72"/>
      <c r="BT47" s="72"/>
      <c r="BU47" s="72"/>
      <c r="BV47" s="72"/>
      <c r="BW47" s="72"/>
      <c r="BX47" s="72"/>
      <c r="BY47" s="72"/>
      <c r="BZ47" s="7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1"/>
      <c r="BM48" s="72"/>
      <c r="BN48" s="72"/>
      <c r="BO48" s="72"/>
      <c r="BP48" s="72"/>
      <c r="BQ48" s="72"/>
      <c r="BR48" s="72"/>
      <c r="BS48" s="72"/>
      <c r="BT48" s="72"/>
      <c r="BU48" s="72"/>
      <c r="BV48" s="72"/>
      <c r="BW48" s="72"/>
      <c r="BX48" s="72"/>
      <c r="BY48" s="72"/>
      <c r="BZ48" s="7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1"/>
      <c r="BM49" s="72"/>
      <c r="BN49" s="72"/>
      <c r="BO49" s="72"/>
      <c r="BP49" s="72"/>
      <c r="BQ49" s="72"/>
      <c r="BR49" s="72"/>
      <c r="BS49" s="72"/>
      <c r="BT49" s="72"/>
      <c r="BU49" s="72"/>
      <c r="BV49" s="72"/>
      <c r="BW49" s="72"/>
      <c r="BX49" s="72"/>
      <c r="BY49" s="72"/>
      <c r="BZ49" s="7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1"/>
      <c r="BM50" s="72"/>
      <c r="BN50" s="72"/>
      <c r="BO50" s="72"/>
      <c r="BP50" s="72"/>
      <c r="BQ50" s="72"/>
      <c r="BR50" s="72"/>
      <c r="BS50" s="72"/>
      <c r="BT50" s="72"/>
      <c r="BU50" s="72"/>
      <c r="BV50" s="72"/>
      <c r="BW50" s="72"/>
      <c r="BX50" s="72"/>
      <c r="BY50" s="72"/>
      <c r="BZ50" s="7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1"/>
      <c r="BM51" s="72"/>
      <c r="BN51" s="72"/>
      <c r="BO51" s="72"/>
      <c r="BP51" s="72"/>
      <c r="BQ51" s="72"/>
      <c r="BR51" s="72"/>
      <c r="BS51" s="72"/>
      <c r="BT51" s="72"/>
      <c r="BU51" s="72"/>
      <c r="BV51" s="72"/>
      <c r="BW51" s="72"/>
      <c r="BX51" s="72"/>
      <c r="BY51" s="72"/>
      <c r="BZ51" s="7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1"/>
      <c r="BM52" s="72"/>
      <c r="BN52" s="72"/>
      <c r="BO52" s="72"/>
      <c r="BP52" s="72"/>
      <c r="BQ52" s="72"/>
      <c r="BR52" s="72"/>
      <c r="BS52" s="72"/>
      <c r="BT52" s="72"/>
      <c r="BU52" s="72"/>
      <c r="BV52" s="72"/>
      <c r="BW52" s="72"/>
      <c r="BX52" s="72"/>
      <c r="BY52" s="72"/>
      <c r="BZ52" s="7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1"/>
      <c r="BM53" s="72"/>
      <c r="BN53" s="72"/>
      <c r="BO53" s="72"/>
      <c r="BP53" s="72"/>
      <c r="BQ53" s="72"/>
      <c r="BR53" s="72"/>
      <c r="BS53" s="72"/>
      <c r="BT53" s="72"/>
      <c r="BU53" s="72"/>
      <c r="BV53" s="72"/>
      <c r="BW53" s="72"/>
      <c r="BX53" s="72"/>
      <c r="BY53" s="72"/>
      <c r="BZ53" s="7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1"/>
      <c r="BM54" s="72"/>
      <c r="BN54" s="72"/>
      <c r="BO54" s="72"/>
      <c r="BP54" s="72"/>
      <c r="BQ54" s="72"/>
      <c r="BR54" s="72"/>
      <c r="BS54" s="72"/>
      <c r="BT54" s="72"/>
      <c r="BU54" s="72"/>
      <c r="BV54" s="72"/>
      <c r="BW54" s="72"/>
      <c r="BX54" s="72"/>
      <c r="BY54" s="72"/>
      <c r="BZ54" s="7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1"/>
      <c r="BM55" s="72"/>
      <c r="BN55" s="72"/>
      <c r="BO55" s="72"/>
      <c r="BP55" s="72"/>
      <c r="BQ55" s="72"/>
      <c r="BR55" s="72"/>
      <c r="BS55" s="72"/>
      <c r="BT55" s="72"/>
      <c r="BU55" s="72"/>
      <c r="BV55" s="72"/>
      <c r="BW55" s="72"/>
      <c r="BX55" s="72"/>
      <c r="BY55" s="72"/>
      <c r="BZ55" s="7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1"/>
      <c r="BM56" s="72"/>
      <c r="BN56" s="72"/>
      <c r="BO56" s="72"/>
      <c r="BP56" s="72"/>
      <c r="BQ56" s="72"/>
      <c r="BR56" s="72"/>
      <c r="BS56" s="72"/>
      <c r="BT56" s="72"/>
      <c r="BU56" s="72"/>
      <c r="BV56" s="72"/>
      <c r="BW56" s="72"/>
      <c r="BX56" s="72"/>
      <c r="BY56" s="72"/>
      <c r="BZ56" s="7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1"/>
      <c r="BM57" s="72"/>
      <c r="BN57" s="72"/>
      <c r="BO57" s="72"/>
      <c r="BP57" s="72"/>
      <c r="BQ57" s="72"/>
      <c r="BR57" s="72"/>
      <c r="BS57" s="72"/>
      <c r="BT57" s="72"/>
      <c r="BU57" s="72"/>
      <c r="BV57" s="72"/>
      <c r="BW57" s="72"/>
      <c r="BX57" s="72"/>
      <c r="BY57" s="72"/>
      <c r="BZ57" s="7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1"/>
      <c r="BM58" s="72"/>
      <c r="BN58" s="72"/>
      <c r="BO58" s="72"/>
      <c r="BP58" s="72"/>
      <c r="BQ58" s="72"/>
      <c r="BR58" s="72"/>
      <c r="BS58" s="72"/>
      <c r="BT58" s="72"/>
      <c r="BU58" s="72"/>
      <c r="BV58" s="72"/>
      <c r="BW58" s="72"/>
      <c r="BX58" s="72"/>
      <c r="BY58" s="72"/>
      <c r="BZ58" s="7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1"/>
      <c r="BM59" s="72"/>
      <c r="BN59" s="72"/>
      <c r="BO59" s="72"/>
      <c r="BP59" s="72"/>
      <c r="BQ59" s="72"/>
      <c r="BR59" s="72"/>
      <c r="BS59" s="72"/>
      <c r="BT59" s="72"/>
      <c r="BU59" s="72"/>
      <c r="BV59" s="72"/>
      <c r="BW59" s="72"/>
      <c r="BX59" s="72"/>
      <c r="BY59" s="72"/>
      <c r="BZ59" s="73"/>
    </row>
    <row r="60" spans="1:78" ht="13.5" customHeight="1" x14ac:dyDescent="0.2">
      <c r="A60" s="2"/>
      <c r="B60" s="67" t="s">
        <v>28</v>
      </c>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8"/>
      <c r="AU60" s="68"/>
      <c r="AV60" s="68"/>
      <c r="AW60" s="68"/>
      <c r="AX60" s="68"/>
      <c r="AY60" s="68"/>
      <c r="AZ60" s="68"/>
      <c r="BA60" s="68"/>
      <c r="BB60" s="68"/>
      <c r="BC60" s="68"/>
      <c r="BD60" s="68"/>
      <c r="BE60" s="68"/>
      <c r="BF60" s="68"/>
      <c r="BG60" s="68"/>
      <c r="BH60" s="68"/>
      <c r="BI60" s="68"/>
      <c r="BJ60" s="69"/>
      <c r="BK60" s="2"/>
      <c r="BL60" s="71"/>
      <c r="BM60" s="72"/>
      <c r="BN60" s="72"/>
      <c r="BO60" s="72"/>
      <c r="BP60" s="72"/>
      <c r="BQ60" s="72"/>
      <c r="BR60" s="72"/>
      <c r="BS60" s="72"/>
      <c r="BT60" s="72"/>
      <c r="BU60" s="72"/>
      <c r="BV60" s="72"/>
      <c r="BW60" s="72"/>
      <c r="BX60" s="72"/>
      <c r="BY60" s="72"/>
      <c r="BZ60" s="73"/>
    </row>
    <row r="61" spans="1:78" ht="13.5" customHeight="1" x14ac:dyDescent="0.2">
      <c r="A61" s="2"/>
      <c r="B61" s="67"/>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8"/>
      <c r="AO61" s="68"/>
      <c r="AP61" s="68"/>
      <c r="AQ61" s="68"/>
      <c r="AR61" s="68"/>
      <c r="AS61" s="68"/>
      <c r="AT61" s="68"/>
      <c r="AU61" s="68"/>
      <c r="AV61" s="68"/>
      <c r="AW61" s="68"/>
      <c r="AX61" s="68"/>
      <c r="AY61" s="68"/>
      <c r="AZ61" s="68"/>
      <c r="BA61" s="68"/>
      <c r="BB61" s="68"/>
      <c r="BC61" s="68"/>
      <c r="BD61" s="68"/>
      <c r="BE61" s="68"/>
      <c r="BF61" s="68"/>
      <c r="BG61" s="68"/>
      <c r="BH61" s="68"/>
      <c r="BI61" s="68"/>
      <c r="BJ61" s="69"/>
      <c r="BK61" s="2"/>
      <c r="BL61" s="71"/>
      <c r="BM61" s="72"/>
      <c r="BN61" s="72"/>
      <c r="BO61" s="72"/>
      <c r="BP61" s="72"/>
      <c r="BQ61" s="72"/>
      <c r="BR61" s="72"/>
      <c r="BS61" s="72"/>
      <c r="BT61" s="72"/>
      <c r="BU61" s="72"/>
      <c r="BV61" s="72"/>
      <c r="BW61" s="72"/>
      <c r="BX61" s="72"/>
      <c r="BY61" s="72"/>
      <c r="BZ61" s="7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1"/>
      <c r="BM62" s="72"/>
      <c r="BN62" s="72"/>
      <c r="BO62" s="72"/>
      <c r="BP62" s="72"/>
      <c r="BQ62" s="72"/>
      <c r="BR62" s="72"/>
      <c r="BS62" s="72"/>
      <c r="BT62" s="72"/>
      <c r="BU62" s="72"/>
      <c r="BV62" s="72"/>
      <c r="BW62" s="72"/>
      <c r="BX62" s="72"/>
      <c r="BY62" s="72"/>
      <c r="BZ62" s="7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4"/>
      <c r="BM63" s="75"/>
      <c r="BN63" s="75"/>
      <c r="BO63" s="75"/>
      <c r="BP63" s="75"/>
      <c r="BQ63" s="75"/>
      <c r="BR63" s="75"/>
      <c r="BS63" s="75"/>
      <c r="BT63" s="75"/>
      <c r="BU63" s="75"/>
      <c r="BV63" s="75"/>
      <c r="BW63" s="75"/>
      <c r="BX63" s="75"/>
      <c r="BY63" s="75"/>
      <c r="BZ63" s="76"/>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7" t="s">
        <v>115</v>
      </c>
      <c r="BM66" s="78"/>
      <c r="BN66" s="78"/>
      <c r="BO66" s="78"/>
      <c r="BP66" s="78"/>
      <c r="BQ66" s="78"/>
      <c r="BR66" s="78"/>
      <c r="BS66" s="78"/>
      <c r="BT66" s="78"/>
      <c r="BU66" s="78"/>
      <c r="BV66" s="78"/>
      <c r="BW66" s="78"/>
      <c r="BX66" s="78"/>
      <c r="BY66" s="78"/>
      <c r="BZ66" s="79"/>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7"/>
      <c r="BM67" s="78"/>
      <c r="BN67" s="78"/>
      <c r="BO67" s="78"/>
      <c r="BP67" s="78"/>
      <c r="BQ67" s="78"/>
      <c r="BR67" s="78"/>
      <c r="BS67" s="78"/>
      <c r="BT67" s="78"/>
      <c r="BU67" s="78"/>
      <c r="BV67" s="78"/>
      <c r="BW67" s="78"/>
      <c r="BX67" s="78"/>
      <c r="BY67" s="78"/>
      <c r="BZ67" s="79"/>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7"/>
      <c r="BM68" s="78"/>
      <c r="BN68" s="78"/>
      <c r="BO68" s="78"/>
      <c r="BP68" s="78"/>
      <c r="BQ68" s="78"/>
      <c r="BR68" s="78"/>
      <c r="BS68" s="78"/>
      <c r="BT68" s="78"/>
      <c r="BU68" s="78"/>
      <c r="BV68" s="78"/>
      <c r="BW68" s="78"/>
      <c r="BX68" s="78"/>
      <c r="BY68" s="78"/>
      <c r="BZ68" s="79"/>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7"/>
      <c r="BM69" s="78"/>
      <c r="BN69" s="78"/>
      <c r="BO69" s="78"/>
      <c r="BP69" s="78"/>
      <c r="BQ69" s="78"/>
      <c r="BR69" s="78"/>
      <c r="BS69" s="78"/>
      <c r="BT69" s="78"/>
      <c r="BU69" s="78"/>
      <c r="BV69" s="78"/>
      <c r="BW69" s="78"/>
      <c r="BX69" s="78"/>
      <c r="BY69" s="78"/>
      <c r="BZ69" s="79"/>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7"/>
      <c r="BM70" s="78"/>
      <c r="BN70" s="78"/>
      <c r="BO70" s="78"/>
      <c r="BP70" s="78"/>
      <c r="BQ70" s="78"/>
      <c r="BR70" s="78"/>
      <c r="BS70" s="78"/>
      <c r="BT70" s="78"/>
      <c r="BU70" s="78"/>
      <c r="BV70" s="78"/>
      <c r="BW70" s="78"/>
      <c r="BX70" s="78"/>
      <c r="BY70" s="78"/>
      <c r="BZ70" s="79"/>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7"/>
      <c r="BM71" s="78"/>
      <c r="BN71" s="78"/>
      <c r="BO71" s="78"/>
      <c r="BP71" s="78"/>
      <c r="BQ71" s="78"/>
      <c r="BR71" s="78"/>
      <c r="BS71" s="78"/>
      <c r="BT71" s="78"/>
      <c r="BU71" s="78"/>
      <c r="BV71" s="78"/>
      <c r="BW71" s="78"/>
      <c r="BX71" s="78"/>
      <c r="BY71" s="78"/>
      <c r="BZ71" s="79"/>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7"/>
      <c r="BM72" s="78"/>
      <c r="BN72" s="78"/>
      <c r="BO72" s="78"/>
      <c r="BP72" s="78"/>
      <c r="BQ72" s="78"/>
      <c r="BR72" s="78"/>
      <c r="BS72" s="78"/>
      <c r="BT72" s="78"/>
      <c r="BU72" s="78"/>
      <c r="BV72" s="78"/>
      <c r="BW72" s="78"/>
      <c r="BX72" s="78"/>
      <c r="BY72" s="78"/>
      <c r="BZ72" s="79"/>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7"/>
      <c r="BM73" s="78"/>
      <c r="BN73" s="78"/>
      <c r="BO73" s="78"/>
      <c r="BP73" s="78"/>
      <c r="BQ73" s="78"/>
      <c r="BR73" s="78"/>
      <c r="BS73" s="78"/>
      <c r="BT73" s="78"/>
      <c r="BU73" s="78"/>
      <c r="BV73" s="78"/>
      <c r="BW73" s="78"/>
      <c r="BX73" s="78"/>
      <c r="BY73" s="78"/>
      <c r="BZ73" s="79"/>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7"/>
      <c r="BM74" s="78"/>
      <c r="BN74" s="78"/>
      <c r="BO74" s="78"/>
      <c r="BP74" s="78"/>
      <c r="BQ74" s="78"/>
      <c r="BR74" s="78"/>
      <c r="BS74" s="78"/>
      <c r="BT74" s="78"/>
      <c r="BU74" s="78"/>
      <c r="BV74" s="78"/>
      <c r="BW74" s="78"/>
      <c r="BX74" s="78"/>
      <c r="BY74" s="78"/>
      <c r="BZ74" s="79"/>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7"/>
      <c r="BM75" s="78"/>
      <c r="BN75" s="78"/>
      <c r="BO75" s="78"/>
      <c r="BP75" s="78"/>
      <c r="BQ75" s="78"/>
      <c r="BR75" s="78"/>
      <c r="BS75" s="78"/>
      <c r="BT75" s="78"/>
      <c r="BU75" s="78"/>
      <c r="BV75" s="78"/>
      <c r="BW75" s="78"/>
      <c r="BX75" s="78"/>
      <c r="BY75" s="78"/>
      <c r="BZ75" s="79"/>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7"/>
      <c r="BM76" s="78"/>
      <c r="BN76" s="78"/>
      <c r="BO76" s="78"/>
      <c r="BP76" s="78"/>
      <c r="BQ76" s="78"/>
      <c r="BR76" s="78"/>
      <c r="BS76" s="78"/>
      <c r="BT76" s="78"/>
      <c r="BU76" s="78"/>
      <c r="BV76" s="78"/>
      <c r="BW76" s="78"/>
      <c r="BX76" s="78"/>
      <c r="BY76" s="78"/>
      <c r="BZ76" s="79"/>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7"/>
      <c r="BM77" s="78"/>
      <c r="BN77" s="78"/>
      <c r="BO77" s="78"/>
      <c r="BP77" s="78"/>
      <c r="BQ77" s="78"/>
      <c r="BR77" s="78"/>
      <c r="BS77" s="78"/>
      <c r="BT77" s="78"/>
      <c r="BU77" s="78"/>
      <c r="BV77" s="78"/>
      <c r="BW77" s="78"/>
      <c r="BX77" s="78"/>
      <c r="BY77" s="78"/>
      <c r="BZ77" s="79"/>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7"/>
      <c r="BM78" s="78"/>
      <c r="BN78" s="78"/>
      <c r="BO78" s="78"/>
      <c r="BP78" s="78"/>
      <c r="BQ78" s="78"/>
      <c r="BR78" s="78"/>
      <c r="BS78" s="78"/>
      <c r="BT78" s="78"/>
      <c r="BU78" s="78"/>
      <c r="BV78" s="78"/>
      <c r="BW78" s="78"/>
      <c r="BX78" s="78"/>
      <c r="BY78" s="78"/>
      <c r="BZ78" s="79"/>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7"/>
      <c r="BM79" s="78"/>
      <c r="BN79" s="78"/>
      <c r="BO79" s="78"/>
      <c r="BP79" s="78"/>
      <c r="BQ79" s="78"/>
      <c r="BR79" s="78"/>
      <c r="BS79" s="78"/>
      <c r="BT79" s="78"/>
      <c r="BU79" s="78"/>
      <c r="BV79" s="78"/>
      <c r="BW79" s="78"/>
      <c r="BX79" s="78"/>
      <c r="BY79" s="78"/>
      <c r="BZ79" s="79"/>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7"/>
      <c r="BM80" s="78"/>
      <c r="BN80" s="78"/>
      <c r="BO80" s="78"/>
      <c r="BP80" s="78"/>
      <c r="BQ80" s="78"/>
      <c r="BR80" s="78"/>
      <c r="BS80" s="78"/>
      <c r="BT80" s="78"/>
      <c r="BU80" s="78"/>
      <c r="BV80" s="78"/>
      <c r="BW80" s="78"/>
      <c r="BX80" s="78"/>
      <c r="BY80" s="78"/>
      <c r="BZ80" s="79"/>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7"/>
      <c r="BM81" s="78"/>
      <c r="BN81" s="78"/>
      <c r="BO81" s="78"/>
      <c r="BP81" s="78"/>
      <c r="BQ81" s="78"/>
      <c r="BR81" s="78"/>
      <c r="BS81" s="78"/>
      <c r="BT81" s="78"/>
      <c r="BU81" s="78"/>
      <c r="BV81" s="78"/>
      <c r="BW81" s="78"/>
      <c r="BX81" s="78"/>
      <c r="BY81" s="78"/>
      <c r="BZ81" s="79"/>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0"/>
      <c r="BM82" s="81"/>
      <c r="BN82" s="81"/>
      <c r="BO82" s="81"/>
      <c r="BP82" s="81"/>
      <c r="BQ82" s="81"/>
      <c r="BR82" s="81"/>
      <c r="BS82" s="81"/>
      <c r="BT82" s="81"/>
      <c r="BU82" s="81"/>
      <c r="BV82" s="81"/>
      <c r="BW82" s="81"/>
      <c r="BX82" s="81"/>
      <c r="BY82" s="81"/>
      <c r="BZ82" s="82"/>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i96tyObS0qVVvYhBiERKaN14AUgmcfJAWyWo4GN6TwVS3mxEVTvF19eA7SJQBvJKdY9yifpf2GoxqVj9p3FVw==" saltValue="CaCE+cNk/vC7y7SSe5Jf+w==" spinCount="100000" sheet="1" objects="1" scenarios="1" formatCells="0" formatColumns="0" formatRows="0"/>
  <mergeCells count="51">
    <mergeCell ref="B60:BJ61"/>
    <mergeCell ref="BL64:BZ65"/>
    <mergeCell ref="C83:BJ83"/>
    <mergeCell ref="BL47:BZ63"/>
    <mergeCell ref="BL66:BZ82"/>
    <mergeCell ref="P10:V10"/>
    <mergeCell ref="W10:AC10"/>
    <mergeCell ref="I9:O9"/>
    <mergeCell ref="P9:V9"/>
    <mergeCell ref="W9:AC9"/>
    <mergeCell ref="BL9:BM9"/>
    <mergeCell ref="BL45:BZ46"/>
    <mergeCell ref="BN9:BY9"/>
    <mergeCell ref="AL10:AS10"/>
    <mergeCell ref="AT10:BA10"/>
    <mergeCell ref="BB10:BI10"/>
    <mergeCell ref="BL10:BM10"/>
    <mergeCell ref="BL16:BZ44"/>
    <mergeCell ref="BN10:BY10"/>
    <mergeCell ref="BL11:BZ13"/>
    <mergeCell ref="B14:BJ15"/>
    <mergeCell ref="BL14:BZ15"/>
    <mergeCell ref="AD10:AJ10"/>
    <mergeCell ref="B9:H9"/>
    <mergeCell ref="B10:H10"/>
    <mergeCell ref="I10:O10"/>
    <mergeCell ref="AD9:AJ9"/>
    <mergeCell ref="AL8:AS8"/>
    <mergeCell ref="AL9:AS9"/>
    <mergeCell ref="AT8:BA8"/>
    <mergeCell ref="BB8:BI8"/>
    <mergeCell ref="AT9:BA9"/>
    <mergeCell ref="BB9:BI9"/>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84" t="s">
        <v>52</v>
      </c>
      <c r="I3" s="85"/>
      <c r="J3" s="85"/>
      <c r="K3" s="85"/>
      <c r="L3" s="85"/>
      <c r="M3" s="85"/>
      <c r="N3" s="85"/>
      <c r="O3" s="85"/>
      <c r="P3" s="85"/>
      <c r="Q3" s="85"/>
      <c r="R3" s="85"/>
      <c r="S3" s="85"/>
      <c r="T3" s="85"/>
      <c r="U3" s="85"/>
      <c r="V3" s="85"/>
      <c r="W3" s="85"/>
      <c r="X3" s="86"/>
      <c r="Y3" s="90" t="s">
        <v>53</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54</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8" x14ac:dyDescent="0.2">
      <c r="A4" s="14" t="s">
        <v>55</v>
      </c>
      <c r="B4" s="16"/>
      <c r="C4" s="16"/>
      <c r="D4" s="16"/>
      <c r="E4" s="16"/>
      <c r="F4" s="16"/>
      <c r="G4" s="16"/>
      <c r="H4" s="87"/>
      <c r="I4" s="88"/>
      <c r="J4" s="88"/>
      <c r="K4" s="88"/>
      <c r="L4" s="88"/>
      <c r="M4" s="88"/>
      <c r="N4" s="88"/>
      <c r="O4" s="88"/>
      <c r="P4" s="88"/>
      <c r="Q4" s="88"/>
      <c r="R4" s="88"/>
      <c r="S4" s="88"/>
      <c r="T4" s="88"/>
      <c r="U4" s="88"/>
      <c r="V4" s="88"/>
      <c r="W4" s="88"/>
      <c r="X4" s="89"/>
      <c r="Y4" s="83" t="s">
        <v>56</v>
      </c>
      <c r="Z4" s="83"/>
      <c r="AA4" s="83"/>
      <c r="AB4" s="83"/>
      <c r="AC4" s="83"/>
      <c r="AD4" s="83"/>
      <c r="AE4" s="83"/>
      <c r="AF4" s="83"/>
      <c r="AG4" s="83"/>
      <c r="AH4" s="83"/>
      <c r="AI4" s="83"/>
      <c r="AJ4" s="83" t="s">
        <v>57</v>
      </c>
      <c r="AK4" s="83"/>
      <c r="AL4" s="83"/>
      <c r="AM4" s="83"/>
      <c r="AN4" s="83"/>
      <c r="AO4" s="83"/>
      <c r="AP4" s="83"/>
      <c r="AQ4" s="83"/>
      <c r="AR4" s="83"/>
      <c r="AS4" s="83"/>
      <c r="AT4" s="83"/>
      <c r="AU4" s="83" t="s">
        <v>58</v>
      </c>
      <c r="AV4" s="83"/>
      <c r="AW4" s="83"/>
      <c r="AX4" s="83"/>
      <c r="AY4" s="83"/>
      <c r="AZ4" s="83"/>
      <c r="BA4" s="83"/>
      <c r="BB4" s="83"/>
      <c r="BC4" s="83"/>
      <c r="BD4" s="83"/>
      <c r="BE4" s="83"/>
      <c r="BF4" s="83" t="s">
        <v>59</v>
      </c>
      <c r="BG4" s="83"/>
      <c r="BH4" s="83"/>
      <c r="BI4" s="83"/>
      <c r="BJ4" s="83"/>
      <c r="BK4" s="83"/>
      <c r="BL4" s="83"/>
      <c r="BM4" s="83"/>
      <c r="BN4" s="83"/>
      <c r="BO4" s="83"/>
      <c r="BP4" s="83"/>
      <c r="BQ4" s="83" t="s">
        <v>60</v>
      </c>
      <c r="BR4" s="83"/>
      <c r="BS4" s="83"/>
      <c r="BT4" s="83"/>
      <c r="BU4" s="83"/>
      <c r="BV4" s="83"/>
      <c r="BW4" s="83"/>
      <c r="BX4" s="83"/>
      <c r="BY4" s="83"/>
      <c r="BZ4" s="83"/>
      <c r="CA4" s="83"/>
      <c r="CB4" s="83" t="s">
        <v>61</v>
      </c>
      <c r="CC4" s="83"/>
      <c r="CD4" s="83"/>
      <c r="CE4" s="83"/>
      <c r="CF4" s="83"/>
      <c r="CG4" s="83"/>
      <c r="CH4" s="83"/>
      <c r="CI4" s="83"/>
      <c r="CJ4" s="83"/>
      <c r="CK4" s="83"/>
      <c r="CL4" s="83"/>
      <c r="CM4" s="83" t="s">
        <v>62</v>
      </c>
      <c r="CN4" s="83"/>
      <c r="CO4" s="83"/>
      <c r="CP4" s="83"/>
      <c r="CQ4" s="83"/>
      <c r="CR4" s="83"/>
      <c r="CS4" s="83"/>
      <c r="CT4" s="83"/>
      <c r="CU4" s="83"/>
      <c r="CV4" s="83"/>
      <c r="CW4" s="83"/>
      <c r="CX4" s="83" t="s">
        <v>63</v>
      </c>
      <c r="CY4" s="83"/>
      <c r="CZ4" s="83"/>
      <c r="DA4" s="83"/>
      <c r="DB4" s="83"/>
      <c r="DC4" s="83"/>
      <c r="DD4" s="83"/>
      <c r="DE4" s="83"/>
      <c r="DF4" s="83"/>
      <c r="DG4" s="83"/>
      <c r="DH4" s="83"/>
      <c r="DI4" s="83" t="s">
        <v>64</v>
      </c>
      <c r="DJ4" s="83"/>
      <c r="DK4" s="83"/>
      <c r="DL4" s="83"/>
      <c r="DM4" s="83"/>
      <c r="DN4" s="83"/>
      <c r="DO4" s="83"/>
      <c r="DP4" s="83"/>
      <c r="DQ4" s="83"/>
      <c r="DR4" s="83"/>
      <c r="DS4" s="83"/>
      <c r="DT4" s="83" t="s">
        <v>65</v>
      </c>
      <c r="DU4" s="83"/>
      <c r="DV4" s="83"/>
      <c r="DW4" s="83"/>
      <c r="DX4" s="83"/>
      <c r="DY4" s="83"/>
      <c r="DZ4" s="83"/>
      <c r="EA4" s="83"/>
      <c r="EB4" s="83"/>
      <c r="EC4" s="83"/>
      <c r="ED4" s="83"/>
      <c r="EE4" s="83" t="s">
        <v>66</v>
      </c>
      <c r="EF4" s="83"/>
      <c r="EG4" s="83"/>
      <c r="EH4" s="83"/>
      <c r="EI4" s="83"/>
      <c r="EJ4" s="83"/>
      <c r="EK4" s="83"/>
      <c r="EL4" s="83"/>
      <c r="EM4" s="83"/>
      <c r="EN4" s="83"/>
      <c r="EO4" s="83"/>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465330</v>
      </c>
      <c r="D6" s="19">
        <f t="shared" si="3"/>
        <v>46</v>
      </c>
      <c r="E6" s="19">
        <f t="shared" si="3"/>
        <v>17</v>
      </c>
      <c r="F6" s="19">
        <f t="shared" si="3"/>
        <v>1</v>
      </c>
      <c r="G6" s="19">
        <f t="shared" si="3"/>
        <v>0</v>
      </c>
      <c r="H6" s="19" t="str">
        <f t="shared" si="3"/>
        <v>鹿児島県　和泊町</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76.84</v>
      </c>
      <c r="P6" s="20">
        <f t="shared" si="3"/>
        <v>52.38</v>
      </c>
      <c r="Q6" s="20">
        <f t="shared" si="3"/>
        <v>100</v>
      </c>
      <c r="R6" s="20">
        <f t="shared" si="3"/>
        <v>2960</v>
      </c>
      <c r="S6" s="20">
        <f t="shared" si="3"/>
        <v>5975</v>
      </c>
      <c r="T6" s="20">
        <f t="shared" si="3"/>
        <v>40.39</v>
      </c>
      <c r="U6" s="20">
        <f t="shared" si="3"/>
        <v>147.93</v>
      </c>
      <c r="V6" s="20">
        <f t="shared" si="3"/>
        <v>3084</v>
      </c>
      <c r="W6" s="20">
        <f t="shared" si="3"/>
        <v>1.87</v>
      </c>
      <c r="X6" s="20">
        <f t="shared" si="3"/>
        <v>1649.2</v>
      </c>
      <c r="Y6" s="21" t="str">
        <f>IF(Y7="",NA(),Y7)</f>
        <v>-</v>
      </c>
      <c r="Z6" s="21" t="str">
        <f t="shared" ref="Z6:AH6" si="4">IF(Z7="",NA(),Z7)</f>
        <v>-</v>
      </c>
      <c r="AA6" s="21" t="str">
        <f t="shared" si="4"/>
        <v>-</v>
      </c>
      <c r="AB6" s="21">
        <f t="shared" si="4"/>
        <v>59.85</v>
      </c>
      <c r="AC6" s="21">
        <f t="shared" si="4"/>
        <v>100.14</v>
      </c>
      <c r="AD6" s="21" t="str">
        <f t="shared" si="4"/>
        <v>-</v>
      </c>
      <c r="AE6" s="21" t="str">
        <f t="shared" si="4"/>
        <v>-</v>
      </c>
      <c r="AF6" s="21" t="str">
        <f t="shared" si="4"/>
        <v>-</v>
      </c>
      <c r="AG6" s="21">
        <f t="shared" si="4"/>
        <v>107.04</v>
      </c>
      <c r="AH6" s="21">
        <f t="shared" si="4"/>
        <v>107.83</v>
      </c>
      <c r="AI6" s="20" t="str">
        <f>IF(AI7="","",IF(AI7="-","【-】","【"&amp;SUBSTITUTE(TEXT(AI7,"#,##0.00"),"-","△")&amp;"】"))</f>
        <v>【105.36】</v>
      </c>
      <c r="AJ6" s="21" t="str">
        <f>IF(AJ7="",NA(),AJ7)</f>
        <v>-</v>
      </c>
      <c r="AK6" s="21" t="str">
        <f t="shared" ref="AK6:AS6" si="5">IF(AK7="",NA(),AK7)</f>
        <v>-</v>
      </c>
      <c r="AL6" s="21" t="str">
        <f t="shared" si="5"/>
        <v>-</v>
      </c>
      <c r="AM6" s="21">
        <f t="shared" si="5"/>
        <v>178.73</v>
      </c>
      <c r="AN6" s="21">
        <f t="shared" si="5"/>
        <v>217.64</v>
      </c>
      <c r="AO6" s="21" t="str">
        <f t="shared" si="5"/>
        <v>-</v>
      </c>
      <c r="AP6" s="21" t="str">
        <f t="shared" si="5"/>
        <v>-</v>
      </c>
      <c r="AQ6" s="21" t="str">
        <f t="shared" si="5"/>
        <v>-</v>
      </c>
      <c r="AR6" s="21">
        <f t="shared" si="5"/>
        <v>37.43</v>
      </c>
      <c r="AS6" s="21">
        <f t="shared" si="5"/>
        <v>30.17</v>
      </c>
      <c r="AT6" s="20" t="str">
        <f>IF(AT7="","",IF(AT7="-","【-】","【"&amp;SUBSTITUTE(TEXT(AT7,"#,##0.00"),"-","△")&amp;"】"))</f>
        <v>【3.12】</v>
      </c>
      <c r="AU6" s="21" t="str">
        <f>IF(AU7="",NA(),AU7)</f>
        <v>-</v>
      </c>
      <c r="AV6" s="21" t="str">
        <f t="shared" ref="AV6:BD6" si="6">IF(AV7="",NA(),AV7)</f>
        <v>-</v>
      </c>
      <c r="AW6" s="21" t="str">
        <f t="shared" si="6"/>
        <v>-</v>
      </c>
      <c r="AX6" s="21">
        <f t="shared" si="6"/>
        <v>122.17</v>
      </c>
      <c r="AY6" s="21">
        <f t="shared" si="6"/>
        <v>151.33000000000001</v>
      </c>
      <c r="AZ6" s="21" t="str">
        <f t="shared" si="6"/>
        <v>-</v>
      </c>
      <c r="BA6" s="21" t="str">
        <f t="shared" si="6"/>
        <v>-</v>
      </c>
      <c r="BB6" s="21" t="str">
        <f t="shared" si="6"/>
        <v>-</v>
      </c>
      <c r="BC6" s="21">
        <f t="shared" si="6"/>
        <v>57.42</v>
      </c>
      <c r="BD6" s="21">
        <f t="shared" si="6"/>
        <v>56.13</v>
      </c>
      <c r="BE6" s="20" t="str">
        <f>IF(BE7="","",IF(BE7="-","【-】","【"&amp;SUBSTITUTE(TEXT(BE7,"#,##0.00"),"-","△")&amp;"】"))</f>
        <v>【82.75】</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1174.6099999999999</v>
      </c>
      <c r="BO6" s="21">
        <f t="shared" si="7"/>
        <v>1343.89</v>
      </c>
      <c r="BP6" s="20" t="str">
        <f>IF(BP7="","",IF(BP7="-","【-】","【"&amp;SUBSTITUTE(TEXT(BP7,"#,##0.00"),"-","△")&amp;"】"))</f>
        <v>【602.56】</v>
      </c>
      <c r="BQ6" s="21" t="str">
        <f>IF(BQ7="",NA(),BQ7)</f>
        <v>-</v>
      </c>
      <c r="BR6" s="21" t="str">
        <f t="shared" ref="BR6:BZ6" si="8">IF(BR7="",NA(),BR7)</f>
        <v>-</v>
      </c>
      <c r="BS6" s="21" t="str">
        <f t="shared" si="8"/>
        <v>-</v>
      </c>
      <c r="BT6" s="21">
        <f t="shared" si="8"/>
        <v>63.59</v>
      </c>
      <c r="BU6" s="21">
        <f t="shared" si="8"/>
        <v>51.87</v>
      </c>
      <c r="BV6" s="21" t="str">
        <f t="shared" si="8"/>
        <v>-</v>
      </c>
      <c r="BW6" s="21" t="str">
        <f t="shared" si="8"/>
        <v>-</v>
      </c>
      <c r="BX6" s="21" t="str">
        <f t="shared" si="8"/>
        <v>-</v>
      </c>
      <c r="BY6" s="21">
        <f t="shared" si="8"/>
        <v>75.41</v>
      </c>
      <c r="BZ6" s="21">
        <f t="shared" si="8"/>
        <v>72.84</v>
      </c>
      <c r="CA6" s="20" t="str">
        <f>IF(CA7="","",IF(CA7="-","【-】","【"&amp;SUBSTITUTE(TEXT(CA7,"#,##0.00"),"-","△")&amp;"】"))</f>
        <v>【97.94】</v>
      </c>
      <c r="CB6" s="21" t="str">
        <f>IF(CB7="",NA(),CB7)</f>
        <v>-</v>
      </c>
      <c r="CC6" s="21" t="str">
        <f t="shared" ref="CC6:CK6" si="9">IF(CC7="",NA(),CC7)</f>
        <v>-</v>
      </c>
      <c r="CD6" s="21" t="str">
        <f t="shared" si="9"/>
        <v>-</v>
      </c>
      <c r="CE6" s="21">
        <f t="shared" si="9"/>
        <v>283.64999999999998</v>
      </c>
      <c r="CF6" s="21">
        <f t="shared" si="9"/>
        <v>282.01</v>
      </c>
      <c r="CG6" s="21" t="str">
        <f t="shared" si="9"/>
        <v>-</v>
      </c>
      <c r="CH6" s="21" t="str">
        <f t="shared" si="9"/>
        <v>-</v>
      </c>
      <c r="CI6" s="21" t="str">
        <f t="shared" si="9"/>
        <v>-</v>
      </c>
      <c r="CJ6" s="21">
        <f t="shared" si="9"/>
        <v>223.48</v>
      </c>
      <c r="CK6" s="21">
        <f t="shared" si="9"/>
        <v>232.33</v>
      </c>
      <c r="CL6" s="20" t="str">
        <f>IF(CL7="","",IF(CL7="-","【-】","【"&amp;SUBSTITUTE(TEXT(CL7,"#,##0.00"),"-","△")&amp;"】"))</f>
        <v>【140.98】</v>
      </c>
      <c r="CM6" s="21" t="str">
        <f>IF(CM7="",NA(),CM7)</f>
        <v>-</v>
      </c>
      <c r="CN6" s="21" t="str">
        <f t="shared" ref="CN6:CV6" si="10">IF(CN7="",NA(),CN7)</f>
        <v>-</v>
      </c>
      <c r="CO6" s="21" t="str">
        <f t="shared" si="10"/>
        <v>-</v>
      </c>
      <c r="CP6" s="21">
        <f t="shared" si="10"/>
        <v>34.28</v>
      </c>
      <c r="CQ6" s="21">
        <f t="shared" si="10"/>
        <v>35.06</v>
      </c>
      <c r="CR6" s="21" t="str">
        <f t="shared" si="10"/>
        <v>-</v>
      </c>
      <c r="CS6" s="21" t="str">
        <f t="shared" si="10"/>
        <v>-</v>
      </c>
      <c r="CT6" s="21" t="str">
        <f t="shared" si="10"/>
        <v>-</v>
      </c>
      <c r="CU6" s="21">
        <f t="shared" si="10"/>
        <v>48.03</v>
      </c>
      <c r="CV6" s="21">
        <f t="shared" si="10"/>
        <v>48.92</v>
      </c>
      <c r="CW6" s="20" t="str">
        <f>IF(CW7="","",IF(CW7="-","【-】","【"&amp;SUBSTITUTE(TEXT(CW7,"#,##0.00"),"-","△")&amp;"】"))</f>
        <v>【60.13】</v>
      </c>
      <c r="CX6" s="21" t="str">
        <f>IF(CX7="",NA(),CX7)</f>
        <v>-</v>
      </c>
      <c r="CY6" s="21" t="str">
        <f t="shared" ref="CY6:DG6" si="11">IF(CY7="",NA(),CY7)</f>
        <v>-</v>
      </c>
      <c r="CZ6" s="21" t="str">
        <f t="shared" si="11"/>
        <v>-</v>
      </c>
      <c r="DA6" s="21">
        <f t="shared" si="11"/>
        <v>84.89</v>
      </c>
      <c r="DB6" s="21">
        <f t="shared" si="11"/>
        <v>85.89</v>
      </c>
      <c r="DC6" s="21" t="str">
        <f t="shared" si="11"/>
        <v>-</v>
      </c>
      <c r="DD6" s="21" t="str">
        <f t="shared" si="11"/>
        <v>-</v>
      </c>
      <c r="DE6" s="21" t="str">
        <f t="shared" si="11"/>
        <v>-</v>
      </c>
      <c r="DF6" s="21">
        <f t="shared" si="11"/>
        <v>80.95</v>
      </c>
      <c r="DG6" s="21">
        <f t="shared" si="11"/>
        <v>80.760000000000005</v>
      </c>
      <c r="DH6" s="20" t="str">
        <f>IF(DH7="","",IF(DH7="-","【-】","【"&amp;SUBSTITUTE(TEXT(DH7,"#,##0.00"),"-","△")&amp;"】"))</f>
        <v>【96.00】</v>
      </c>
      <c r="DI6" s="21" t="str">
        <f>IF(DI7="",NA(),DI7)</f>
        <v>-</v>
      </c>
      <c r="DJ6" s="21" t="str">
        <f t="shared" ref="DJ6:DR6" si="12">IF(DJ7="",NA(),DJ7)</f>
        <v>-</v>
      </c>
      <c r="DK6" s="21" t="str">
        <f t="shared" si="12"/>
        <v>-</v>
      </c>
      <c r="DL6" s="21">
        <f t="shared" si="12"/>
        <v>3.86</v>
      </c>
      <c r="DM6" s="21">
        <f t="shared" si="12"/>
        <v>7.84</v>
      </c>
      <c r="DN6" s="21" t="str">
        <f t="shared" si="12"/>
        <v>-</v>
      </c>
      <c r="DO6" s="21" t="str">
        <f t="shared" si="12"/>
        <v>-</v>
      </c>
      <c r="DP6" s="21" t="str">
        <f t="shared" si="12"/>
        <v>-</v>
      </c>
      <c r="DQ6" s="21">
        <f t="shared" si="12"/>
        <v>23.37</v>
      </c>
      <c r="DR6" s="21">
        <f t="shared" si="12"/>
        <v>22.1</v>
      </c>
      <c r="DS6" s="20" t="str">
        <f>IF(DS7="","",IF(DS7="-","【-】","【"&amp;SUBSTITUTE(TEXT(DS7,"#,##0.00"),"-","△")&amp;"】"))</f>
        <v>【42.20】</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0">
        <f t="shared" si="13"/>
        <v>0</v>
      </c>
      <c r="ED6" s="20" t="str">
        <f>IF(ED7="","",IF(ED7="-","【-】","【"&amp;SUBSTITUTE(TEXT(ED7,"#,##0.00"),"-","△")&amp;"】"))</f>
        <v>【9.46】</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0.1</v>
      </c>
      <c r="EN6" s="21">
        <f t="shared" si="14"/>
        <v>0.04</v>
      </c>
      <c r="EO6" s="20" t="str">
        <f>IF(EO7="","",IF(EO7="-","【-】","【"&amp;SUBSTITUTE(TEXT(EO7,"#,##0.00"),"-","△")&amp;"】"))</f>
        <v>【0.19】</v>
      </c>
    </row>
    <row r="7" spans="1:148" s="22" customFormat="1" x14ac:dyDescent="0.2">
      <c r="A7" s="14"/>
      <c r="B7" s="23">
        <v>2024</v>
      </c>
      <c r="C7" s="23">
        <v>465330</v>
      </c>
      <c r="D7" s="23">
        <v>46</v>
      </c>
      <c r="E7" s="23">
        <v>17</v>
      </c>
      <c r="F7" s="23">
        <v>1</v>
      </c>
      <c r="G7" s="23">
        <v>0</v>
      </c>
      <c r="H7" s="23" t="s">
        <v>96</v>
      </c>
      <c r="I7" s="23" t="s">
        <v>97</v>
      </c>
      <c r="J7" s="23" t="s">
        <v>98</v>
      </c>
      <c r="K7" s="23" t="s">
        <v>99</v>
      </c>
      <c r="L7" s="23" t="s">
        <v>100</v>
      </c>
      <c r="M7" s="23" t="s">
        <v>101</v>
      </c>
      <c r="N7" s="24" t="s">
        <v>102</v>
      </c>
      <c r="O7" s="24">
        <v>76.84</v>
      </c>
      <c r="P7" s="24">
        <v>52.38</v>
      </c>
      <c r="Q7" s="24">
        <v>100</v>
      </c>
      <c r="R7" s="24">
        <v>2960</v>
      </c>
      <c r="S7" s="24">
        <v>5975</v>
      </c>
      <c r="T7" s="24">
        <v>40.39</v>
      </c>
      <c r="U7" s="24">
        <v>147.93</v>
      </c>
      <c r="V7" s="24">
        <v>3084</v>
      </c>
      <c r="W7" s="24">
        <v>1.87</v>
      </c>
      <c r="X7" s="24">
        <v>1649.2</v>
      </c>
      <c r="Y7" s="24" t="s">
        <v>102</v>
      </c>
      <c r="Z7" s="24" t="s">
        <v>102</v>
      </c>
      <c r="AA7" s="24" t="s">
        <v>102</v>
      </c>
      <c r="AB7" s="24">
        <v>59.85</v>
      </c>
      <c r="AC7" s="24">
        <v>100.14</v>
      </c>
      <c r="AD7" s="24" t="s">
        <v>102</v>
      </c>
      <c r="AE7" s="24" t="s">
        <v>102</v>
      </c>
      <c r="AF7" s="24" t="s">
        <v>102</v>
      </c>
      <c r="AG7" s="24">
        <v>107.04</v>
      </c>
      <c r="AH7" s="24">
        <v>107.83</v>
      </c>
      <c r="AI7" s="24">
        <v>105.36</v>
      </c>
      <c r="AJ7" s="24" t="s">
        <v>102</v>
      </c>
      <c r="AK7" s="24" t="s">
        <v>102</v>
      </c>
      <c r="AL7" s="24" t="s">
        <v>102</v>
      </c>
      <c r="AM7" s="24">
        <v>178.73</v>
      </c>
      <c r="AN7" s="24">
        <v>217.64</v>
      </c>
      <c r="AO7" s="24" t="s">
        <v>102</v>
      </c>
      <c r="AP7" s="24" t="s">
        <v>102</v>
      </c>
      <c r="AQ7" s="24" t="s">
        <v>102</v>
      </c>
      <c r="AR7" s="24">
        <v>37.43</v>
      </c>
      <c r="AS7" s="24">
        <v>30.17</v>
      </c>
      <c r="AT7" s="24">
        <v>3.12</v>
      </c>
      <c r="AU7" s="24" t="s">
        <v>102</v>
      </c>
      <c r="AV7" s="24" t="s">
        <v>102</v>
      </c>
      <c r="AW7" s="24" t="s">
        <v>102</v>
      </c>
      <c r="AX7" s="24">
        <v>122.17</v>
      </c>
      <c r="AY7" s="24">
        <v>151.33000000000001</v>
      </c>
      <c r="AZ7" s="24" t="s">
        <v>102</v>
      </c>
      <c r="BA7" s="24" t="s">
        <v>102</v>
      </c>
      <c r="BB7" s="24" t="s">
        <v>102</v>
      </c>
      <c r="BC7" s="24">
        <v>57.42</v>
      </c>
      <c r="BD7" s="24">
        <v>56.13</v>
      </c>
      <c r="BE7" s="24">
        <v>82.75</v>
      </c>
      <c r="BF7" s="24" t="s">
        <v>102</v>
      </c>
      <c r="BG7" s="24" t="s">
        <v>102</v>
      </c>
      <c r="BH7" s="24" t="s">
        <v>102</v>
      </c>
      <c r="BI7" s="24">
        <v>0</v>
      </c>
      <c r="BJ7" s="24">
        <v>0</v>
      </c>
      <c r="BK7" s="24" t="s">
        <v>102</v>
      </c>
      <c r="BL7" s="24" t="s">
        <v>102</v>
      </c>
      <c r="BM7" s="24" t="s">
        <v>102</v>
      </c>
      <c r="BN7" s="24">
        <v>1174.6099999999999</v>
      </c>
      <c r="BO7" s="24">
        <v>1343.89</v>
      </c>
      <c r="BP7" s="24">
        <v>602.55999999999995</v>
      </c>
      <c r="BQ7" s="24" t="s">
        <v>102</v>
      </c>
      <c r="BR7" s="24" t="s">
        <v>102</v>
      </c>
      <c r="BS7" s="24" t="s">
        <v>102</v>
      </c>
      <c r="BT7" s="24">
        <v>63.59</v>
      </c>
      <c r="BU7" s="24">
        <v>51.87</v>
      </c>
      <c r="BV7" s="24" t="s">
        <v>102</v>
      </c>
      <c r="BW7" s="24" t="s">
        <v>102</v>
      </c>
      <c r="BX7" s="24" t="s">
        <v>102</v>
      </c>
      <c r="BY7" s="24">
        <v>75.41</v>
      </c>
      <c r="BZ7" s="24">
        <v>72.84</v>
      </c>
      <c r="CA7" s="24">
        <v>97.94</v>
      </c>
      <c r="CB7" s="24" t="s">
        <v>102</v>
      </c>
      <c r="CC7" s="24" t="s">
        <v>102</v>
      </c>
      <c r="CD7" s="24" t="s">
        <v>102</v>
      </c>
      <c r="CE7" s="24">
        <v>283.64999999999998</v>
      </c>
      <c r="CF7" s="24">
        <v>282.01</v>
      </c>
      <c r="CG7" s="24" t="s">
        <v>102</v>
      </c>
      <c r="CH7" s="24" t="s">
        <v>102</v>
      </c>
      <c r="CI7" s="24" t="s">
        <v>102</v>
      </c>
      <c r="CJ7" s="24">
        <v>223.48</v>
      </c>
      <c r="CK7" s="24">
        <v>232.33</v>
      </c>
      <c r="CL7" s="24">
        <v>140.97999999999999</v>
      </c>
      <c r="CM7" s="24" t="s">
        <v>102</v>
      </c>
      <c r="CN7" s="24" t="s">
        <v>102</v>
      </c>
      <c r="CO7" s="24" t="s">
        <v>102</v>
      </c>
      <c r="CP7" s="24">
        <v>34.28</v>
      </c>
      <c r="CQ7" s="24">
        <v>35.06</v>
      </c>
      <c r="CR7" s="24" t="s">
        <v>102</v>
      </c>
      <c r="CS7" s="24" t="s">
        <v>102</v>
      </c>
      <c r="CT7" s="24" t="s">
        <v>102</v>
      </c>
      <c r="CU7" s="24">
        <v>48.03</v>
      </c>
      <c r="CV7" s="24">
        <v>48.92</v>
      </c>
      <c r="CW7" s="24">
        <v>60.13</v>
      </c>
      <c r="CX7" s="24" t="s">
        <v>102</v>
      </c>
      <c r="CY7" s="24" t="s">
        <v>102</v>
      </c>
      <c r="CZ7" s="24" t="s">
        <v>102</v>
      </c>
      <c r="DA7" s="24">
        <v>84.89</v>
      </c>
      <c r="DB7" s="24">
        <v>85.89</v>
      </c>
      <c r="DC7" s="24" t="s">
        <v>102</v>
      </c>
      <c r="DD7" s="24" t="s">
        <v>102</v>
      </c>
      <c r="DE7" s="24" t="s">
        <v>102</v>
      </c>
      <c r="DF7" s="24">
        <v>80.95</v>
      </c>
      <c r="DG7" s="24">
        <v>80.760000000000005</v>
      </c>
      <c r="DH7" s="24">
        <v>96</v>
      </c>
      <c r="DI7" s="24" t="s">
        <v>102</v>
      </c>
      <c r="DJ7" s="24" t="s">
        <v>102</v>
      </c>
      <c r="DK7" s="24" t="s">
        <v>102</v>
      </c>
      <c r="DL7" s="24">
        <v>3.86</v>
      </c>
      <c r="DM7" s="24">
        <v>7.84</v>
      </c>
      <c r="DN7" s="24" t="s">
        <v>102</v>
      </c>
      <c r="DO7" s="24" t="s">
        <v>102</v>
      </c>
      <c r="DP7" s="24" t="s">
        <v>102</v>
      </c>
      <c r="DQ7" s="24">
        <v>23.37</v>
      </c>
      <c r="DR7" s="24">
        <v>22.1</v>
      </c>
      <c r="DS7" s="24">
        <v>42.2</v>
      </c>
      <c r="DT7" s="24" t="s">
        <v>102</v>
      </c>
      <c r="DU7" s="24" t="s">
        <v>102</v>
      </c>
      <c r="DV7" s="24" t="s">
        <v>102</v>
      </c>
      <c r="DW7" s="24">
        <v>0</v>
      </c>
      <c r="DX7" s="24">
        <v>0</v>
      </c>
      <c r="DY7" s="24" t="s">
        <v>102</v>
      </c>
      <c r="DZ7" s="24" t="s">
        <v>102</v>
      </c>
      <c r="EA7" s="24" t="s">
        <v>102</v>
      </c>
      <c r="EB7" s="24">
        <v>0</v>
      </c>
      <c r="EC7" s="24">
        <v>0</v>
      </c>
      <c r="ED7" s="24">
        <v>9.4600000000000009</v>
      </c>
      <c r="EE7" s="24" t="s">
        <v>102</v>
      </c>
      <c r="EF7" s="24" t="s">
        <v>102</v>
      </c>
      <c r="EG7" s="24" t="s">
        <v>102</v>
      </c>
      <c r="EH7" s="24">
        <v>0</v>
      </c>
      <c r="EI7" s="24">
        <v>0</v>
      </c>
      <c r="EJ7" s="24" t="s">
        <v>102</v>
      </c>
      <c r="EK7" s="24" t="s">
        <v>102</v>
      </c>
      <c r="EL7" s="24" t="s">
        <v>102</v>
      </c>
      <c r="EM7" s="24">
        <v>0.1</v>
      </c>
      <c r="EN7" s="24">
        <v>0.04</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西川 隆太</cp:lastModifiedBy>
  <cp:lastPrinted>2026-01-22T07:01:56Z</cp:lastPrinted>
  <dcterms:created xsi:type="dcterms:W3CDTF">2025-12-23T06:06:44Z</dcterms:created>
  <dcterms:modified xsi:type="dcterms:W3CDTF">2026-03-03T04:05:55Z</dcterms:modified>
  <cp:category/>
</cp:coreProperties>
</file>